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setvalueinvestors.sharepoint.com/sites/General/Shared Documents/Website/"/>
    </mc:Choice>
  </mc:AlternateContent>
  <xr:revisionPtr revIDLastSave="1" documentId="8_{1803F09E-EF4C-4C98-B760-65C02F22246A}" xr6:coauthVersionLast="47" xr6:coauthVersionMax="47" xr10:uidLastSave="{3C6A2061-A2C7-411E-B685-79C7703C0AA1}"/>
  <bookViews>
    <workbookView xWindow="28680" yWindow="-120" windowWidth="29040" windowHeight="15720" xr2:uid="{B9C5200A-9992-4E7F-BF71-D76BD165AE5A}"/>
  </bookViews>
  <sheets>
    <sheet name="Investor Report" sheetId="2" r:id="rId1"/>
    <sheet name="Appendix 1" sheetId="3" state="hidden" r:id="rId2"/>
    <sheet name="Appendix 1 Hardcoded" sheetId="4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1" hidden="1">'Appendix 1'!$A$7:$G$3291</definedName>
    <definedName name="_xlnm._FilterDatabase" localSheetId="2" hidden="1">'Appendix 1 Hardcoded'!$A$7:$G$874</definedName>
    <definedName name="_xlnm.Print_Area" localSheetId="1">'Appendix 1'!$A$7:$G$3291</definedName>
    <definedName name="_xlnm.Print_Area" localSheetId="2">'Appendix 1 Hardcoded'!$A$1:$G$2835</definedName>
    <definedName name="rngCurrency" localSheetId="1">[1]System!$D$3:$D$158</definedName>
    <definedName name="rngCurrency" localSheetId="2">[1]System!$D$3:$D$158</definedName>
    <definedName name="rngCurrency">[2]System!$D$3:$D$158</definedName>
    <definedName name="rngReportingNonReporting" localSheetId="1">[1]System!$C$3:$C$4</definedName>
    <definedName name="rngReportingNonReporting" localSheetId="2">[1]System!$C$3:$C$4</definedName>
    <definedName name="rngReportingNonReporting">[2]System!$C$3:$C$4</definedName>
    <definedName name="rngStructureOptions" localSheetId="1">'[1]Input - CISC2 '!$I$189:$I$190</definedName>
    <definedName name="rngStructureOptions" localSheetId="2">'[1]Input - CISC2 '!$I$189:$I$190</definedName>
    <definedName name="rngStructureOptions">'[2]Input - CISC2 '!$I$189:$I$190</definedName>
    <definedName name="rngYesNo" localSheetId="1">[1]System!$B$3:$B$4</definedName>
    <definedName name="rngYesNo" localSheetId="2">[1]System!$B$3:$B$4</definedName>
    <definedName name="rngYesNo">[2]System!$B$3:$B$4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C3291" i="3"/>
  <c r="C3290" i="3"/>
  <c r="C3289" i="3"/>
  <c r="C3288" i="3"/>
  <c r="C3287" i="3"/>
  <c r="C3286" i="3"/>
  <c r="C3285" i="3"/>
  <c r="C3284" i="3"/>
  <c r="C3283" i="3"/>
  <c r="C3282" i="3"/>
  <c r="C3281" i="3"/>
  <c r="C3280" i="3"/>
  <c r="C3279" i="3"/>
  <c r="C3278" i="3"/>
  <c r="C3277" i="3"/>
  <c r="C3276" i="3"/>
  <c r="C3275" i="3"/>
  <c r="C3274" i="3"/>
  <c r="C3273" i="3"/>
  <c r="C3272" i="3"/>
  <c r="C3271" i="3"/>
  <c r="C3270" i="3"/>
  <c r="C3269" i="3"/>
  <c r="C3268" i="3"/>
  <c r="C3267" i="3"/>
  <c r="C3266" i="3"/>
  <c r="C3265" i="3"/>
  <c r="C3264" i="3"/>
  <c r="C3263" i="3"/>
  <c r="C3262" i="3"/>
  <c r="C3261" i="3"/>
  <c r="C3260" i="3"/>
  <c r="C3259" i="3"/>
  <c r="C3258" i="3"/>
  <c r="C3257" i="3"/>
  <c r="C3256" i="3"/>
  <c r="C3255" i="3"/>
  <c r="C3254" i="3"/>
  <c r="C3253" i="3"/>
  <c r="C3252" i="3"/>
  <c r="C3251" i="3"/>
  <c r="C3250" i="3"/>
  <c r="C3249" i="3"/>
  <c r="C3248" i="3"/>
  <c r="C3247" i="3"/>
  <c r="C3246" i="3"/>
  <c r="C3245" i="3"/>
  <c r="C3244" i="3"/>
  <c r="C3243" i="3"/>
  <c r="C3242" i="3"/>
  <c r="C3241" i="3"/>
  <c r="C3240" i="3"/>
  <c r="C3239" i="3"/>
  <c r="C3238" i="3"/>
  <c r="C3237" i="3"/>
  <c r="C3236" i="3"/>
  <c r="C3235" i="3"/>
  <c r="C3234" i="3"/>
  <c r="C3233" i="3"/>
  <c r="C3232" i="3"/>
  <c r="C3231" i="3"/>
  <c r="C3230" i="3"/>
  <c r="C3229" i="3"/>
  <c r="C3228" i="3"/>
  <c r="C3227" i="3"/>
  <c r="C3226" i="3"/>
  <c r="C3225" i="3"/>
  <c r="C3224" i="3"/>
  <c r="C3223" i="3"/>
  <c r="C3222" i="3"/>
  <c r="C3221" i="3"/>
  <c r="C3220" i="3"/>
  <c r="C3219" i="3"/>
  <c r="C3218" i="3"/>
  <c r="C3217" i="3"/>
  <c r="C3216" i="3"/>
  <c r="C3215" i="3"/>
  <c r="C3214" i="3"/>
  <c r="C3213" i="3"/>
  <c r="C3212" i="3"/>
  <c r="C3211" i="3"/>
  <c r="C3210" i="3"/>
  <c r="C3209" i="3"/>
  <c r="C3208" i="3"/>
  <c r="C3207" i="3"/>
  <c r="C3206" i="3"/>
  <c r="C3205" i="3"/>
  <c r="C3204" i="3"/>
  <c r="C3203" i="3"/>
  <c r="C3202" i="3"/>
  <c r="C3201" i="3"/>
  <c r="C3200" i="3"/>
  <c r="C3199" i="3"/>
  <c r="C3198" i="3"/>
  <c r="C3197" i="3"/>
  <c r="C3196" i="3"/>
  <c r="C3195" i="3"/>
  <c r="C3194" i="3"/>
  <c r="C3193" i="3"/>
  <c r="C3192" i="3"/>
  <c r="C3191" i="3"/>
  <c r="C3190" i="3"/>
  <c r="C3189" i="3"/>
  <c r="C3188" i="3"/>
  <c r="C3187" i="3"/>
  <c r="C3186" i="3"/>
  <c r="C3185" i="3"/>
  <c r="C3184" i="3"/>
  <c r="C3183" i="3"/>
  <c r="C3182" i="3"/>
  <c r="C3181" i="3"/>
  <c r="C3180" i="3"/>
  <c r="C3179" i="3"/>
  <c r="C3178" i="3"/>
  <c r="C3177" i="3"/>
  <c r="C3176" i="3"/>
  <c r="C3175" i="3"/>
  <c r="C3174" i="3"/>
  <c r="C3173" i="3"/>
  <c r="C3172" i="3"/>
  <c r="C3171" i="3"/>
  <c r="C3170" i="3"/>
  <c r="C3169" i="3"/>
  <c r="C3168" i="3"/>
  <c r="C3167" i="3"/>
  <c r="C3166" i="3"/>
  <c r="C3165" i="3"/>
  <c r="C3164" i="3"/>
  <c r="C3163" i="3"/>
  <c r="C3162" i="3"/>
  <c r="C3161" i="3"/>
  <c r="C3160" i="3"/>
  <c r="C3159" i="3"/>
  <c r="C3158" i="3"/>
  <c r="C3157" i="3"/>
  <c r="C3156" i="3"/>
  <c r="C3155" i="3"/>
  <c r="C3154" i="3"/>
  <c r="C3153" i="3"/>
  <c r="C3152" i="3"/>
  <c r="C3151" i="3"/>
  <c r="C3150" i="3"/>
  <c r="C3149" i="3"/>
  <c r="C3148" i="3"/>
  <c r="C3147" i="3"/>
  <c r="C3146" i="3"/>
  <c r="C3145" i="3"/>
  <c r="C3144" i="3"/>
  <c r="C3143" i="3"/>
  <c r="C3142" i="3"/>
  <c r="C3141" i="3"/>
  <c r="C3140" i="3"/>
  <c r="C3139" i="3"/>
  <c r="C3138" i="3"/>
  <c r="C3137" i="3"/>
  <c r="C3136" i="3"/>
  <c r="C3135" i="3"/>
  <c r="C3134" i="3"/>
  <c r="C3133" i="3"/>
  <c r="C3132" i="3"/>
  <c r="C3131" i="3"/>
  <c r="C3130" i="3"/>
  <c r="C3129" i="3"/>
  <c r="C3128" i="3"/>
  <c r="C3127" i="3"/>
  <c r="C3126" i="3"/>
  <c r="C3125" i="3"/>
  <c r="C3124" i="3"/>
  <c r="C3123" i="3"/>
  <c r="C3122" i="3"/>
  <c r="C3121" i="3"/>
  <c r="C3120" i="3"/>
  <c r="C3119" i="3"/>
  <c r="C3118" i="3"/>
  <c r="C3117" i="3"/>
  <c r="C3116" i="3"/>
  <c r="C3115" i="3"/>
  <c r="C3114" i="3"/>
  <c r="C3113" i="3"/>
  <c r="C3112" i="3"/>
  <c r="C3111" i="3"/>
  <c r="C3110" i="3"/>
  <c r="C3109" i="3"/>
  <c r="C3108" i="3"/>
  <c r="C3107" i="3"/>
  <c r="C3106" i="3"/>
  <c r="C3105" i="3"/>
  <c r="C3104" i="3"/>
  <c r="C3103" i="3"/>
  <c r="C3102" i="3"/>
  <c r="C3101" i="3"/>
  <c r="C3100" i="3"/>
  <c r="C3099" i="3"/>
  <c r="C3098" i="3"/>
  <c r="C3097" i="3"/>
  <c r="C3096" i="3"/>
  <c r="C3095" i="3"/>
  <c r="C3094" i="3"/>
  <c r="C3093" i="3"/>
  <c r="C3092" i="3"/>
  <c r="C3091" i="3"/>
  <c r="C3090" i="3"/>
  <c r="C3089" i="3"/>
  <c r="C3088" i="3"/>
  <c r="C3087" i="3"/>
  <c r="C3086" i="3"/>
  <c r="C3085" i="3"/>
  <c r="C3084" i="3"/>
  <c r="C3083" i="3"/>
  <c r="C3082" i="3"/>
  <c r="C3081" i="3"/>
  <c r="C3080" i="3"/>
  <c r="C3079" i="3"/>
  <c r="C3078" i="3"/>
  <c r="C3077" i="3"/>
  <c r="C3076" i="3"/>
  <c r="C3075" i="3"/>
  <c r="C3074" i="3"/>
  <c r="C3073" i="3"/>
  <c r="C3072" i="3"/>
  <c r="C3071" i="3"/>
  <c r="C3070" i="3"/>
  <c r="C3069" i="3"/>
  <c r="C3068" i="3"/>
  <c r="C3067" i="3"/>
  <c r="C3066" i="3"/>
  <c r="C3065" i="3"/>
  <c r="C3064" i="3"/>
  <c r="C3063" i="3"/>
  <c r="C3062" i="3"/>
  <c r="C3061" i="3"/>
  <c r="C3060" i="3"/>
  <c r="C3059" i="3"/>
  <c r="C3058" i="3"/>
  <c r="C3057" i="3"/>
  <c r="C3056" i="3"/>
  <c r="C3055" i="3"/>
  <c r="C3054" i="3"/>
  <c r="C3053" i="3"/>
  <c r="C3052" i="3"/>
  <c r="C3051" i="3"/>
  <c r="C3050" i="3"/>
  <c r="C3049" i="3"/>
  <c r="C3048" i="3"/>
  <c r="C3047" i="3"/>
  <c r="C3046" i="3"/>
  <c r="C3045" i="3"/>
  <c r="C3044" i="3"/>
  <c r="C3043" i="3"/>
  <c r="C3042" i="3"/>
  <c r="C3041" i="3"/>
  <c r="C3040" i="3"/>
  <c r="C3039" i="3"/>
  <c r="C3038" i="3"/>
  <c r="C3037" i="3"/>
  <c r="C3036" i="3"/>
  <c r="C3035" i="3"/>
  <c r="C3034" i="3"/>
  <c r="C3033" i="3"/>
  <c r="C3032" i="3"/>
  <c r="C3031" i="3"/>
  <c r="C3030" i="3"/>
  <c r="C3029" i="3"/>
  <c r="C3028" i="3"/>
  <c r="C3027" i="3"/>
  <c r="C3026" i="3"/>
  <c r="C3025" i="3"/>
  <c r="C3024" i="3"/>
  <c r="C3023" i="3"/>
  <c r="C3022" i="3"/>
  <c r="C3021" i="3"/>
  <c r="C3020" i="3"/>
  <c r="C3019" i="3"/>
  <c r="C3018" i="3"/>
  <c r="C3017" i="3"/>
  <c r="C3016" i="3"/>
  <c r="C3015" i="3"/>
  <c r="C3014" i="3"/>
  <c r="C3013" i="3"/>
  <c r="C3012" i="3"/>
  <c r="C3011" i="3"/>
  <c r="C3010" i="3"/>
  <c r="C3009" i="3"/>
  <c r="C3008" i="3"/>
  <c r="C3007" i="3"/>
  <c r="C3006" i="3"/>
  <c r="C3005" i="3"/>
  <c r="C3004" i="3"/>
  <c r="C3003" i="3"/>
  <c r="C3002" i="3"/>
  <c r="C3001" i="3"/>
  <c r="C3000" i="3"/>
  <c r="C2999" i="3"/>
  <c r="C2998" i="3"/>
  <c r="C2997" i="3"/>
  <c r="C2996" i="3"/>
  <c r="C2995" i="3"/>
  <c r="C2994" i="3"/>
  <c r="C2993" i="3"/>
  <c r="C2992" i="3"/>
  <c r="C2991" i="3"/>
  <c r="C2990" i="3"/>
  <c r="C2989" i="3"/>
  <c r="C2988" i="3"/>
  <c r="C2987" i="3"/>
  <c r="C2986" i="3"/>
  <c r="C2985" i="3"/>
  <c r="C2984" i="3"/>
  <c r="C2983" i="3"/>
  <c r="C2982" i="3"/>
  <c r="C2981" i="3"/>
  <c r="C2980" i="3"/>
  <c r="C2979" i="3"/>
  <c r="C2978" i="3"/>
  <c r="C2977" i="3"/>
  <c r="C2976" i="3"/>
  <c r="C2975" i="3"/>
  <c r="C2974" i="3"/>
  <c r="C2973" i="3"/>
  <c r="C2972" i="3"/>
  <c r="C2971" i="3"/>
  <c r="C2970" i="3"/>
  <c r="C2969" i="3"/>
  <c r="C2968" i="3"/>
  <c r="C2967" i="3"/>
  <c r="C2966" i="3"/>
  <c r="C2965" i="3"/>
  <c r="C2964" i="3"/>
  <c r="C2963" i="3"/>
  <c r="C2962" i="3"/>
  <c r="C2961" i="3"/>
  <c r="C2960" i="3"/>
  <c r="C2959" i="3"/>
  <c r="C2958" i="3"/>
  <c r="C2957" i="3"/>
  <c r="C2956" i="3"/>
  <c r="C2955" i="3"/>
  <c r="C2954" i="3"/>
  <c r="C2953" i="3"/>
  <c r="C2952" i="3"/>
  <c r="C2951" i="3"/>
  <c r="C2950" i="3"/>
  <c r="C2949" i="3"/>
  <c r="C2948" i="3"/>
  <c r="C2947" i="3"/>
  <c r="C2946" i="3"/>
  <c r="C2945" i="3"/>
  <c r="C2944" i="3"/>
  <c r="C2943" i="3"/>
  <c r="C2942" i="3"/>
  <c r="C2941" i="3"/>
  <c r="C2940" i="3"/>
  <c r="C2939" i="3"/>
  <c r="C2938" i="3"/>
  <c r="C2937" i="3"/>
  <c r="C2936" i="3"/>
  <c r="C2935" i="3"/>
  <c r="C2934" i="3"/>
  <c r="C2933" i="3"/>
  <c r="C2932" i="3"/>
  <c r="C2931" i="3"/>
  <c r="C2930" i="3"/>
  <c r="C2929" i="3"/>
  <c r="C2928" i="3"/>
  <c r="C2927" i="3"/>
  <c r="C2926" i="3"/>
  <c r="C2925" i="3"/>
  <c r="C2924" i="3"/>
  <c r="C2923" i="3"/>
  <c r="C2922" i="3"/>
  <c r="C2921" i="3"/>
  <c r="C2920" i="3"/>
  <c r="C2919" i="3"/>
  <c r="C2918" i="3"/>
  <c r="C2917" i="3"/>
  <c r="C2916" i="3"/>
  <c r="C2915" i="3"/>
  <c r="C2914" i="3"/>
  <c r="C2913" i="3"/>
  <c r="C2912" i="3"/>
  <c r="C2911" i="3"/>
  <c r="C2910" i="3"/>
  <c r="C2909" i="3"/>
  <c r="C2908" i="3"/>
  <c r="C2907" i="3"/>
  <c r="C2906" i="3"/>
  <c r="C2905" i="3"/>
  <c r="C2904" i="3"/>
  <c r="C2903" i="3"/>
  <c r="C2902" i="3"/>
  <c r="C2901" i="3"/>
  <c r="C2900" i="3"/>
  <c r="C2899" i="3"/>
  <c r="C2898" i="3"/>
  <c r="C2897" i="3"/>
  <c r="C2896" i="3"/>
  <c r="C2895" i="3"/>
  <c r="C2894" i="3"/>
  <c r="C2893" i="3"/>
  <c r="C2892" i="3"/>
  <c r="C2891" i="3"/>
  <c r="C2890" i="3"/>
  <c r="C2889" i="3"/>
  <c r="C2888" i="3"/>
  <c r="C2887" i="3"/>
  <c r="C2886" i="3"/>
  <c r="C2885" i="3"/>
  <c r="C2884" i="3"/>
  <c r="C2883" i="3"/>
  <c r="C2882" i="3"/>
  <c r="C2881" i="3"/>
  <c r="C2880" i="3"/>
  <c r="C2879" i="3"/>
  <c r="C2878" i="3"/>
  <c r="C2877" i="3"/>
  <c r="C2876" i="3"/>
  <c r="C2875" i="3"/>
  <c r="C2874" i="3"/>
  <c r="C2873" i="3"/>
  <c r="C2872" i="3"/>
  <c r="C2871" i="3"/>
  <c r="C2870" i="3"/>
  <c r="C2869" i="3"/>
  <c r="C2868" i="3"/>
  <c r="C2867" i="3"/>
  <c r="C2866" i="3"/>
  <c r="C2865" i="3"/>
  <c r="C2864" i="3"/>
  <c r="C2863" i="3"/>
  <c r="C2862" i="3"/>
  <c r="C2861" i="3"/>
  <c r="C2860" i="3"/>
  <c r="C2859" i="3"/>
  <c r="C2858" i="3"/>
  <c r="C2857" i="3"/>
  <c r="C2856" i="3"/>
  <c r="C2855" i="3"/>
  <c r="C2854" i="3"/>
  <c r="C2853" i="3"/>
  <c r="C2852" i="3"/>
  <c r="C2851" i="3"/>
  <c r="C2850" i="3"/>
  <c r="C2849" i="3"/>
  <c r="C2848" i="3"/>
  <c r="C2847" i="3"/>
  <c r="C2846" i="3"/>
  <c r="C2845" i="3"/>
  <c r="C2844" i="3"/>
  <c r="C2843" i="3"/>
  <c r="C2842" i="3"/>
  <c r="C2841" i="3"/>
  <c r="C2840" i="3"/>
  <c r="C2839" i="3"/>
  <c r="C2838" i="3"/>
  <c r="C2837" i="3"/>
  <c r="C2836" i="3"/>
  <c r="C2835" i="3"/>
  <c r="C2834" i="3"/>
  <c r="C2833" i="3"/>
  <c r="C2832" i="3"/>
  <c r="C2831" i="3"/>
  <c r="C2830" i="3"/>
  <c r="C2829" i="3"/>
  <c r="C2828" i="3"/>
  <c r="C2827" i="3"/>
  <c r="C2826" i="3"/>
  <c r="C2825" i="3"/>
  <c r="C2824" i="3"/>
  <c r="C2823" i="3"/>
  <c r="C2822" i="3"/>
  <c r="C2821" i="3"/>
  <c r="C2820" i="3"/>
  <c r="C2819" i="3"/>
  <c r="C2818" i="3"/>
  <c r="C2817" i="3"/>
  <c r="C2816" i="3"/>
  <c r="C2815" i="3"/>
  <c r="C2814" i="3"/>
  <c r="C2813" i="3"/>
  <c r="C2812" i="3"/>
  <c r="C2811" i="3"/>
  <c r="C2810" i="3"/>
  <c r="C2809" i="3"/>
  <c r="C2808" i="3"/>
  <c r="C2807" i="3"/>
  <c r="C2806" i="3"/>
  <c r="C2805" i="3"/>
  <c r="C2804" i="3"/>
  <c r="C2803" i="3"/>
  <c r="C2802" i="3"/>
  <c r="C2801" i="3"/>
  <c r="C2800" i="3"/>
  <c r="C2799" i="3"/>
  <c r="C2798" i="3"/>
  <c r="C2797" i="3"/>
  <c r="C2796" i="3"/>
  <c r="C2795" i="3"/>
  <c r="C2794" i="3"/>
  <c r="C2793" i="3"/>
  <c r="C2792" i="3"/>
  <c r="C2791" i="3"/>
  <c r="C2790" i="3"/>
  <c r="C2789" i="3"/>
  <c r="C2788" i="3"/>
  <c r="C2787" i="3"/>
  <c r="C2786" i="3"/>
  <c r="C2785" i="3"/>
  <c r="C2784" i="3"/>
  <c r="C2783" i="3"/>
  <c r="C2782" i="3"/>
  <c r="C2781" i="3"/>
  <c r="C2780" i="3"/>
  <c r="C2779" i="3"/>
  <c r="C2778" i="3"/>
  <c r="C2777" i="3"/>
  <c r="C2776" i="3"/>
  <c r="C2775" i="3"/>
  <c r="C2774" i="3"/>
  <c r="C2773" i="3"/>
  <c r="C2772" i="3"/>
  <c r="C2771" i="3"/>
  <c r="C2770" i="3"/>
  <c r="C2769" i="3"/>
  <c r="C2768" i="3"/>
  <c r="C2767" i="3"/>
  <c r="C2766" i="3"/>
  <c r="C2765" i="3"/>
  <c r="C2764" i="3"/>
  <c r="C2763" i="3"/>
  <c r="C2762" i="3"/>
  <c r="C2761" i="3"/>
  <c r="C2760" i="3"/>
  <c r="C2759" i="3"/>
  <c r="C2758" i="3"/>
  <c r="C2757" i="3"/>
  <c r="C2756" i="3"/>
  <c r="C2755" i="3"/>
  <c r="C2754" i="3"/>
  <c r="C2753" i="3"/>
  <c r="C2752" i="3"/>
  <c r="C2751" i="3"/>
  <c r="C2750" i="3"/>
  <c r="C2749" i="3"/>
  <c r="C2748" i="3"/>
  <c r="C2747" i="3"/>
  <c r="C2746" i="3"/>
  <c r="C2745" i="3"/>
  <c r="C2744" i="3"/>
  <c r="C2743" i="3"/>
  <c r="C2742" i="3"/>
  <c r="C2741" i="3"/>
  <c r="C2740" i="3"/>
  <c r="C2739" i="3"/>
  <c r="C2738" i="3"/>
  <c r="C2737" i="3"/>
  <c r="C2736" i="3"/>
  <c r="C2735" i="3"/>
  <c r="C2734" i="3"/>
  <c r="C2733" i="3"/>
  <c r="C2732" i="3"/>
  <c r="C2731" i="3"/>
  <c r="C2730" i="3"/>
  <c r="C2729" i="3"/>
  <c r="C2728" i="3"/>
  <c r="C2727" i="3"/>
  <c r="C2726" i="3"/>
  <c r="C2725" i="3"/>
  <c r="C2724" i="3"/>
  <c r="C2723" i="3"/>
  <c r="C2722" i="3"/>
  <c r="C2721" i="3"/>
  <c r="C2720" i="3"/>
  <c r="C2719" i="3"/>
  <c r="C2718" i="3"/>
  <c r="C2717" i="3"/>
  <c r="C2716" i="3"/>
  <c r="C2715" i="3"/>
  <c r="C2714" i="3"/>
  <c r="C2713" i="3"/>
  <c r="C2712" i="3"/>
  <c r="C2711" i="3"/>
  <c r="C2710" i="3"/>
  <c r="C2709" i="3"/>
  <c r="C2708" i="3"/>
  <c r="C2707" i="3"/>
  <c r="C2706" i="3"/>
  <c r="C2705" i="3"/>
  <c r="C2704" i="3"/>
  <c r="C2703" i="3"/>
  <c r="C2702" i="3"/>
  <c r="C2701" i="3"/>
  <c r="C2700" i="3"/>
  <c r="C2699" i="3"/>
  <c r="C2698" i="3"/>
  <c r="C2697" i="3"/>
  <c r="C2696" i="3"/>
  <c r="C2695" i="3"/>
  <c r="C2694" i="3"/>
  <c r="C2693" i="3"/>
  <c r="C2692" i="3"/>
  <c r="C2691" i="3"/>
  <c r="C2690" i="3"/>
  <c r="C2689" i="3"/>
  <c r="C2688" i="3"/>
  <c r="C2687" i="3"/>
  <c r="C2686" i="3"/>
  <c r="C2685" i="3"/>
  <c r="C2684" i="3"/>
  <c r="C2683" i="3"/>
  <c r="C2682" i="3"/>
  <c r="C2681" i="3"/>
  <c r="C2680" i="3"/>
  <c r="C2679" i="3"/>
  <c r="C2678" i="3"/>
  <c r="C2677" i="3"/>
  <c r="C2676" i="3"/>
  <c r="C2675" i="3"/>
  <c r="C2674" i="3"/>
  <c r="C2673" i="3"/>
  <c r="C2672" i="3"/>
  <c r="C2671" i="3"/>
  <c r="C2670" i="3"/>
  <c r="C2669" i="3"/>
  <c r="C2668" i="3"/>
  <c r="C2667" i="3"/>
  <c r="C2666" i="3"/>
  <c r="C2665" i="3"/>
  <c r="C2664" i="3"/>
  <c r="C2663" i="3"/>
  <c r="C2662" i="3"/>
  <c r="C2661" i="3"/>
  <c r="C2660" i="3"/>
  <c r="C2659" i="3"/>
  <c r="C2658" i="3"/>
  <c r="C2657" i="3"/>
  <c r="C2656" i="3"/>
  <c r="C2655" i="3"/>
  <c r="C2654" i="3"/>
  <c r="C2653" i="3"/>
  <c r="C2652" i="3"/>
  <c r="C2651" i="3"/>
  <c r="C2650" i="3"/>
  <c r="C2649" i="3"/>
  <c r="C2648" i="3"/>
  <c r="C2647" i="3"/>
  <c r="C2646" i="3"/>
  <c r="C2645" i="3"/>
  <c r="C2644" i="3"/>
  <c r="C2643" i="3"/>
  <c r="C2642" i="3"/>
  <c r="C2641" i="3"/>
  <c r="C2640" i="3"/>
  <c r="C2639" i="3"/>
  <c r="C2638" i="3"/>
  <c r="C2637" i="3"/>
  <c r="C2636" i="3"/>
  <c r="C2635" i="3"/>
  <c r="C2634" i="3"/>
  <c r="C2633" i="3"/>
  <c r="C2632" i="3"/>
  <c r="C2631" i="3"/>
  <c r="C2630" i="3"/>
  <c r="C2629" i="3"/>
  <c r="C2628" i="3"/>
  <c r="C2627" i="3"/>
  <c r="C2626" i="3"/>
  <c r="C2625" i="3"/>
  <c r="C2624" i="3"/>
  <c r="C2623" i="3"/>
  <c r="C2622" i="3"/>
  <c r="C2621" i="3"/>
  <c r="C2620" i="3"/>
  <c r="C2619" i="3"/>
  <c r="C2618" i="3"/>
  <c r="C2617" i="3"/>
  <c r="C2616" i="3"/>
  <c r="C2615" i="3"/>
  <c r="C2614" i="3"/>
  <c r="C2613" i="3"/>
  <c r="C2612" i="3"/>
  <c r="C2611" i="3"/>
  <c r="C2610" i="3"/>
  <c r="C2609" i="3"/>
  <c r="C2608" i="3"/>
  <c r="C2607" i="3"/>
  <c r="C2606" i="3"/>
  <c r="C2605" i="3"/>
  <c r="C2604" i="3"/>
  <c r="C2603" i="3"/>
  <c r="C2602" i="3"/>
  <c r="C2601" i="3"/>
  <c r="C2600" i="3"/>
  <c r="C2599" i="3"/>
  <c r="C2598" i="3"/>
  <c r="C2597" i="3"/>
  <c r="C2596" i="3"/>
  <c r="C2595" i="3"/>
  <c r="C2594" i="3"/>
  <c r="C2593" i="3"/>
  <c r="C2592" i="3"/>
  <c r="C2591" i="3"/>
  <c r="C2590" i="3"/>
  <c r="C2589" i="3"/>
  <c r="C2588" i="3"/>
  <c r="C2587" i="3"/>
  <c r="C2586" i="3"/>
  <c r="C2585" i="3"/>
  <c r="C2584" i="3"/>
  <c r="C2583" i="3"/>
  <c r="C2582" i="3"/>
  <c r="C2581" i="3"/>
  <c r="C2580" i="3"/>
  <c r="C2579" i="3"/>
  <c r="C2578" i="3"/>
  <c r="C2577" i="3"/>
  <c r="C2576" i="3"/>
  <c r="C2575" i="3"/>
  <c r="C2574" i="3"/>
  <c r="C2573" i="3"/>
  <c r="C2572" i="3"/>
  <c r="C2571" i="3"/>
  <c r="C2570" i="3"/>
  <c r="C2569" i="3"/>
  <c r="C2568" i="3"/>
  <c r="C2567" i="3"/>
  <c r="C2566" i="3"/>
  <c r="C2565" i="3"/>
  <c r="C2564" i="3"/>
  <c r="C2563" i="3"/>
  <c r="C2562" i="3"/>
  <c r="C2561" i="3"/>
  <c r="C2560" i="3"/>
  <c r="C2559" i="3"/>
  <c r="C2558" i="3"/>
  <c r="C2557" i="3"/>
  <c r="C2556" i="3"/>
  <c r="C2555" i="3"/>
  <c r="C2554" i="3"/>
  <c r="C2553" i="3"/>
  <c r="C2552" i="3"/>
  <c r="C2551" i="3"/>
  <c r="C2550" i="3"/>
  <c r="C2549" i="3"/>
  <c r="C2548" i="3"/>
  <c r="C2547" i="3"/>
  <c r="C2546" i="3"/>
  <c r="C2545" i="3"/>
  <c r="C2544" i="3"/>
  <c r="C2543" i="3"/>
  <c r="C2542" i="3"/>
  <c r="C2541" i="3"/>
  <c r="C2540" i="3"/>
  <c r="C2539" i="3"/>
  <c r="C2538" i="3"/>
  <c r="C2537" i="3"/>
  <c r="C2536" i="3"/>
  <c r="C2535" i="3"/>
  <c r="C2534" i="3"/>
  <c r="C2533" i="3"/>
  <c r="C2532" i="3"/>
  <c r="C2531" i="3"/>
  <c r="C2530" i="3"/>
  <c r="C2529" i="3"/>
  <c r="C2528" i="3"/>
  <c r="C2527" i="3"/>
  <c r="C2526" i="3"/>
  <c r="C2525" i="3"/>
  <c r="C2524" i="3"/>
  <c r="C2523" i="3"/>
  <c r="C2522" i="3"/>
  <c r="C2521" i="3"/>
  <c r="C2520" i="3"/>
  <c r="C2519" i="3"/>
  <c r="C2518" i="3"/>
  <c r="C2517" i="3"/>
  <c r="C2516" i="3"/>
  <c r="C2515" i="3"/>
  <c r="C2514" i="3"/>
  <c r="C2513" i="3"/>
  <c r="C2512" i="3"/>
  <c r="C2511" i="3"/>
  <c r="C2510" i="3"/>
  <c r="C2509" i="3"/>
  <c r="C2508" i="3"/>
  <c r="C2507" i="3"/>
  <c r="C2506" i="3"/>
  <c r="C2505" i="3"/>
  <c r="C2504" i="3"/>
  <c r="C2503" i="3"/>
  <c r="C2502" i="3"/>
  <c r="C2501" i="3"/>
  <c r="C2500" i="3"/>
  <c r="C2499" i="3"/>
  <c r="C2498" i="3"/>
  <c r="C2497" i="3"/>
  <c r="C2496" i="3"/>
  <c r="C2495" i="3"/>
  <c r="C2494" i="3"/>
  <c r="C2493" i="3"/>
  <c r="C2492" i="3"/>
  <c r="C2491" i="3"/>
  <c r="C2490" i="3"/>
  <c r="C2489" i="3"/>
  <c r="C2488" i="3"/>
  <c r="C2487" i="3"/>
  <c r="C2486" i="3"/>
  <c r="C2485" i="3"/>
  <c r="C2484" i="3"/>
  <c r="C2483" i="3"/>
  <c r="C2482" i="3"/>
  <c r="C2481" i="3"/>
  <c r="C2480" i="3"/>
  <c r="C2479" i="3"/>
  <c r="C2478" i="3"/>
  <c r="C2477" i="3"/>
  <c r="C2476" i="3"/>
  <c r="C2475" i="3"/>
  <c r="C2474" i="3"/>
  <c r="C2473" i="3"/>
  <c r="C2472" i="3"/>
  <c r="C2471" i="3"/>
  <c r="C2470" i="3"/>
  <c r="C2469" i="3"/>
  <c r="C2468" i="3"/>
  <c r="C2467" i="3"/>
  <c r="C2466" i="3"/>
  <c r="C2465" i="3"/>
  <c r="C2464" i="3"/>
  <c r="C2463" i="3"/>
  <c r="C2462" i="3"/>
  <c r="C2461" i="3"/>
  <c r="C2460" i="3"/>
  <c r="C2459" i="3"/>
  <c r="C2458" i="3"/>
  <c r="C2457" i="3"/>
  <c r="C2456" i="3"/>
  <c r="C2455" i="3"/>
  <c r="C2454" i="3"/>
  <c r="C2453" i="3"/>
  <c r="C2452" i="3"/>
  <c r="C2451" i="3"/>
  <c r="C2450" i="3"/>
  <c r="C2449" i="3"/>
  <c r="C2448" i="3"/>
  <c r="C2447" i="3"/>
  <c r="C2446" i="3"/>
  <c r="C2445" i="3"/>
  <c r="C2444" i="3"/>
  <c r="C2443" i="3"/>
  <c r="C2442" i="3"/>
  <c r="C2441" i="3"/>
  <c r="C2440" i="3"/>
  <c r="C2439" i="3"/>
  <c r="C2438" i="3"/>
  <c r="C2437" i="3"/>
  <c r="C2436" i="3"/>
  <c r="C2435" i="3"/>
  <c r="C2434" i="3"/>
  <c r="C2433" i="3"/>
  <c r="C2432" i="3"/>
  <c r="C2431" i="3"/>
  <c r="C2430" i="3"/>
  <c r="C2429" i="3"/>
  <c r="C2428" i="3"/>
  <c r="C2427" i="3"/>
  <c r="C2426" i="3"/>
  <c r="C2425" i="3"/>
  <c r="C2424" i="3"/>
  <c r="C2423" i="3"/>
  <c r="C2422" i="3"/>
  <c r="C2421" i="3"/>
  <c r="C2420" i="3"/>
  <c r="C2419" i="3"/>
  <c r="C2418" i="3"/>
  <c r="C2417" i="3"/>
  <c r="C2416" i="3"/>
  <c r="C2415" i="3"/>
  <c r="C2414" i="3"/>
  <c r="C2413" i="3"/>
  <c r="C2412" i="3"/>
  <c r="C2411" i="3"/>
  <c r="C2410" i="3"/>
  <c r="C2409" i="3"/>
  <c r="C2408" i="3"/>
  <c r="C2407" i="3"/>
  <c r="C2406" i="3"/>
  <c r="C2405" i="3"/>
  <c r="C2404" i="3"/>
  <c r="C2403" i="3"/>
  <c r="C2402" i="3"/>
  <c r="C2401" i="3"/>
  <c r="C2400" i="3"/>
  <c r="C2399" i="3"/>
  <c r="C2398" i="3"/>
  <c r="C2397" i="3"/>
  <c r="C2396" i="3"/>
  <c r="C2395" i="3"/>
  <c r="C2394" i="3"/>
  <c r="C2393" i="3"/>
  <c r="C2392" i="3"/>
  <c r="C2391" i="3"/>
  <c r="C2390" i="3"/>
  <c r="C2389" i="3"/>
  <c r="C2388" i="3"/>
  <c r="C2387" i="3"/>
  <c r="C2386" i="3"/>
  <c r="C2385" i="3"/>
  <c r="C2384" i="3"/>
  <c r="C2383" i="3"/>
  <c r="C2382" i="3"/>
  <c r="C2381" i="3"/>
  <c r="C2380" i="3"/>
  <c r="C2379" i="3"/>
  <c r="C2378" i="3"/>
  <c r="C2377" i="3"/>
  <c r="C2376" i="3"/>
  <c r="C2375" i="3"/>
  <c r="C2374" i="3"/>
  <c r="C2373" i="3"/>
  <c r="C2372" i="3"/>
  <c r="C2371" i="3"/>
  <c r="C2370" i="3"/>
  <c r="C2369" i="3"/>
  <c r="C2368" i="3"/>
  <c r="C2367" i="3"/>
  <c r="C2366" i="3"/>
  <c r="C2365" i="3"/>
  <c r="C2364" i="3"/>
  <c r="C2363" i="3"/>
  <c r="C2362" i="3"/>
  <c r="C2361" i="3"/>
  <c r="C2360" i="3"/>
  <c r="C2359" i="3"/>
  <c r="C2358" i="3"/>
  <c r="C2357" i="3"/>
  <c r="C2356" i="3"/>
  <c r="C2355" i="3"/>
  <c r="C2354" i="3"/>
  <c r="C2353" i="3"/>
  <c r="C2352" i="3"/>
  <c r="C2351" i="3"/>
  <c r="C2350" i="3"/>
  <c r="C2349" i="3"/>
  <c r="C2348" i="3"/>
  <c r="C2347" i="3"/>
  <c r="C2346" i="3"/>
  <c r="C2345" i="3"/>
  <c r="C2344" i="3"/>
  <c r="C2343" i="3"/>
  <c r="C2342" i="3"/>
  <c r="C2341" i="3"/>
  <c r="C2340" i="3"/>
  <c r="C2339" i="3"/>
  <c r="C2338" i="3"/>
  <c r="C2337" i="3"/>
  <c r="C2336" i="3"/>
  <c r="C2335" i="3"/>
  <c r="C2334" i="3"/>
  <c r="C2333" i="3"/>
  <c r="C2332" i="3"/>
  <c r="C2331" i="3"/>
  <c r="C2330" i="3"/>
  <c r="C2329" i="3"/>
  <c r="C2328" i="3"/>
  <c r="C2327" i="3"/>
  <c r="C2326" i="3"/>
  <c r="C2325" i="3"/>
  <c r="C2324" i="3"/>
  <c r="C2323" i="3"/>
  <c r="C2322" i="3"/>
  <c r="C2321" i="3"/>
  <c r="C2320" i="3"/>
  <c r="C2319" i="3"/>
  <c r="C2318" i="3"/>
  <c r="C2317" i="3"/>
  <c r="C2316" i="3"/>
  <c r="C2315" i="3"/>
  <c r="C2314" i="3"/>
  <c r="C2313" i="3"/>
  <c r="C2312" i="3"/>
  <c r="C2311" i="3"/>
  <c r="C2310" i="3"/>
  <c r="C2309" i="3"/>
  <c r="C2308" i="3"/>
  <c r="C2307" i="3"/>
  <c r="C2306" i="3"/>
  <c r="C2305" i="3"/>
  <c r="C2304" i="3"/>
  <c r="C2303" i="3"/>
  <c r="C2302" i="3"/>
  <c r="C2301" i="3"/>
  <c r="C2300" i="3"/>
  <c r="C2299" i="3"/>
  <c r="C2298" i="3"/>
  <c r="C2297" i="3"/>
  <c r="C2296" i="3"/>
  <c r="C2295" i="3"/>
  <c r="C2294" i="3"/>
  <c r="C2293" i="3"/>
  <c r="C2292" i="3"/>
  <c r="C2291" i="3"/>
  <c r="C2290" i="3"/>
  <c r="C2289" i="3"/>
  <c r="C2288" i="3"/>
  <c r="C2287" i="3"/>
  <c r="C2286" i="3"/>
  <c r="C2285" i="3"/>
  <c r="C2284" i="3"/>
  <c r="C2283" i="3"/>
  <c r="C2282" i="3"/>
  <c r="C2281" i="3"/>
  <c r="C2280" i="3"/>
  <c r="C2279" i="3"/>
  <c r="C2278" i="3"/>
  <c r="C2277" i="3"/>
  <c r="C2276" i="3"/>
  <c r="C2275" i="3"/>
  <c r="C2274" i="3"/>
  <c r="C2273" i="3"/>
  <c r="C2272" i="3"/>
  <c r="C2271" i="3"/>
  <c r="C2270" i="3"/>
  <c r="C2269" i="3"/>
  <c r="C2268" i="3"/>
  <c r="C2267" i="3"/>
  <c r="C2266" i="3"/>
  <c r="C2265" i="3"/>
  <c r="C2264" i="3"/>
  <c r="C2263" i="3"/>
  <c r="C2262" i="3"/>
  <c r="C2261" i="3"/>
  <c r="C2260" i="3"/>
  <c r="C2259" i="3"/>
  <c r="C2258" i="3"/>
  <c r="C2257" i="3"/>
  <c r="C2256" i="3"/>
  <c r="C2255" i="3"/>
  <c r="C2254" i="3"/>
  <c r="C2253" i="3"/>
  <c r="C2252" i="3"/>
  <c r="C2251" i="3"/>
  <c r="C2250" i="3"/>
  <c r="C2249" i="3"/>
  <c r="C2248" i="3"/>
  <c r="C2247" i="3"/>
  <c r="C2246" i="3"/>
  <c r="C2245" i="3"/>
  <c r="C2244" i="3"/>
  <c r="C2243" i="3"/>
  <c r="C2242" i="3"/>
  <c r="C2241" i="3"/>
  <c r="C2240" i="3"/>
  <c r="C2239" i="3"/>
  <c r="C2238" i="3"/>
  <c r="C2237" i="3"/>
  <c r="C2236" i="3"/>
  <c r="C2235" i="3"/>
  <c r="C2234" i="3"/>
  <c r="C2233" i="3"/>
  <c r="C2232" i="3"/>
  <c r="C2231" i="3"/>
  <c r="C2230" i="3"/>
  <c r="C2229" i="3"/>
  <c r="C2228" i="3"/>
  <c r="C2227" i="3"/>
  <c r="C2226" i="3"/>
  <c r="C2225" i="3"/>
  <c r="C2224" i="3"/>
  <c r="C2223" i="3"/>
  <c r="C2222" i="3"/>
  <c r="C2221" i="3"/>
  <c r="C2220" i="3"/>
  <c r="C2219" i="3"/>
  <c r="C2218" i="3"/>
  <c r="C2217" i="3"/>
  <c r="C2216" i="3"/>
  <c r="C2215" i="3"/>
  <c r="C2214" i="3"/>
  <c r="C2213" i="3"/>
  <c r="C2212" i="3"/>
  <c r="C2211" i="3"/>
  <c r="C2210" i="3"/>
  <c r="C2209" i="3"/>
  <c r="C2208" i="3"/>
  <c r="C2207" i="3"/>
  <c r="C2206" i="3"/>
  <c r="C2205" i="3"/>
  <c r="C2204" i="3"/>
  <c r="C2203" i="3"/>
  <c r="C2202" i="3"/>
  <c r="C2201" i="3"/>
  <c r="C2200" i="3"/>
  <c r="C2199" i="3"/>
  <c r="C2198" i="3"/>
  <c r="C2197" i="3"/>
  <c r="C2196" i="3"/>
  <c r="C2195" i="3"/>
  <c r="C2194" i="3"/>
  <c r="C2193" i="3"/>
  <c r="C2192" i="3"/>
  <c r="C2191" i="3"/>
  <c r="C2190" i="3"/>
  <c r="C2189" i="3"/>
  <c r="C2188" i="3"/>
  <c r="C2187" i="3"/>
  <c r="C2186" i="3"/>
  <c r="C2185" i="3"/>
  <c r="C2184" i="3"/>
  <c r="C2183" i="3"/>
  <c r="C2182" i="3"/>
  <c r="C2181" i="3"/>
  <c r="C2180" i="3"/>
  <c r="C2179" i="3"/>
  <c r="C2178" i="3"/>
  <c r="C2177" i="3"/>
  <c r="C2176" i="3"/>
  <c r="C2175" i="3"/>
  <c r="C2174" i="3"/>
  <c r="C2173" i="3"/>
  <c r="C2172" i="3"/>
  <c r="C2171" i="3"/>
  <c r="C2170" i="3"/>
  <c r="C2169" i="3"/>
  <c r="C2168" i="3"/>
  <c r="C2167" i="3"/>
  <c r="C2166" i="3"/>
  <c r="C2165" i="3"/>
  <c r="C2164" i="3"/>
  <c r="C2163" i="3"/>
  <c r="C2162" i="3"/>
  <c r="C2161" i="3"/>
  <c r="C2160" i="3"/>
  <c r="C2159" i="3"/>
  <c r="C2158" i="3"/>
  <c r="C2157" i="3"/>
  <c r="C2156" i="3"/>
  <c r="C2155" i="3"/>
  <c r="C2154" i="3"/>
  <c r="C2153" i="3"/>
  <c r="C2152" i="3"/>
  <c r="C2151" i="3"/>
  <c r="C2150" i="3"/>
  <c r="C2149" i="3"/>
  <c r="C2148" i="3"/>
  <c r="C2147" i="3"/>
  <c r="C2146" i="3"/>
  <c r="C2145" i="3"/>
  <c r="C2144" i="3"/>
  <c r="C2143" i="3"/>
  <c r="C2142" i="3"/>
  <c r="C2141" i="3"/>
  <c r="C2140" i="3"/>
  <c r="C2139" i="3"/>
  <c r="C2138" i="3"/>
  <c r="C2137" i="3"/>
  <c r="C2136" i="3"/>
  <c r="C2135" i="3"/>
  <c r="C2134" i="3"/>
  <c r="C2133" i="3"/>
  <c r="C2132" i="3"/>
  <c r="C2131" i="3"/>
  <c r="C2130" i="3"/>
  <c r="C2129" i="3"/>
  <c r="C2128" i="3"/>
  <c r="C2127" i="3"/>
  <c r="C2126" i="3"/>
  <c r="C2125" i="3"/>
  <c r="C2124" i="3"/>
  <c r="C2123" i="3"/>
  <c r="C2122" i="3"/>
  <c r="C2121" i="3"/>
  <c r="C2120" i="3"/>
  <c r="C2119" i="3"/>
  <c r="C2118" i="3"/>
  <c r="C2117" i="3"/>
  <c r="C2116" i="3"/>
  <c r="C2115" i="3"/>
  <c r="C2114" i="3"/>
  <c r="C2113" i="3"/>
  <c r="C2112" i="3"/>
  <c r="C2111" i="3"/>
  <c r="C2110" i="3"/>
  <c r="C2109" i="3"/>
  <c r="C2108" i="3"/>
  <c r="C2107" i="3"/>
  <c r="C2106" i="3"/>
  <c r="C2105" i="3"/>
  <c r="C2104" i="3"/>
  <c r="C2103" i="3"/>
  <c r="C2102" i="3"/>
  <c r="C2101" i="3"/>
  <c r="C2100" i="3"/>
  <c r="C2099" i="3"/>
  <c r="C2098" i="3"/>
  <c r="C2097" i="3"/>
  <c r="C2096" i="3"/>
  <c r="C2095" i="3"/>
  <c r="C2094" i="3"/>
  <c r="C2093" i="3"/>
  <c r="C2092" i="3"/>
  <c r="C2091" i="3"/>
  <c r="C2090" i="3"/>
  <c r="C2089" i="3"/>
  <c r="C2088" i="3"/>
  <c r="C2087" i="3"/>
  <c r="C2086" i="3"/>
  <c r="C2085" i="3"/>
  <c r="C2084" i="3"/>
  <c r="C2083" i="3"/>
  <c r="C2082" i="3"/>
  <c r="C2081" i="3"/>
  <c r="C2080" i="3"/>
  <c r="C2079" i="3"/>
  <c r="C2078" i="3"/>
  <c r="C2077" i="3"/>
  <c r="C2076" i="3"/>
  <c r="C2075" i="3"/>
  <c r="C2074" i="3"/>
  <c r="C2073" i="3"/>
  <c r="C2072" i="3"/>
  <c r="C2071" i="3"/>
  <c r="C2070" i="3"/>
  <c r="C2069" i="3"/>
  <c r="C2068" i="3"/>
  <c r="C2067" i="3"/>
  <c r="C2066" i="3"/>
  <c r="C2065" i="3"/>
  <c r="C2064" i="3"/>
  <c r="C2063" i="3"/>
  <c r="C2062" i="3"/>
  <c r="C2061" i="3"/>
  <c r="C2060" i="3"/>
  <c r="C2059" i="3"/>
  <c r="C2058" i="3"/>
  <c r="C2057" i="3"/>
  <c r="C2056" i="3"/>
  <c r="C2055" i="3"/>
  <c r="C2054" i="3"/>
  <c r="C2053" i="3"/>
  <c r="C2052" i="3"/>
  <c r="C2051" i="3"/>
  <c r="C2050" i="3"/>
  <c r="C2049" i="3"/>
  <c r="C2048" i="3"/>
  <c r="C2047" i="3"/>
  <c r="C2046" i="3"/>
  <c r="C2045" i="3"/>
  <c r="C2044" i="3"/>
  <c r="C2043" i="3"/>
  <c r="C2042" i="3"/>
  <c r="C2041" i="3"/>
  <c r="C2040" i="3"/>
  <c r="C2039" i="3"/>
  <c r="C2038" i="3"/>
  <c r="C2037" i="3"/>
  <c r="C2036" i="3"/>
  <c r="C2035" i="3"/>
  <c r="C2034" i="3"/>
  <c r="C2033" i="3"/>
  <c r="C2032" i="3"/>
  <c r="C2031" i="3"/>
  <c r="C2030" i="3"/>
  <c r="C2029" i="3"/>
  <c r="C2028" i="3"/>
  <c r="C2027" i="3"/>
  <c r="C2026" i="3"/>
  <c r="C2025" i="3"/>
  <c r="C2024" i="3"/>
  <c r="C2023" i="3"/>
  <c r="C2022" i="3"/>
  <c r="C2021" i="3"/>
  <c r="C2020" i="3"/>
  <c r="C2019" i="3"/>
  <c r="C2018" i="3"/>
  <c r="C2017" i="3"/>
  <c r="C2016" i="3"/>
  <c r="C2015" i="3"/>
  <c r="C2014" i="3"/>
  <c r="C2013" i="3"/>
  <c r="C2012" i="3"/>
  <c r="C2011" i="3"/>
  <c r="C2010" i="3"/>
  <c r="C2009" i="3"/>
  <c r="C2008" i="3"/>
  <c r="C2007" i="3"/>
  <c r="C2006" i="3"/>
  <c r="C2005" i="3"/>
  <c r="C2004" i="3"/>
  <c r="C2003" i="3"/>
  <c r="C2002" i="3"/>
  <c r="C2001" i="3"/>
  <c r="C2000" i="3"/>
  <c r="C1999" i="3"/>
  <c r="C1998" i="3"/>
  <c r="C1997" i="3"/>
  <c r="C1996" i="3"/>
  <c r="C1995" i="3"/>
  <c r="C1994" i="3"/>
  <c r="C1993" i="3"/>
  <c r="C1992" i="3"/>
  <c r="C1991" i="3"/>
  <c r="C1990" i="3"/>
  <c r="C1989" i="3"/>
  <c r="C1988" i="3"/>
  <c r="C1987" i="3"/>
  <c r="C1986" i="3"/>
  <c r="C1985" i="3"/>
  <c r="C1984" i="3"/>
  <c r="C1983" i="3"/>
  <c r="C1982" i="3"/>
  <c r="C1981" i="3"/>
  <c r="C1980" i="3"/>
  <c r="C1979" i="3"/>
  <c r="C1978" i="3"/>
  <c r="C1977" i="3"/>
  <c r="C1976" i="3"/>
  <c r="C1975" i="3"/>
  <c r="C1974" i="3"/>
  <c r="C1973" i="3"/>
  <c r="C1972" i="3"/>
  <c r="C1971" i="3"/>
  <c r="C1970" i="3"/>
  <c r="C1969" i="3"/>
  <c r="C1968" i="3"/>
  <c r="C1967" i="3"/>
  <c r="C1966" i="3"/>
  <c r="C1965" i="3"/>
  <c r="C1964" i="3"/>
  <c r="C1963" i="3"/>
  <c r="C1962" i="3"/>
  <c r="C1961" i="3"/>
  <c r="C1960" i="3"/>
  <c r="C1959" i="3"/>
  <c r="C1958" i="3"/>
  <c r="C1957" i="3"/>
  <c r="C1956" i="3"/>
  <c r="C1955" i="3"/>
  <c r="C1954" i="3"/>
  <c r="C1953" i="3"/>
  <c r="C1952" i="3"/>
  <c r="C1951" i="3"/>
  <c r="C1950" i="3"/>
  <c r="C1949" i="3"/>
  <c r="C1948" i="3"/>
  <c r="C1947" i="3"/>
  <c r="C1946" i="3"/>
  <c r="C1945" i="3"/>
  <c r="C1944" i="3"/>
  <c r="C1943" i="3"/>
  <c r="C1942" i="3"/>
  <c r="C1941" i="3"/>
  <c r="C1940" i="3"/>
  <c r="C1939" i="3"/>
  <c r="C1938" i="3"/>
  <c r="C1937" i="3"/>
  <c r="C1936" i="3"/>
  <c r="C1935" i="3"/>
  <c r="C1934" i="3"/>
  <c r="C1933" i="3"/>
  <c r="C1932" i="3"/>
  <c r="C1931" i="3"/>
  <c r="C1930" i="3"/>
  <c r="C1929" i="3"/>
  <c r="C1928" i="3"/>
  <c r="C1927" i="3"/>
  <c r="C1926" i="3"/>
  <c r="C1925" i="3"/>
  <c r="C1924" i="3"/>
  <c r="C1923" i="3"/>
  <c r="C1922" i="3"/>
  <c r="C1921" i="3"/>
  <c r="C1920" i="3"/>
  <c r="C1919" i="3"/>
  <c r="C1918" i="3"/>
  <c r="C1917" i="3"/>
  <c r="C1916" i="3"/>
  <c r="C1915" i="3"/>
  <c r="C1914" i="3"/>
  <c r="C1913" i="3"/>
  <c r="C1912" i="3"/>
  <c r="C1911" i="3"/>
  <c r="C1910" i="3"/>
  <c r="C1909" i="3"/>
  <c r="C1908" i="3"/>
  <c r="C1907" i="3"/>
  <c r="C1906" i="3"/>
  <c r="C1905" i="3"/>
  <c r="C1904" i="3"/>
  <c r="C1903" i="3"/>
  <c r="C1902" i="3"/>
  <c r="C1901" i="3"/>
  <c r="C1900" i="3"/>
  <c r="C1899" i="3"/>
  <c r="C1898" i="3"/>
  <c r="C1897" i="3"/>
  <c r="C1896" i="3"/>
  <c r="C1895" i="3"/>
  <c r="C1894" i="3"/>
  <c r="C1893" i="3"/>
  <c r="C1892" i="3"/>
  <c r="C1891" i="3"/>
  <c r="C1890" i="3"/>
  <c r="C1889" i="3"/>
  <c r="C1888" i="3"/>
  <c r="C1887" i="3"/>
  <c r="C1886" i="3"/>
  <c r="C1885" i="3"/>
  <c r="C1884" i="3"/>
  <c r="C1883" i="3"/>
  <c r="C1882" i="3"/>
  <c r="C1881" i="3"/>
  <c r="C1880" i="3"/>
  <c r="C1879" i="3"/>
  <c r="C1878" i="3"/>
  <c r="C1877" i="3"/>
  <c r="C1876" i="3"/>
  <c r="C1875" i="3"/>
  <c r="C1874" i="3"/>
  <c r="C1873" i="3"/>
  <c r="C1872" i="3"/>
  <c r="C1871" i="3"/>
  <c r="C1870" i="3"/>
  <c r="C1869" i="3"/>
  <c r="C1868" i="3"/>
  <c r="C1867" i="3"/>
  <c r="C1866" i="3"/>
  <c r="C1865" i="3"/>
  <c r="C1864" i="3"/>
  <c r="C1863" i="3"/>
  <c r="C1862" i="3"/>
  <c r="C1861" i="3"/>
  <c r="C1860" i="3"/>
  <c r="C1859" i="3"/>
  <c r="C1858" i="3"/>
  <c r="C1857" i="3"/>
  <c r="C1856" i="3"/>
  <c r="C1855" i="3"/>
  <c r="C1854" i="3"/>
  <c r="C1853" i="3"/>
  <c r="C1852" i="3"/>
  <c r="C1851" i="3"/>
  <c r="C1850" i="3"/>
  <c r="C1849" i="3"/>
  <c r="C1848" i="3"/>
  <c r="C1847" i="3"/>
  <c r="C1846" i="3"/>
  <c r="C1845" i="3"/>
  <c r="C1844" i="3"/>
  <c r="C1843" i="3"/>
  <c r="C1842" i="3"/>
  <c r="C1841" i="3"/>
  <c r="C1840" i="3"/>
  <c r="C1839" i="3"/>
  <c r="C1838" i="3"/>
  <c r="C1837" i="3"/>
  <c r="C1836" i="3"/>
  <c r="C1835" i="3"/>
  <c r="C1834" i="3"/>
  <c r="C1833" i="3"/>
  <c r="C1832" i="3"/>
  <c r="C1831" i="3"/>
  <c r="C1830" i="3"/>
  <c r="C1829" i="3"/>
  <c r="C1828" i="3"/>
  <c r="C1827" i="3"/>
  <c r="C1826" i="3"/>
  <c r="C1825" i="3"/>
  <c r="C1824" i="3"/>
  <c r="C1823" i="3"/>
  <c r="C1822" i="3"/>
  <c r="C1821" i="3"/>
  <c r="C1820" i="3"/>
  <c r="C1819" i="3"/>
  <c r="C1818" i="3"/>
  <c r="C1817" i="3"/>
  <c r="C1816" i="3"/>
  <c r="C1815" i="3"/>
  <c r="C1814" i="3"/>
  <c r="C1813" i="3"/>
  <c r="C1812" i="3"/>
  <c r="C1811" i="3"/>
  <c r="C1810" i="3"/>
  <c r="C1809" i="3"/>
  <c r="C1808" i="3"/>
  <c r="C1807" i="3"/>
  <c r="C1806" i="3"/>
  <c r="C1805" i="3"/>
  <c r="C1804" i="3"/>
  <c r="C1803" i="3"/>
  <c r="C1802" i="3"/>
  <c r="C1801" i="3"/>
  <c r="C1800" i="3"/>
  <c r="C1799" i="3"/>
  <c r="C1798" i="3"/>
  <c r="C1797" i="3"/>
  <c r="C1796" i="3"/>
  <c r="C1795" i="3"/>
  <c r="C1794" i="3"/>
  <c r="C1793" i="3"/>
  <c r="C1792" i="3"/>
  <c r="C1791" i="3"/>
  <c r="C1790" i="3"/>
  <c r="C1789" i="3"/>
  <c r="C1788" i="3"/>
  <c r="C1787" i="3"/>
  <c r="C1786" i="3"/>
  <c r="C1785" i="3"/>
  <c r="C1784" i="3"/>
  <c r="C1783" i="3"/>
  <c r="C1782" i="3"/>
  <c r="C1781" i="3"/>
  <c r="C1780" i="3"/>
  <c r="C1779" i="3"/>
  <c r="C1778" i="3"/>
  <c r="C1777" i="3"/>
  <c r="C1776" i="3"/>
  <c r="C1775" i="3"/>
  <c r="C1774" i="3"/>
  <c r="C1773" i="3"/>
  <c r="C1772" i="3"/>
  <c r="C1771" i="3"/>
  <c r="C1770" i="3"/>
  <c r="C1769" i="3"/>
  <c r="C1768" i="3"/>
  <c r="C1767" i="3"/>
  <c r="C1766" i="3"/>
  <c r="C1765" i="3"/>
  <c r="C1764" i="3"/>
  <c r="C1763" i="3"/>
  <c r="C1762" i="3"/>
  <c r="C1761" i="3"/>
  <c r="C1760" i="3"/>
  <c r="C1759" i="3"/>
  <c r="C1758" i="3"/>
  <c r="C1757" i="3"/>
  <c r="C1756" i="3"/>
  <c r="C1755" i="3"/>
  <c r="C1754" i="3"/>
  <c r="C1753" i="3"/>
  <c r="C1752" i="3"/>
  <c r="C1751" i="3"/>
  <c r="C1750" i="3"/>
  <c r="C1749" i="3"/>
  <c r="C1748" i="3"/>
  <c r="C1747" i="3"/>
  <c r="C1746" i="3"/>
  <c r="C1745" i="3"/>
  <c r="C1744" i="3"/>
  <c r="C1743" i="3"/>
  <c r="C1742" i="3"/>
  <c r="C1741" i="3"/>
  <c r="C1740" i="3"/>
  <c r="C1739" i="3"/>
  <c r="C1738" i="3"/>
  <c r="C1737" i="3"/>
  <c r="C1736" i="3"/>
  <c r="C1735" i="3"/>
  <c r="C1734" i="3"/>
  <c r="C1733" i="3"/>
  <c r="C1732" i="3"/>
  <c r="C1731" i="3"/>
  <c r="C1730" i="3"/>
  <c r="C1729" i="3"/>
  <c r="C1728" i="3"/>
  <c r="C1727" i="3"/>
  <c r="C1726" i="3"/>
  <c r="C1725" i="3"/>
  <c r="C1724" i="3"/>
  <c r="C1723" i="3"/>
  <c r="C1722" i="3"/>
  <c r="C1721" i="3"/>
  <c r="C1720" i="3"/>
  <c r="C1719" i="3"/>
  <c r="C1718" i="3"/>
  <c r="C1717" i="3"/>
  <c r="C1716" i="3"/>
  <c r="C1715" i="3"/>
  <c r="C1714" i="3"/>
  <c r="C1713" i="3"/>
  <c r="C1712" i="3"/>
  <c r="C1711" i="3"/>
  <c r="C1710" i="3"/>
  <c r="C1709" i="3"/>
  <c r="C1708" i="3"/>
  <c r="C1707" i="3"/>
  <c r="C1706" i="3"/>
  <c r="C1705" i="3"/>
  <c r="C1704" i="3"/>
  <c r="C1703" i="3"/>
  <c r="C1702" i="3"/>
  <c r="C1701" i="3"/>
  <c r="C1700" i="3"/>
  <c r="C1699" i="3"/>
  <c r="C1698" i="3"/>
  <c r="C1697" i="3"/>
  <c r="C1696" i="3"/>
  <c r="C1695" i="3"/>
  <c r="C1694" i="3"/>
  <c r="C1693" i="3"/>
  <c r="C1692" i="3"/>
  <c r="C1691" i="3"/>
  <c r="C1690" i="3"/>
  <c r="C1689" i="3"/>
  <c r="C1688" i="3"/>
  <c r="C1687" i="3"/>
  <c r="C1686" i="3"/>
  <c r="C1685" i="3"/>
  <c r="C1684" i="3"/>
  <c r="C1683" i="3"/>
  <c r="C1682" i="3"/>
  <c r="C1681" i="3"/>
  <c r="C1680" i="3"/>
  <c r="C1679" i="3"/>
  <c r="C1678" i="3"/>
  <c r="C1677" i="3"/>
  <c r="C1676" i="3"/>
  <c r="C1675" i="3"/>
  <c r="C1674" i="3"/>
  <c r="C1673" i="3"/>
  <c r="C1672" i="3"/>
  <c r="C1671" i="3"/>
  <c r="C1670" i="3"/>
  <c r="C1669" i="3"/>
  <c r="C1668" i="3"/>
  <c r="C1667" i="3"/>
  <c r="C1666" i="3"/>
  <c r="C1665" i="3"/>
  <c r="C1664" i="3"/>
  <c r="C1663" i="3"/>
  <c r="C1662" i="3"/>
  <c r="C1661" i="3"/>
  <c r="C1660" i="3"/>
  <c r="C1659" i="3"/>
  <c r="C1658" i="3"/>
  <c r="C1657" i="3"/>
  <c r="C1656" i="3"/>
  <c r="C1655" i="3"/>
  <c r="C1654" i="3"/>
  <c r="C1653" i="3"/>
  <c r="C1652" i="3"/>
  <c r="C1651" i="3"/>
  <c r="C1650" i="3"/>
  <c r="C1649" i="3"/>
  <c r="C1648" i="3"/>
  <c r="C1647" i="3"/>
  <c r="C1646" i="3"/>
  <c r="C1645" i="3"/>
  <c r="C1644" i="3"/>
  <c r="C1643" i="3"/>
  <c r="C1642" i="3"/>
  <c r="C1641" i="3"/>
  <c r="C1640" i="3"/>
  <c r="C1639" i="3"/>
  <c r="C1638" i="3"/>
  <c r="C1637" i="3"/>
  <c r="C1636" i="3"/>
  <c r="C1635" i="3"/>
  <c r="C1634" i="3"/>
  <c r="C1633" i="3"/>
  <c r="C1632" i="3"/>
  <c r="C1631" i="3"/>
  <c r="C1630" i="3"/>
  <c r="C1629" i="3"/>
  <c r="C1628" i="3"/>
  <c r="C1627" i="3"/>
  <c r="C1626" i="3"/>
  <c r="C1625" i="3"/>
  <c r="C1624" i="3"/>
  <c r="C1623" i="3"/>
  <c r="C1622" i="3"/>
  <c r="C1621" i="3"/>
  <c r="C1620" i="3"/>
  <c r="C1619" i="3"/>
  <c r="C1618" i="3"/>
  <c r="C1617" i="3"/>
  <c r="C1616" i="3"/>
  <c r="C1615" i="3"/>
  <c r="C1614" i="3"/>
  <c r="C1613" i="3"/>
  <c r="C1612" i="3"/>
  <c r="C1611" i="3"/>
  <c r="C1610" i="3"/>
  <c r="C1609" i="3"/>
  <c r="C1608" i="3"/>
  <c r="C1607" i="3"/>
  <c r="C1606" i="3"/>
  <c r="C1605" i="3"/>
  <c r="C1604" i="3"/>
  <c r="C1603" i="3"/>
  <c r="C1602" i="3"/>
  <c r="C1601" i="3"/>
  <c r="C1600" i="3"/>
  <c r="C1599" i="3"/>
  <c r="C1598" i="3"/>
  <c r="C1597" i="3"/>
  <c r="C1596" i="3"/>
  <c r="C1595" i="3"/>
  <c r="C1594" i="3"/>
  <c r="C1593" i="3"/>
  <c r="C1592" i="3"/>
  <c r="C1591" i="3"/>
  <c r="C1590" i="3"/>
  <c r="C1589" i="3"/>
  <c r="C1588" i="3"/>
  <c r="C1587" i="3"/>
  <c r="C1586" i="3"/>
  <c r="C1585" i="3"/>
  <c r="C1584" i="3"/>
  <c r="C1583" i="3"/>
  <c r="C1582" i="3"/>
  <c r="C1581" i="3"/>
  <c r="C1580" i="3"/>
  <c r="C1579" i="3"/>
  <c r="C1578" i="3"/>
  <c r="C1577" i="3"/>
  <c r="C1576" i="3"/>
  <c r="C1575" i="3"/>
  <c r="C1574" i="3"/>
  <c r="C1573" i="3"/>
  <c r="C1572" i="3"/>
  <c r="C1571" i="3"/>
  <c r="C1570" i="3"/>
  <c r="C1569" i="3"/>
  <c r="C1568" i="3"/>
  <c r="C1567" i="3"/>
  <c r="C1566" i="3"/>
  <c r="C1565" i="3"/>
  <c r="C1564" i="3"/>
  <c r="C1563" i="3"/>
  <c r="C1562" i="3"/>
  <c r="C1561" i="3"/>
  <c r="C1560" i="3"/>
  <c r="C1559" i="3"/>
  <c r="C1558" i="3"/>
  <c r="C1557" i="3"/>
  <c r="C1556" i="3"/>
  <c r="C1555" i="3"/>
  <c r="C1554" i="3"/>
  <c r="C1553" i="3"/>
  <c r="C1552" i="3"/>
  <c r="C1551" i="3"/>
  <c r="C1550" i="3"/>
  <c r="C1549" i="3"/>
  <c r="C1548" i="3"/>
  <c r="C1547" i="3"/>
  <c r="C1546" i="3"/>
  <c r="C1545" i="3"/>
  <c r="C1544" i="3"/>
  <c r="C1543" i="3"/>
  <c r="C1542" i="3"/>
  <c r="C1541" i="3"/>
  <c r="C1540" i="3"/>
  <c r="C1539" i="3"/>
  <c r="C1538" i="3"/>
  <c r="C1537" i="3"/>
  <c r="C1536" i="3"/>
  <c r="C1535" i="3"/>
  <c r="C1534" i="3"/>
  <c r="C1533" i="3"/>
  <c r="C1532" i="3"/>
  <c r="C1531" i="3"/>
  <c r="C1530" i="3"/>
  <c r="C1529" i="3"/>
  <c r="C1528" i="3"/>
  <c r="C1527" i="3"/>
  <c r="C1526" i="3"/>
  <c r="C1525" i="3"/>
  <c r="C1524" i="3"/>
  <c r="C1523" i="3"/>
  <c r="C1522" i="3"/>
  <c r="C1521" i="3"/>
  <c r="C1520" i="3"/>
  <c r="C1519" i="3"/>
  <c r="C1518" i="3"/>
  <c r="C1517" i="3"/>
  <c r="C1516" i="3"/>
  <c r="C1515" i="3"/>
  <c r="C1514" i="3"/>
  <c r="C1513" i="3"/>
  <c r="C1512" i="3"/>
  <c r="C1511" i="3"/>
  <c r="C1510" i="3"/>
  <c r="C1509" i="3"/>
  <c r="C1508" i="3"/>
  <c r="C1507" i="3"/>
  <c r="C1506" i="3"/>
  <c r="C1505" i="3"/>
  <c r="C1504" i="3"/>
  <c r="C1503" i="3"/>
  <c r="C1502" i="3"/>
  <c r="C1501" i="3"/>
  <c r="C1500" i="3"/>
  <c r="C1499" i="3"/>
  <c r="C1498" i="3"/>
  <c r="C1497" i="3"/>
  <c r="C1496" i="3"/>
  <c r="C1495" i="3"/>
  <c r="C1494" i="3"/>
  <c r="C1493" i="3"/>
  <c r="C1492" i="3"/>
  <c r="C1491" i="3"/>
  <c r="C1490" i="3"/>
  <c r="C1489" i="3"/>
  <c r="C1488" i="3"/>
  <c r="C1487" i="3"/>
  <c r="C1486" i="3"/>
  <c r="C1485" i="3"/>
  <c r="C1484" i="3"/>
  <c r="C1483" i="3"/>
  <c r="C1482" i="3"/>
  <c r="C1481" i="3"/>
  <c r="C1480" i="3"/>
  <c r="C1479" i="3"/>
  <c r="C1478" i="3"/>
  <c r="C1477" i="3"/>
  <c r="C1476" i="3"/>
  <c r="C1475" i="3"/>
  <c r="C1474" i="3"/>
  <c r="C1473" i="3"/>
  <c r="C1472" i="3"/>
  <c r="C1471" i="3"/>
  <c r="C1470" i="3"/>
  <c r="C1469" i="3"/>
  <c r="C1468" i="3"/>
  <c r="C1467" i="3"/>
  <c r="C1466" i="3"/>
  <c r="C1465" i="3"/>
  <c r="C1464" i="3"/>
  <c r="C1463" i="3"/>
  <c r="C1462" i="3"/>
  <c r="C1461" i="3"/>
  <c r="C1460" i="3"/>
  <c r="C1459" i="3"/>
  <c r="C1458" i="3"/>
  <c r="C1457" i="3"/>
  <c r="C1456" i="3"/>
  <c r="C1455" i="3"/>
  <c r="C1454" i="3"/>
  <c r="C1453" i="3"/>
  <c r="C1452" i="3"/>
  <c r="C1451" i="3"/>
  <c r="C1450" i="3"/>
  <c r="C1449" i="3"/>
  <c r="C1448" i="3"/>
  <c r="C1447" i="3"/>
  <c r="C1446" i="3"/>
  <c r="C1445" i="3"/>
  <c r="C1444" i="3"/>
  <c r="C1443" i="3"/>
  <c r="C1442" i="3"/>
  <c r="C1441" i="3"/>
  <c r="C1440" i="3"/>
  <c r="C1439" i="3"/>
  <c r="C1438" i="3"/>
  <c r="C1437" i="3"/>
  <c r="C1436" i="3"/>
  <c r="C1435" i="3"/>
  <c r="C1434" i="3"/>
  <c r="C1433" i="3"/>
  <c r="C1432" i="3"/>
  <c r="C1431" i="3"/>
  <c r="C1430" i="3"/>
  <c r="C1429" i="3"/>
  <c r="C1428" i="3"/>
  <c r="C1427" i="3"/>
  <c r="C1426" i="3"/>
  <c r="C1425" i="3"/>
  <c r="C1424" i="3"/>
  <c r="C1423" i="3"/>
  <c r="C1422" i="3"/>
  <c r="C1421" i="3"/>
  <c r="C1420" i="3"/>
  <c r="C1419" i="3"/>
  <c r="C1418" i="3"/>
  <c r="C1417" i="3"/>
  <c r="C1416" i="3"/>
  <c r="C1415" i="3"/>
  <c r="C1414" i="3"/>
  <c r="C1413" i="3"/>
  <c r="C1412" i="3"/>
  <c r="C1411" i="3"/>
  <c r="C1410" i="3"/>
  <c r="C1409" i="3"/>
  <c r="C1408" i="3"/>
  <c r="C1407" i="3"/>
  <c r="C1406" i="3"/>
  <c r="C1405" i="3"/>
  <c r="C1404" i="3"/>
  <c r="C1403" i="3"/>
  <c r="C1402" i="3"/>
  <c r="C1401" i="3"/>
  <c r="C1400" i="3"/>
  <c r="C1399" i="3"/>
  <c r="C1398" i="3"/>
  <c r="C1397" i="3"/>
  <c r="C1396" i="3"/>
  <c r="C1395" i="3"/>
  <c r="C1394" i="3"/>
  <c r="C1393" i="3"/>
  <c r="C1392" i="3"/>
  <c r="C1391" i="3"/>
  <c r="C1390" i="3"/>
  <c r="C1389" i="3"/>
  <c r="C1388" i="3"/>
  <c r="C1387" i="3"/>
  <c r="C1386" i="3"/>
  <c r="C1385" i="3"/>
  <c r="C1384" i="3"/>
  <c r="C1383" i="3"/>
  <c r="C1382" i="3"/>
  <c r="C1381" i="3"/>
  <c r="C1380" i="3"/>
  <c r="C1379" i="3"/>
  <c r="C1378" i="3"/>
  <c r="C1377" i="3"/>
  <c r="C1376" i="3"/>
  <c r="C1375" i="3"/>
  <c r="C1374" i="3"/>
  <c r="C1373" i="3"/>
  <c r="C1372" i="3"/>
  <c r="C1371" i="3"/>
  <c r="C1370" i="3"/>
  <c r="C1369" i="3"/>
  <c r="C1368" i="3"/>
  <c r="C1367" i="3"/>
  <c r="C1366" i="3"/>
  <c r="C1365" i="3"/>
  <c r="C1364" i="3"/>
  <c r="C1363" i="3"/>
  <c r="C1362" i="3"/>
  <c r="C1361" i="3"/>
  <c r="C1360" i="3"/>
  <c r="C1359" i="3"/>
  <c r="C1358" i="3"/>
  <c r="C1357" i="3"/>
  <c r="C1356" i="3"/>
  <c r="C1355" i="3"/>
  <c r="C1354" i="3"/>
  <c r="C1353" i="3"/>
  <c r="C1352" i="3"/>
  <c r="C1351" i="3"/>
  <c r="C1350" i="3"/>
  <c r="C1349" i="3"/>
  <c r="C1348" i="3"/>
  <c r="C1347" i="3"/>
  <c r="C1346" i="3"/>
  <c r="C1345" i="3"/>
  <c r="C1344" i="3"/>
  <c r="C1343" i="3"/>
  <c r="C1342" i="3"/>
  <c r="C1341" i="3"/>
  <c r="C1340" i="3"/>
  <c r="C1339" i="3"/>
  <c r="C1338" i="3"/>
  <c r="C1337" i="3"/>
  <c r="C1336" i="3"/>
  <c r="C1335" i="3"/>
  <c r="C1334" i="3"/>
  <c r="C1333" i="3"/>
  <c r="C1332" i="3"/>
  <c r="C1331" i="3"/>
  <c r="C1330" i="3"/>
  <c r="C1329" i="3"/>
  <c r="C1328" i="3"/>
  <c r="C1327" i="3"/>
  <c r="C1326" i="3"/>
  <c r="C1325" i="3"/>
  <c r="C1324" i="3"/>
  <c r="C1323" i="3"/>
  <c r="C1322" i="3"/>
  <c r="C1321" i="3"/>
  <c r="C1320" i="3"/>
  <c r="C1319" i="3"/>
  <c r="C1318" i="3"/>
  <c r="C1317" i="3"/>
  <c r="C1316" i="3"/>
  <c r="C1315" i="3"/>
  <c r="C1314" i="3"/>
  <c r="C1313" i="3"/>
  <c r="C1312" i="3"/>
  <c r="C1311" i="3"/>
  <c r="C1310" i="3"/>
  <c r="C1309" i="3"/>
  <c r="C1308" i="3"/>
  <c r="C1307" i="3"/>
  <c r="C1306" i="3"/>
  <c r="C1305" i="3"/>
  <c r="C1304" i="3"/>
  <c r="C1303" i="3"/>
  <c r="C1302" i="3"/>
  <c r="C1301" i="3"/>
  <c r="C1300" i="3"/>
  <c r="C1299" i="3"/>
  <c r="C1298" i="3"/>
  <c r="C1297" i="3"/>
  <c r="C1296" i="3"/>
  <c r="C1295" i="3"/>
  <c r="C1294" i="3"/>
  <c r="C1293" i="3"/>
  <c r="C1292" i="3"/>
  <c r="C1291" i="3"/>
  <c r="C1290" i="3"/>
  <c r="C1289" i="3"/>
  <c r="C1288" i="3"/>
  <c r="C1287" i="3"/>
  <c r="C1286" i="3"/>
  <c r="C1285" i="3"/>
  <c r="C1284" i="3"/>
  <c r="C1283" i="3"/>
  <c r="C1282" i="3"/>
  <c r="C1281" i="3"/>
  <c r="C1280" i="3"/>
  <c r="C1279" i="3"/>
  <c r="C1278" i="3"/>
  <c r="C1277" i="3"/>
  <c r="C1276" i="3"/>
  <c r="C1275" i="3"/>
  <c r="C1274" i="3"/>
  <c r="C1273" i="3"/>
  <c r="C1272" i="3"/>
  <c r="C1271" i="3"/>
  <c r="C1270" i="3"/>
  <c r="C1269" i="3"/>
  <c r="C1268" i="3"/>
  <c r="C1267" i="3"/>
  <c r="C1266" i="3"/>
  <c r="C1265" i="3"/>
  <c r="C1264" i="3"/>
  <c r="C1263" i="3"/>
  <c r="C1262" i="3"/>
  <c r="C1261" i="3"/>
  <c r="C1260" i="3"/>
  <c r="C1259" i="3"/>
  <c r="C1258" i="3"/>
  <c r="C1257" i="3"/>
  <c r="C1256" i="3"/>
  <c r="C1255" i="3"/>
  <c r="C1254" i="3"/>
  <c r="C1253" i="3"/>
  <c r="C1252" i="3"/>
  <c r="C1251" i="3"/>
  <c r="C1250" i="3"/>
  <c r="C1249" i="3"/>
  <c r="C1248" i="3"/>
  <c r="C1247" i="3"/>
  <c r="C1246" i="3"/>
  <c r="C1245" i="3"/>
  <c r="C1244" i="3"/>
  <c r="C1243" i="3"/>
  <c r="C1242" i="3"/>
  <c r="C1241" i="3"/>
  <c r="C1240" i="3"/>
  <c r="C1239" i="3"/>
  <c r="C1238" i="3"/>
  <c r="C1237" i="3"/>
  <c r="C1236" i="3"/>
  <c r="C1235" i="3"/>
  <c r="C1234" i="3"/>
  <c r="C1233" i="3"/>
  <c r="C1232" i="3"/>
  <c r="C1231" i="3"/>
  <c r="C1230" i="3"/>
  <c r="C1229" i="3"/>
  <c r="C1228" i="3"/>
  <c r="C1227" i="3"/>
  <c r="C1226" i="3"/>
  <c r="C1225" i="3"/>
  <c r="C1224" i="3"/>
  <c r="C1223" i="3"/>
  <c r="C1222" i="3"/>
  <c r="C1221" i="3"/>
  <c r="C1220" i="3"/>
  <c r="C1219" i="3"/>
  <c r="C1218" i="3"/>
  <c r="C1217" i="3"/>
  <c r="C1216" i="3"/>
  <c r="C1215" i="3"/>
  <c r="C1214" i="3"/>
  <c r="C1213" i="3"/>
  <c r="C1212" i="3"/>
  <c r="C1211" i="3"/>
  <c r="C1210" i="3"/>
  <c r="C1209" i="3"/>
  <c r="C1208" i="3"/>
  <c r="C1207" i="3"/>
  <c r="C1206" i="3"/>
  <c r="C1205" i="3"/>
  <c r="C1204" i="3"/>
  <c r="C1203" i="3"/>
  <c r="C1202" i="3"/>
  <c r="C1201" i="3"/>
  <c r="C1200" i="3"/>
  <c r="C1199" i="3"/>
  <c r="C1198" i="3"/>
  <c r="C1197" i="3"/>
  <c r="C1196" i="3"/>
  <c r="C1195" i="3"/>
  <c r="C1194" i="3"/>
  <c r="C1193" i="3"/>
  <c r="C1192" i="3"/>
  <c r="C1191" i="3"/>
  <c r="C1190" i="3"/>
  <c r="C1189" i="3"/>
  <c r="C1188" i="3"/>
  <c r="C1187" i="3"/>
  <c r="C1186" i="3"/>
  <c r="C1185" i="3"/>
  <c r="C1184" i="3"/>
  <c r="C1183" i="3"/>
  <c r="C1182" i="3"/>
  <c r="C1181" i="3"/>
  <c r="C1180" i="3"/>
  <c r="C1179" i="3"/>
  <c r="C1178" i="3"/>
  <c r="C1177" i="3"/>
  <c r="C1176" i="3"/>
  <c r="C1175" i="3"/>
  <c r="C1174" i="3"/>
  <c r="C1173" i="3"/>
  <c r="C1172" i="3"/>
  <c r="C1171" i="3"/>
  <c r="C1170" i="3"/>
  <c r="C1169" i="3"/>
  <c r="C1168" i="3"/>
  <c r="C1167" i="3"/>
  <c r="C1166" i="3"/>
  <c r="C1165" i="3"/>
  <c r="C1164" i="3"/>
  <c r="C1163" i="3"/>
  <c r="C1162" i="3"/>
  <c r="C1161" i="3"/>
  <c r="C1160" i="3"/>
  <c r="C1159" i="3"/>
  <c r="C1158" i="3"/>
  <c r="C1157" i="3"/>
  <c r="C1156" i="3"/>
  <c r="C1155" i="3"/>
  <c r="C1154" i="3"/>
  <c r="C1153" i="3"/>
  <c r="C1152" i="3"/>
  <c r="C1151" i="3"/>
  <c r="C1150" i="3"/>
  <c r="C1149" i="3"/>
  <c r="C1148" i="3"/>
  <c r="C1147" i="3"/>
  <c r="C1146" i="3"/>
  <c r="C1145" i="3"/>
  <c r="C1144" i="3"/>
  <c r="C1143" i="3"/>
  <c r="C1142" i="3"/>
  <c r="C1141" i="3"/>
  <c r="C1140" i="3"/>
  <c r="C1139" i="3"/>
  <c r="C1138" i="3"/>
  <c r="C1137" i="3"/>
  <c r="C1136" i="3"/>
  <c r="C1135" i="3"/>
  <c r="C1134" i="3"/>
  <c r="C1133" i="3"/>
  <c r="C1132" i="3"/>
  <c r="C1131" i="3"/>
  <c r="C1130" i="3"/>
  <c r="C1129" i="3"/>
  <c r="C1128" i="3"/>
  <c r="C1127" i="3"/>
  <c r="C1126" i="3"/>
  <c r="C1125" i="3"/>
  <c r="C1124" i="3"/>
  <c r="C1123" i="3"/>
  <c r="C1122" i="3"/>
  <c r="C1121" i="3"/>
  <c r="C1120" i="3"/>
  <c r="C1119" i="3"/>
  <c r="C1118" i="3"/>
  <c r="C1117" i="3"/>
  <c r="C1116" i="3"/>
  <c r="C1115" i="3"/>
  <c r="C1114" i="3"/>
  <c r="C1113" i="3"/>
  <c r="C1112" i="3"/>
  <c r="C1111" i="3"/>
  <c r="C1110" i="3"/>
  <c r="C1109" i="3"/>
  <c r="C1108" i="3"/>
  <c r="C1107" i="3"/>
  <c r="C1106" i="3"/>
  <c r="C1105" i="3"/>
  <c r="C1104" i="3"/>
  <c r="C1103" i="3"/>
  <c r="C1102" i="3"/>
  <c r="C1101" i="3"/>
  <c r="C1100" i="3"/>
  <c r="C1099" i="3"/>
  <c r="C1098" i="3"/>
  <c r="C1097" i="3"/>
  <c r="C1096" i="3"/>
  <c r="C1095" i="3"/>
  <c r="C1094" i="3"/>
  <c r="C1093" i="3"/>
  <c r="C1092" i="3"/>
  <c r="C1091" i="3"/>
  <c r="C1090" i="3"/>
  <c r="C1089" i="3"/>
  <c r="C1088" i="3"/>
  <c r="C1087" i="3"/>
  <c r="C1086" i="3"/>
  <c r="C1085" i="3"/>
  <c r="C1084" i="3"/>
  <c r="C1083" i="3"/>
  <c r="C1082" i="3"/>
  <c r="C1081" i="3"/>
  <c r="C1080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4" i="3"/>
  <c r="C1063" i="3"/>
  <c r="C1062" i="3"/>
  <c r="C1061" i="3"/>
  <c r="C1060" i="3"/>
  <c r="C1059" i="3"/>
  <c r="C1058" i="3"/>
  <c r="C1057" i="3"/>
  <c r="C1056" i="3"/>
  <c r="C1055" i="3"/>
  <c r="C1054" i="3"/>
  <c r="C1053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C1037" i="3"/>
  <c r="C1036" i="3"/>
  <c r="C1035" i="3"/>
  <c r="C1034" i="3"/>
  <c r="C1033" i="3"/>
  <c r="C1032" i="3"/>
  <c r="C1031" i="3"/>
  <c r="C1030" i="3"/>
  <c r="C1029" i="3"/>
  <c r="C1028" i="3"/>
  <c r="C1027" i="3"/>
  <c r="C1026" i="3"/>
  <c r="C1025" i="3"/>
  <c r="C1024" i="3"/>
  <c r="C1023" i="3"/>
  <c r="C1022" i="3"/>
  <c r="C1021" i="3"/>
  <c r="C1020" i="3"/>
  <c r="C1019" i="3"/>
  <c r="C1018" i="3"/>
  <c r="C1017" i="3"/>
  <c r="C1016" i="3"/>
  <c r="C1015" i="3"/>
  <c r="C1014" i="3"/>
  <c r="C1013" i="3"/>
  <c r="C1012" i="3"/>
  <c r="C1011" i="3"/>
  <c r="C1010" i="3"/>
  <c r="C1009" i="3"/>
  <c r="C1008" i="3"/>
  <c r="C1007" i="3"/>
  <c r="C1006" i="3"/>
  <c r="C1005" i="3"/>
  <c r="C1004" i="3"/>
  <c r="C1003" i="3"/>
  <c r="C1002" i="3"/>
  <c r="C1001" i="3"/>
  <c r="C1000" i="3"/>
  <c r="C999" i="3"/>
  <c r="C998" i="3"/>
  <c r="C997" i="3"/>
  <c r="C996" i="3"/>
  <c r="C995" i="3"/>
  <c r="C994" i="3"/>
  <c r="C993" i="3"/>
  <c r="C992" i="3"/>
  <c r="C991" i="3"/>
  <c r="C990" i="3"/>
  <c r="C989" i="3"/>
  <c r="C988" i="3"/>
  <c r="C987" i="3"/>
  <c r="C986" i="3"/>
  <c r="C985" i="3"/>
  <c r="C984" i="3"/>
  <c r="C983" i="3"/>
  <c r="C982" i="3"/>
  <c r="C981" i="3"/>
  <c r="C980" i="3"/>
  <c r="C979" i="3"/>
  <c r="C978" i="3"/>
  <c r="C977" i="3"/>
  <c r="C976" i="3"/>
  <c r="C975" i="3"/>
  <c r="C974" i="3"/>
  <c r="C973" i="3"/>
  <c r="C972" i="3"/>
  <c r="C971" i="3"/>
  <c r="C970" i="3"/>
  <c r="C969" i="3"/>
  <c r="C968" i="3"/>
  <c r="C967" i="3"/>
  <c r="C966" i="3"/>
  <c r="C965" i="3"/>
  <c r="C964" i="3"/>
  <c r="C963" i="3"/>
  <c r="C962" i="3"/>
  <c r="C961" i="3"/>
  <c r="C960" i="3"/>
  <c r="C959" i="3"/>
  <c r="C958" i="3"/>
  <c r="C957" i="3"/>
  <c r="C956" i="3"/>
  <c r="C955" i="3"/>
  <c r="C954" i="3"/>
  <c r="C953" i="3"/>
  <c r="C952" i="3"/>
  <c r="C951" i="3"/>
  <c r="C950" i="3"/>
  <c r="C949" i="3"/>
  <c r="C948" i="3"/>
  <c r="C947" i="3"/>
  <c r="C946" i="3"/>
  <c r="C945" i="3"/>
  <c r="C944" i="3"/>
  <c r="C943" i="3"/>
  <c r="C942" i="3"/>
  <c r="C941" i="3"/>
  <c r="C940" i="3"/>
  <c r="C939" i="3"/>
  <c r="C938" i="3"/>
  <c r="C937" i="3"/>
  <c r="C936" i="3"/>
  <c r="C935" i="3"/>
  <c r="C934" i="3"/>
  <c r="C933" i="3"/>
  <c r="C932" i="3"/>
  <c r="C931" i="3"/>
  <c r="C930" i="3"/>
  <c r="C929" i="3"/>
  <c r="C928" i="3"/>
  <c r="C927" i="3"/>
  <c r="C926" i="3"/>
  <c r="C925" i="3"/>
  <c r="C924" i="3"/>
  <c r="C923" i="3"/>
  <c r="C922" i="3"/>
  <c r="C921" i="3"/>
  <c r="C920" i="3"/>
  <c r="C919" i="3"/>
  <c r="C918" i="3"/>
  <c r="C917" i="3"/>
  <c r="C916" i="3"/>
  <c r="C915" i="3"/>
  <c r="C914" i="3"/>
  <c r="C913" i="3"/>
  <c r="C912" i="3"/>
  <c r="C911" i="3"/>
  <c r="C910" i="3"/>
  <c r="C909" i="3"/>
  <c r="C908" i="3"/>
  <c r="C907" i="3"/>
  <c r="C906" i="3"/>
  <c r="C905" i="3"/>
  <c r="C904" i="3"/>
  <c r="C903" i="3"/>
  <c r="C902" i="3"/>
  <c r="C901" i="3"/>
  <c r="C900" i="3"/>
  <c r="C899" i="3"/>
  <c r="C898" i="3"/>
  <c r="C897" i="3"/>
  <c r="C896" i="3"/>
  <c r="C895" i="3"/>
  <c r="C894" i="3"/>
  <c r="C893" i="3"/>
  <c r="C892" i="3"/>
  <c r="C891" i="3"/>
  <c r="C890" i="3"/>
  <c r="C889" i="3"/>
  <c r="C888" i="3"/>
  <c r="C887" i="3"/>
  <c r="C886" i="3"/>
  <c r="C885" i="3"/>
  <c r="C884" i="3"/>
  <c r="C883" i="3"/>
  <c r="C882" i="3"/>
  <c r="C881" i="3"/>
  <c r="C880" i="3"/>
  <c r="C879" i="3"/>
  <c r="C878" i="3"/>
  <c r="C877" i="3"/>
  <c r="C876" i="3"/>
  <c r="C875" i="3"/>
  <c r="C874" i="3"/>
  <c r="C873" i="3"/>
  <c r="C872" i="3"/>
  <c r="C871" i="3"/>
  <c r="C870" i="3"/>
  <c r="C869" i="3"/>
  <c r="C868" i="3"/>
  <c r="C867" i="3"/>
  <c r="C866" i="3"/>
  <c r="C865" i="3"/>
  <c r="C864" i="3"/>
  <c r="C863" i="3"/>
  <c r="C862" i="3"/>
  <c r="C861" i="3"/>
  <c r="C860" i="3"/>
  <c r="C859" i="3"/>
  <c r="C858" i="3"/>
  <c r="C857" i="3"/>
  <c r="C856" i="3"/>
  <c r="C855" i="3"/>
  <c r="C854" i="3"/>
  <c r="C853" i="3"/>
  <c r="C852" i="3"/>
  <c r="C851" i="3"/>
  <c r="C850" i="3"/>
  <c r="C849" i="3"/>
  <c r="C848" i="3"/>
  <c r="C847" i="3"/>
  <c r="C846" i="3"/>
  <c r="C845" i="3"/>
  <c r="C844" i="3"/>
  <c r="C843" i="3"/>
  <c r="C842" i="3"/>
  <c r="C841" i="3"/>
  <c r="C840" i="3"/>
  <c r="C839" i="3"/>
  <c r="C838" i="3"/>
  <c r="C837" i="3"/>
  <c r="C836" i="3"/>
  <c r="C835" i="3"/>
  <c r="C834" i="3"/>
  <c r="C833" i="3"/>
  <c r="C832" i="3"/>
  <c r="C831" i="3"/>
  <c r="C830" i="3"/>
  <c r="C829" i="3"/>
  <c r="C828" i="3"/>
  <c r="C827" i="3"/>
  <c r="C826" i="3"/>
  <c r="C825" i="3"/>
  <c r="C824" i="3"/>
  <c r="C823" i="3"/>
  <c r="C822" i="3"/>
  <c r="C821" i="3"/>
  <c r="C820" i="3"/>
  <c r="C819" i="3"/>
  <c r="C818" i="3"/>
  <c r="C817" i="3"/>
  <c r="C816" i="3"/>
  <c r="C815" i="3"/>
  <c r="C814" i="3"/>
  <c r="C813" i="3"/>
  <c r="C812" i="3"/>
  <c r="C811" i="3"/>
  <c r="C810" i="3"/>
  <c r="C809" i="3"/>
  <c r="C808" i="3"/>
  <c r="C807" i="3"/>
  <c r="C806" i="3"/>
  <c r="C805" i="3"/>
  <c r="C804" i="3"/>
  <c r="C803" i="3"/>
  <c r="C802" i="3"/>
  <c r="C801" i="3"/>
  <c r="C800" i="3"/>
  <c r="C799" i="3"/>
  <c r="C798" i="3"/>
  <c r="C797" i="3"/>
  <c r="C796" i="3"/>
  <c r="C795" i="3"/>
  <c r="C794" i="3"/>
  <c r="C793" i="3"/>
  <c r="C792" i="3"/>
  <c r="C791" i="3"/>
  <c r="C790" i="3"/>
  <c r="C789" i="3"/>
  <c r="C788" i="3"/>
  <c r="C787" i="3"/>
  <c r="C786" i="3"/>
  <c r="C785" i="3"/>
  <c r="C784" i="3"/>
  <c r="C783" i="3"/>
  <c r="C782" i="3"/>
  <c r="C781" i="3"/>
  <c r="C780" i="3"/>
  <c r="C779" i="3"/>
  <c r="C778" i="3"/>
  <c r="C777" i="3"/>
  <c r="C776" i="3"/>
  <c r="C775" i="3"/>
  <c r="C774" i="3"/>
  <c r="C773" i="3"/>
  <c r="C772" i="3"/>
  <c r="C771" i="3"/>
  <c r="C770" i="3"/>
  <c r="C769" i="3"/>
  <c r="C768" i="3"/>
  <c r="C767" i="3"/>
  <c r="C766" i="3"/>
  <c r="C765" i="3"/>
  <c r="C764" i="3"/>
  <c r="C763" i="3"/>
  <c r="C762" i="3"/>
  <c r="C761" i="3"/>
  <c r="C760" i="3"/>
  <c r="C759" i="3"/>
  <c r="C758" i="3"/>
  <c r="C757" i="3"/>
  <c r="C756" i="3"/>
  <c r="C755" i="3"/>
  <c r="C754" i="3"/>
  <c r="C753" i="3"/>
  <c r="C752" i="3"/>
  <c r="C751" i="3"/>
  <c r="C750" i="3"/>
  <c r="C749" i="3"/>
  <c r="C748" i="3"/>
  <c r="C747" i="3"/>
  <c r="C746" i="3"/>
  <c r="C745" i="3"/>
  <c r="C744" i="3"/>
  <c r="C743" i="3"/>
  <c r="C742" i="3"/>
  <c r="C741" i="3"/>
  <c r="C740" i="3"/>
  <c r="C739" i="3"/>
  <c r="C738" i="3"/>
  <c r="C737" i="3"/>
  <c r="C736" i="3"/>
  <c r="C735" i="3"/>
  <c r="C734" i="3"/>
  <c r="C733" i="3"/>
  <c r="C732" i="3"/>
  <c r="C731" i="3"/>
  <c r="C730" i="3"/>
  <c r="C729" i="3"/>
  <c r="C728" i="3"/>
  <c r="C727" i="3"/>
  <c r="C726" i="3"/>
  <c r="C725" i="3"/>
  <c r="C724" i="3"/>
  <c r="C723" i="3"/>
  <c r="C722" i="3"/>
  <c r="C721" i="3"/>
  <c r="C720" i="3"/>
  <c r="C719" i="3"/>
  <c r="C718" i="3"/>
  <c r="C717" i="3"/>
  <c r="C716" i="3"/>
  <c r="C715" i="3"/>
  <c r="C714" i="3"/>
  <c r="C713" i="3"/>
  <c r="C712" i="3"/>
  <c r="C711" i="3"/>
  <c r="C710" i="3"/>
  <c r="C709" i="3"/>
  <c r="C708" i="3"/>
  <c r="C707" i="3"/>
  <c r="C706" i="3"/>
  <c r="C705" i="3"/>
  <c r="C704" i="3"/>
  <c r="C703" i="3"/>
  <c r="C702" i="3"/>
  <c r="C701" i="3"/>
  <c r="C700" i="3"/>
  <c r="C699" i="3"/>
  <c r="C698" i="3"/>
  <c r="C697" i="3"/>
  <c r="C696" i="3"/>
  <c r="C695" i="3"/>
  <c r="C694" i="3"/>
  <c r="C693" i="3"/>
  <c r="C692" i="3"/>
  <c r="C691" i="3"/>
  <c r="C690" i="3"/>
  <c r="C689" i="3"/>
  <c r="C688" i="3"/>
  <c r="C687" i="3"/>
  <c r="C686" i="3"/>
  <c r="C685" i="3"/>
  <c r="C684" i="3"/>
  <c r="C683" i="3"/>
  <c r="C682" i="3"/>
  <c r="C681" i="3"/>
  <c r="C680" i="3"/>
  <c r="C679" i="3"/>
  <c r="C678" i="3"/>
  <c r="C677" i="3"/>
  <c r="C676" i="3"/>
  <c r="C675" i="3"/>
  <c r="C674" i="3"/>
  <c r="C673" i="3"/>
  <c r="C672" i="3"/>
  <c r="C671" i="3"/>
  <c r="C670" i="3"/>
  <c r="C669" i="3"/>
  <c r="C668" i="3"/>
  <c r="C667" i="3"/>
  <c r="C666" i="3"/>
  <c r="C665" i="3"/>
  <c r="C664" i="3"/>
  <c r="C663" i="3"/>
  <c r="C662" i="3"/>
  <c r="C661" i="3"/>
  <c r="C660" i="3"/>
  <c r="C659" i="3"/>
  <c r="C658" i="3"/>
  <c r="C657" i="3"/>
  <c r="C656" i="3"/>
  <c r="C655" i="3"/>
  <c r="C654" i="3"/>
  <c r="C653" i="3"/>
  <c r="C652" i="3"/>
  <c r="C651" i="3"/>
  <c r="C650" i="3"/>
  <c r="C649" i="3"/>
  <c r="C648" i="3"/>
  <c r="C647" i="3"/>
  <c r="C646" i="3"/>
  <c r="C645" i="3"/>
  <c r="C644" i="3"/>
  <c r="C643" i="3"/>
  <c r="C642" i="3"/>
  <c r="C641" i="3"/>
  <c r="C640" i="3"/>
  <c r="C639" i="3"/>
  <c r="C638" i="3"/>
  <c r="C637" i="3"/>
  <c r="C636" i="3"/>
  <c r="C635" i="3"/>
  <c r="C634" i="3"/>
  <c r="C633" i="3"/>
  <c r="C632" i="3"/>
  <c r="C631" i="3"/>
  <c r="C630" i="3"/>
  <c r="C629" i="3"/>
  <c r="C628" i="3"/>
  <c r="C627" i="3"/>
  <c r="C626" i="3"/>
  <c r="C625" i="3"/>
  <c r="C624" i="3"/>
  <c r="C623" i="3"/>
  <c r="C622" i="3"/>
  <c r="C621" i="3"/>
  <c r="C620" i="3"/>
  <c r="C619" i="3"/>
  <c r="C618" i="3"/>
  <c r="C617" i="3"/>
  <c r="C616" i="3"/>
  <c r="C615" i="3"/>
  <c r="C614" i="3"/>
  <c r="C613" i="3"/>
  <c r="C612" i="3"/>
  <c r="C611" i="3"/>
  <c r="C610" i="3"/>
  <c r="C609" i="3"/>
  <c r="C608" i="3"/>
  <c r="C607" i="3"/>
  <c r="C606" i="3"/>
  <c r="C605" i="3"/>
  <c r="C604" i="3"/>
  <c r="C603" i="3"/>
  <c r="C602" i="3"/>
  <c r="C601" i="3"/>
  <c r="C600" i="3"/>
  <c r="C599" i="3"/>
  <c r="C598" i="3"/>
  <c r="C597" i="3"/>
  <c r="C596" i="3"/>
  <c r="C595" i="3"/>
  <c r="C594" i="3"/>
  <c r="C593" i="3"/>
  <c r="C592" i="3"/>
  <c r="C591" i="3"/>
  <c r="C590" i="3"/>
  <c r="C589" i="3"/>
  <c r="C588" i="3"/>
  <c r="C587" i="3"/>
  <c r="C586" i="3"/>
  <c r="C585" i="3"/>
  <c r="C584" i="3"/>
  <c r="C583" i="3"/>
  <c r="C582" i="3"/>
  <c r="C581" i="3"/>
  <c r="C580" i="3"/>
  <c r="C579" i="3"/>
  <c r="C578" i="3"/>
  <c r="C577" i="3"/>
  <c r="C576" i="3"/>
  <c r="C575" i="3"/>
  <c r="C574" i="3"/>
  <c r="C573" i="3"/>
  <c r="C572" i="3"/>
  <c r="C571" i="3"/>
  <c r="C570" i="3"/>
  <c r="C569" i="3"/>
  <c r="C568" i="3"/>
  <c r="C567" i="3"/>
  <c r="C566" i="3"/>
  <c r="C565" i="3"/>
  <c r="C564" i="3"/>
  <c r="C563" i="3"/>
  <c r="C562" i="3"/>
  <c r="C561" i="3"/>
  <c r="C560" i="3"/>
  <c r="C559" i="3"/>
  <c r="C558" i="3"/>
  <c r="C557" i="3"/>
  <c r="C556" i="3"/>
  <c r="C555" i="3"/>
  <c r="C554" i="3"/>
  <c r="C553" i="3"/>
  <c r="C552" i="3"/>
  <c r="C551" i="3"/>
  <c r="C550" i="3"/>
  <c r="C549" i="3"/>
  <c r="C548" i="3"/>
  <c r="C547" i="3"/>
  <c r="C546" i="3"/>
  <c r="C545" i="3"/>
  <c r="C544" i="3"/>
  <c r="C543" i="3"/>
  <c r="C542" i="3"/>
  <c r="C541" i="3"/>
  <c r="C540" i="3"/>
  <c r="C539" i="3"/>
  <c r="C538" i="3"/>
  <c r="C537" i="3"/>
  <c r="C536" i="3"/>
  <c r="C535" i="3"/>
  <c r="C534" i="3"/>
  <c r="C533" i="3"/>
  <c r="C532" i="3"/>
  <c r="C531" i="3"/>
  <c r="C530" i="3"/>
  <c r="C529" i="3"/>
  <c r="C528" i="3"/>
  <c r="C527" i="3"/>
  <c r="C526" i="3"/>
  <c r="C525" i="3"/>
  <c r="C524" i="3"/>
  <c r="C523" i="3"/>
  <c r="C522" i="3"/>
  <c r="C521" i="3"/>
  <c r="C520" i="3"/>
  <c r="C519" i="3"/>
  <c r="C518" i="3"/>
  <c r="C517" i="3"/>
  <c r="C516" i="3"/>
  <c r="C515" i="3"/>
  <c r="C514" i="3"/>
  <c r="C513" i="3"/>
  <c r="C512" i="3"/>
  <c r="C511" i="3"/>
  <c r="C510" i="3"/>
  <c r="C509" i="3"/>
  <c r="C508" i="3"/>
  <c r="C507" i="3"/>
  <c r="C506" i="3"/>
  <c r="C505" i="3"/>
  <c r="C504" i="3"/>
  <c r="C503" i="3"/>
  <c r="C502" i="3"/>
  <c r="C501" i="3"/>
  <c r="C500" i="3"/>
  <c r="C499" i="3"/>
  <c r="C498" i="3"/>
  <c r="C497" i="3"/>
  <c r="C496" i="3"/>
  <c r="C495" i="3"/>
  <c r="C494" i="3"/>
  <c r="C493" i="3"/>
  <c r="C492" i="3"/>
  <c r="C491" i="3"/>
  <c r="C490" i="3"/>
  <c r="C489" i="3"/>
  <c r="C488" i="3"/>
  <c r="C487" i="3"/>
  <c r="C486" i="3"/>
  <c r="C485" i="3"/>
  <c r="C484" i="3"/>
  <c r="C483" i="3"/>
  <c r="C482" i="3"/>
  <c r="C481" i="3"/>
  <c r="C480" i="3"/>
  <c r="C479" i="3"/>
  <c r="C478" i="3"/>
  <c r="C477" i="3"/>
  <c r="C476" i="3"/>
  <c r="C475" i="3"/>
  <c r="C474" i="3"/>
  <c r="C473" i="3"/>
  <c r="C472" i="3"/>
  <c r="C471" i="3"/>
  <c r="C470" i="3"/>
  <c r="C469" i="3"/>
  <c r="C468" i="3"/>
  <c r="C467" i="3"/>
  <c r="C466" i="3"/>
  <c r="C465" i="3"/>
  <c r="C464" i="3"/>
  <c r="C463" i="3"/>
  <c r="C462" i="3"/>
  <c r="C461" i="3"/>
  <c r="C460" i="3"/>
  <c r="C459" i="3"/>
  <c r="C458" i="3"/>
  <c r="C457" i="3"/>
  <c r="C456" i="3"/>
  <c r="C455" i="3"/>
  <c r="C454" i="3"/>
  <c r="C453" i="3"/>
  <c r="C452" i="3"/>
  <c r="C451" i="3"/>
  <c r="C450" i="3"/>
  <c r="C449" i="3"/>
  <c r="C448" i="3"/>
  <c r="C447" i="3"/>
  <c r="C446" i="3"/>
  <c r="C445" i="3"/>
  <c r="C444" i="3"/>
  <c r="C443" i="3"/>
  <c r="C442" i="3"/>
  <c r="C441" i="3"/>
  <c r="C440" i="3"/>
  <c r="C439" i="3"/>
  <c r="C438" i="3"/>
  <c r="C437" i="3"/>
  <c r="C436" i="3"/>
  <c r="C435" i="3"/>
  <c r="C434" i="3"/>
  <c r="C433" i="3"/>
  <c r="C432" i="3"/>
  <c r="C431" i="3"/>
  <c r="C430" i="3"/>
  <c r="C429" i="3"/>
  <c r="C428" i="3"/>
  <c r="C427" i="3"/>
  <c r="C426" i="3"/>
  <c r="C425" i="3"/>
  <c r="C424" i="3"/>
  <c r="C423" i="3"/>
  <c r="C422" i="3"/>
  <c r="C421" i="3"/>
  <c r="C420" i="3"/>
  <c r="C419" i="3"/>
  <c r="C418" i="3"/>
  <c r="C417" i="3"/>
  <c r="C416" i="3"/>
  <c r="C415" i="3"/>
  <c r="C414" i="3"/>
  <c r="C413" i="3"/>
  <c r="C412" i="3"/>
  <c r="C411" i="3"/>
  <c r="C410" i="3"/>
  <c r="C409" i="3"/>
  <c r="C408" i="3"/>
  <c r="C407" i="3"/>
  <c r="C406" i="3"/>
  <c r="C405" i="3"/>
  <c r="C404" i="3"/>
  <c r="C403" i="3"/>
  <c r="C402" i="3"/>
  <c r="C401" i="3"/>
  <c r="C400" i="3"/>
  <c r="C399" i="3"/>
  <c r="C398" i="3"/>
  <c r="C397" i="3"/>
  <c r="C396" i="3"/>
  <c r="C395" i="3"/>
  <c r="C394" i="3"/>
  <c r="C393" i="3"/>
  <c r="C392" i="3"/>
  <c r="C391" i="3"/>
  <c r="C390" i="3"/>
  <c r="C389" i="3"/>
  <c r="C388" i="3"/>
  <c r="C387" i="3"/>
  <c r="C386" i="3"/>
  <c r="C385" i="3"/>
  <c r="C384" i="3"/>
  <c r="C383" i="3"/>
  <c r="C382" i="3"/>
  <c r="C381" i="3"/>
  <c r="C380" i="3"/>
  <c r="C379" i="3"/>
  <c r="C378" i="3"/>
  <c r="C377" i="3"/>
  <c r="C376" i="3"/>
  <c r="C375" i="3"/>
  <c r="C374" i="3"/>
  <c r="C373" i="3"/>
  <c r="C372" i="3"/>
  <c r="C371" i="3"/>
  <c r="C370" i="3"/>
  <c r="C369" i="3"/>
  <c r="C368" i="3"/>
  <c r="C367" i="3"/>
  <c r="C366" i="3"/>
  <c r="C365" i="3"/>
  <c r="C364" i="3"/>
  <c r="C363" i="3"/>
  <c r="C362" i="3"/>
  <c r="C361" i="3"/>
  <c r="C360" i="3"/>
  <c r="C359" i="3"/>
  <c r="C358" i="3"/>
  <c r="C357" i="3"/>
  <c r="C356" i="3"/>
  <c r="C355" i="3"/>
  <c r="C354" i="3"/>
  <c r="C353" i="3"/>
  <c r="C352" i="3"/>
  <c r="C351" i="3"/>
  <c r="C350" i="3"/>
  <c r="C349" i="3"/>
  <c r="C348" i="3"/>
  <c r="C347" i="3"/>
  <c r="C346" i="3"/>
  <c r="C345" i="3"/>
  <c r="C344" i="3"/>
  <c r="C343" i="3"/>
  <c r="C342" i="3"/>
  <c r="C341" i="3"/>
  <c r="C340" i="3"/>
  <c r="C339" i="3"/>
  <c r="C338" i="3"/>
  <c r="C337" i="3"/>
  <c r="C336" i="3"/>
  <c r="C335" i="3"/>
  <c r="C334" i="3"/>
  <c r="C333" i="3"/>
  <c r="C332" i="3"/>
  <c r="C331" i="3"/>
  <c r="C330" i="3"/>
  <c r="C329" i="3"/>
  <c r="C328" i="3"/>
  <c r="C327" i="3"/>
  <c r="C326" i="3"/>
  <c r="C325" i="3"/>
  <c r="C324" i="3"/>
  <c r="C323" i="3"/>
  <c r="C322" i="3"/>
  <c r="C321" i="3"/>
  <c r="C320" i="3"/>
  <c r="C319" i="3"/>
  <c r="C318" i="3"/>
  <c r="C317" i="3"/>
  <c r="C316" i="3"/>
  <c r="C315" i="3"/>
  <c r="C314" i="3"/>
  <c r="C313" i="3"/>
  <c r="C312" i="3"/>
  <c r="C311" i="3"/>
  <c r="C310" i="3"/>
  <c r="C309" i="3"/>
  <c r="C308" i="3"/>
  <c r="C307" i="3"/>
  <c r="C306" i="3"/>
  <c r="C305" i="3"/>
  <c r="C304" i="3"/>
  <c r="C303" i="3"/>
  <c r="C302" i="3"/>
  <c r="C301" i="3"/>
  <c r="C300" i="3"/>
  <c r="C299" i="3"/>
  <c r="C298" i="3"/>
  <c r="C297" i="3"/>
  <c r="C296" i="3"/>
  <c r="C295" i="3"/>
  <c r="C294" i="3"/>
  <c r="C293" i="3"/>
  <c r="C292" i="3"/>
  <c r="C291" i="3"/>
  <c r="C290" i="3"/>
  <c r="C289" i="3"/>
  <c r="C288" i="3"/>
  <c r="C287" i="3"/>
  <c r="C286" i="3"/>
  <c r="C285" i="3"/>
  <c r="C284" i="3"/>
  <c r="C283" i="3"/>
  <c r="C282" i="3"/>
  <c r="C281" i="3"/>
  <c r="C280" i="3"/>
  <c r="C279" i="3"/>
  <c r="C278" i="3"/>
  <c r="C277" i="3"/>
  <c r="C276" i="3"/>
  <c r="C275" i="3"/>
  <c r="C274" i="3"/>
  <c r="C273" i="3"/>
  <c r="C272" i="3"/>
  <c r="C271" i="3"/>
  <c r="C270" i="3"/>
  <c r="C269" i="3"/>
  <c r="C268" i="3"/>
  <c r="C267" i="3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C248" i="3"/>
  <c r="C247" i="3"/>
  <c r="C246" i="3"/>
  <c r="C245" i="3"/>
  <c r="C244" i="3"/>
  <c r="C243" i="3"/>
  <c r="C242" i="3"/>
  <c r="C241" i="3"/>
  <c r="C240" i="3"/>
  <c r="C239" i="3"/>
  <c r="C238" i="3"/>
  <c r="C237" i="3"/>
  <c r="C236" i="3"/>
  <c r="C235" i="3"/>
  <c r="C234" i="3"/>
  <c r="C233" i="3"/>
  <c r="C232" i="3"/>
  <c r="C231" i="3"/>
  <c r="C230" i="3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D3291" i="3"/>
  <c r="D3290" i="3"/>
  <c r="D3289" i="3"/>
  <c r="D3288" i="3"/>
  <c r="D3287" i="3"/>
  <c r="D3286" i="3"/>
  <c r="D3285" i="3"/>
  <c r="D3284" i="3"/>
  <c r="D3283" i="3"/>
  <c r="D3282" i="3"/>
  <c r="D3281" i="3"/>
  <c r="D3280" i="3"/>
  <c r="D3279" i="3"/>
  <c r="D3278" i="3"/>
  <c r="D3277" i="3"/>
  <c r="D3276" i="3"/>
  <c r="D3275" i="3"/>
  <c r="D3274" i="3"/>
  <c r="D3273" i="3"/>
  <c r="D3272" i="3"/>
  <c r="D3271" i="3"/>
  <c r="D3270" i="3"/>
  <c r="D3269" i="3"/>
  <c r="D3268" i="3"/>
  <c r="D3267" i="3"/>
  <c r="D3266" i="3"/>
  <c r="D3265" i="3"/>
  <c r="D3264" i="3"/>
  <c r="D3263" i="3"/>
  <c r="D3262" i="3"/>
  <c r="D3261" i="3"/>
  <c r="D3260" i="3"/>
  <c r="D3259" i="3"/>
  <c r="D3258" i="3"/>
  <c r="D3257" i="3"/>
  <c r="D3256" i="3"/>
  <c r="D3255" i="3"/>
  <c r="D3254" i="3"/>
  <c r="D3253" i="3"/>
  <c r="D3252" i="3"/>
  <c r="D3251" i="3"/>
  <c r="D3250" i="3"/>
  <c r="D3249" i="3"/>
  <c r="D3248" i="3"/>
  <c r="D3247" i="3"/>
  <c r="D3246" i="3"/>
  <c r="D3245" i="3"/>
  <c r="D3244" i="3"/>
  <c r="D3243" i="3"/>
  <c r="D3242" i="3"/>
  <c r="D3241" i="3"/>
  <c r="D3240" i="3"/>
  <c r="D3239" i="3"/>
  <c r="D3238" i="3"/>
  <c r="D3237" i="3"/>
  <c r="D3236" i="3"/>
  <c r="D3235" i="3"/>
  <c r="D3234" i="3"/>
  <c r="D3233" i="3"/>
  <c r="D3232" i="3"/>
  <c r="D3231" i="3"/>
  <c r="D3230" i="3"/>
  <c r="D3229" i="3"/>
  <c r="D3228" i="3"/>
  <c r="D3227" i="3"/>
  <c r="D3226" i="3"/>
  <c r="D3225" i="3"/>
  <c r="D3224" i="3"/>
  <c r="D3223" i="3"/>
  <c r="D3222" i="3"/>
  <c r="D3221" i="3"/>
  <c r="D3220" i="3"/>
  <c r="D3219" i="3"/>
  <c r="D3218" i="3"/>
  <c r="D3217" i="3"/>
  <c r="D3216" i="3"/>
  <c r="D3215" i="3"/>
  <c r="D3214" i="3"/>
  <c r="D3213" i="3"/>
  <c r="D3212" i="3"/>
  <c r="D3211" i="3"/>
  <c r="D3210" i="3"/>
  <c r="D3209" i="3"/>
  <c r="D3208" i="3"/>
  <c r="D3207" i="3"/>
  <c r="D3206" i="3"/>
  <c r="D3205" i="3"/>
  <c r="D3204" i="3"/>
  <c r="D3203" i="3"/>
  <c r="D3202" i="3"/>
  <c r="D3201" i="3"/>
  <c r="D3200" i="3"/>
  <c r="D3199" i="3"/>
  <c r="D3198" i="3"/>
  <c r="D3197" i="3"/>
  <c r="D3196" i="3"/>
  <c r="D3195" i="3"/>
  <c r="D3194" i="3"/>
  <c r="D3193" i="3"/>
  <c r="D3192" i="3"/>
  <c r="D3191" i="3"/>
  <c r="D3190" i="3"/>
  <c r="D3189" i="3"/>
  <c r="D3188" i="3"/>
  <c r="D3187" i="3"/>
  <c r="D3186" i="3"/>
  <c r="D3185" i="3"/>
  <c r="D3184" i="3"/>
  <c r="D3183" i="3"/>
  <c r="D3182" i="3"/>
  <c r="D3181" i="3"/>
  <c r="D3180" i="3"/>
  <c r="D3179" i="3"/>
  <c r="D3178" i="3"/>
  <c r="D3177" i="3"/>
  <c r="D3176" i="3"/>
  <c r="D3175" i="3"/>
  <c r="D3174" i="3"/>
  <c r="D3173" i="3"/>
  <c r="D3172" i="3"/>
  <c r="D3171" i="3"/>
  <c r="D3170" i="3"/>
  <c r="D3169" i="3"/>
  <c r="D3168" i="3"/>
  <c r="D3167" i="3"/>
  <c r="D3166" i="3"/>
  <c r="D3165" i="3"/>
  <c r="D3164" i="3"/>
  <c r="D3163" i="3"/>
  <c r="D3162" i="3"/>
  <c r="D3161" i="3"/>
  <c r="D3160" i="3"/>
  <c r="D3159" i="3"/>
  <c r="D3158" i="3"/>
  <c r="D3157" i="3"/>
  <c r="D3156" i="3"/>
  <c r="D3155" i="3"/>
  <c r="D3154" i="3"/>
  <c r="D3153" i="3"/>
  <c r="D3152" i="3"/>
  <c r="D3151" i="3"/>
  <c r="D3150" i="3"/>
  <c r="D3149" i="3"/>
  <c r="D3148" i="3"/>
  <c r="D3147" i="3"/>
  <c r="D3146" i="3"/>
  <c r="D3145" i="3"/>
  <c r="D3144" i="3"/>
  <c r="D3143" i="3"/>
  <c r="D3142" i="3"/>
  <c r="D3141" i="3"/>
  <c r="D3140" i="3"/>
  <c r="D3139" i="3"/>
  <c r="D3138" i="3"/>
  <c r="D3137" i="3"/>
  <c r="D3136" i="3"/>
  <c r="D3135" i="3"/>
  <c r="D3134" i="3"/>
  <c r="D3133" i="3"/>
  <c r="D3132" i="3"/>
  <c r="D3131" i="3"/>
  <c r="D3130" i="3"/>
  <c r="D3129" i="3"/>
  <c r="D3128" i="3"/>
  <c r="D3127" i="3"/>
  <c r="D3126" i="3"/>
  <c r="D3125" i="3"/>
  <c r="D3124" i="3"/>
  <c r="D3123" i="3"/>
  <c r="D3122" i="3"/>
  <c r="D3121" i="3"/>
  <c r="D3120" i="3"/>
  <c r="D3119" i="3"/>
  <c r="D3118" i="3"/>
  <c r="D3117" i="3"/>
  <c r="D3116" i="3"/>
  <c r="D3115" i="3"/>
  <c r="D3114" i="3"/>
  <c r="D3113" i="3"/>
  <c r="D3112" i="3"/>
  <c r="D3111" i="3"/>
  <c r="D3110" i="3"/>
  <c r="D3109" i="3"/>
  <c r="D3108" i="3"/>
  <c r="D3107" i="3"/>
  <c r="D3106" i="3"/>
  <c r="D3105" i="3"/>
  <c r="D3104" i="3"/>
  <c r="D3103" i="3"/>
  <c r="D3102" i="3"/>
  <c r="D3101" i="3"/>
  <c r="D3100" i="3"/>
  <c r="D3099" i="3"/>
  <c r="D3098" i="3"/>
  <c r="D3097" i="3"/>
  <c r="D3096" i="3"/>
  <c r="D3095" i="3"/>
  <c r="D3094" i="3"/>
  <c r="D3093" i="3"/>
  <c r="D3092" i="3"/>
  <c r="D3091" i="3"/>
  <c r="D3090" i="3"/>
  <c r="D3089" i="3"/>
  <c r="D3088" i="3"/>
  <c r="D3087" i="3"/>
  <c r="D3086" i="3"/>
  <c r="D3085" i="3"/>
  <c r="D3084" i="3"/>
  <c r="D3083" i="3"/>
  <c r="D3082" i="3"/>
  <c r="D3081" i="3"/>
  <c r="D3080" i="3"/>
  <c r="D3079" i="3"/>
  <c r="D3078" i="3"/>
  <c r="D3077" i="3"/>
  <c r="D3076" i="3"/>
  <c r="D3075" i="3"/>
  <c r="D3074" i="3"/>
  <c r="D3073" i="3"/>
  <c r="D3072" i="3"/>
  <c r="D3071" i="3"/>
  <c r="D3070" i="3"/>
  <c r="D3069" i="3"/>
  <c r="D3068" i="3"/>
  <c r="D3067" i="3"/>
  <c r="D3066" i="3"/>
  <c r="D3065" i="3"/>
  <c r="D3064" i="3"/>
  <c r="D3063" i="3"/>
  <c r="D3062" i="3"/>
  <c r="D3061" i="3"/>
  <c r="D3060" i="3"/>
  <c r="D3059" i="3"/>
  <c r="D3058" i="3"/>
  <c r="D3057" i="3"/>
  <c r="D3056" i="3"/>
  <c r="D3055" i="3"/>
  <c r="D3054" i="3"/>
  <c r="D3053" i="3"/>
  <c r="D3052" i="3"/>
  <c r="D3051" i="3"/>
  <c r="D3050" i="3"/>
  <c r="D3049" i="3"/>
  <c r="D3048" i="3"/>
  <c r="D3047" i="3"/>
  <c r="D3046" i="3"/>
  <c r="D3045" i="3"/>
  <c r="D3044" i="3"/>
  <c r="D3043" i="3"/>
  <c r="D3042" i="3"/>
  <c r="D3041" i="3"/>
  <c r="D3040" i="3"/>
  <c r="D3039" i="3"/>
  <c r="D3038" i="3"/>
  <c r="D3037" i="3"/>
  <c r="D3036" i="3"/>
  <c r="D3035" i="3"/>
  <c r="D3034" i="3"/>
  <c r="D3033" i="3"/>
  <c r="D3032" i="3"/>
  <c r="D3031" i="3"/>
  <c r="D3030" i="3"/>
  <c r="D3029" i="3"/>
  <c r="D3028" i="3"/>
  <c r="D3027" i="3"/>
  <c r="D3026" i="3"/>
  <c r="D3025" i="3"/>
  <c r="D3024" i="3"/>
  <c r="D3023" i="3"/>
  <c r="D3022" i="3"/>
  <c r="D3021" i="3"/>
  <c r="D3020" i="3"/>
  <c r="D3019" i="3"/>
  <c r="D3018" i="3"/>
  <c r="D3017" i="3"/>
  <c r="D3016" i="3"/>
  <c r="D3015" i="3"/>
  <c r="D3014" i="3"/>
  <c r="D3013" i="3"/>
  <c r="D3012" i="3"/>
  <c r="D3011" i="3"/>
  <c r="D3010" i="3"/>
  <c r="D3009" i="3"/>
  <c r="D3008" i="3"/>
  <c r="D3007" i="3"/>
  <c r="D3006" i="3"/>
  <c r="D3005" i="3"/>
  <c r="D3004" i="3"/>
  <c r="D3003" i="3"/>
  <c r="D3002" i="3"/>
  <c r="D3001" i="3"/>
  <c r="D3000" i="3"/>
  <c r="D2999" i="3"/>
  <c r="D2998" i="3"/>
  <c r="D2997" i="3"/>
  <c r="D2996" i="3"/>
  <c r="D2995" i="3"/>
  <c r="D2994" i="3"/>
  <c r="D2993" i="3"/>
  <c r="D2992" i="3"/>
  <c r="D2991" i="3"/>
  <c r="D2990" i="3"/>
  <c r="D2989" i="3"/>
  <c r="D2988" i="3"/>
  <c r="D2987" i="3"/>
  <c r="D2986" i="3"/>
  <c r="D2985" i="3"/>
  <c r="D2984" i="3"/>
  <c r="D2983" i="3"/>
  <c r="D2982" i="3"/>
  <c r="D2981" i="3"/>
  <c r="D2980" i="3"/>
  <c r="D2979" i="3"/>
  <c r="D2978" i="3"/>
  <c r="D2977" i="3"/>
  <c r="D2976" i="3"/>
  <c r="D2975" i="3"/>
  <c r="D2974" i="3"/>
  <c r="D2973" i="3"/>
  <c r="D2972" i="3"/>
  <c r="D2971" i="3"/>
  <c r="D2970" i="3"/>
  <c r="D2969" i="3"/>
  <c r="D2968" i="3"/>
  <c r="D2967" i="3"/>
  <c r="D2966" i="3"/>
  <c r="D2965" i="3"/>
  <c r="D2964" i="3"/>
  <c r="D2963" i="3"/>
  <c r="D2962" i="3"/>
  <c r="D2961" i="3"/>
  <c r="D2960" i="3"/>
  <c r="D2959" i="3"/>
  <c r="D2958" i="3"/>
  <c r="D2957" i="3"/>
  <c r="D2956" i="3"/>
  <c r="D2955" i="3"/>
  <c r="D2954" i="3"/>
  <c r="D2953" i="3"/>
  <c r="D2952" i="3"/>
  <c r="D2951" i="3"/>
  <c r="D2950" i="3"/>
  <c r="D2949" i="3"/>
  <c r="D2948" i="3"/>
  <c r="D2947" i="3"/>
  <c r="D2946" i="3"/>
  <c r="D2945" i="3"/>
  <c r="D2944" i="3"/>
  <c r="D2943" i="3"/>
  <c r="D2942" i="3"/>
  <c r="D2941" i="3"/>
  <c r="D2940" i="3"/>
  <c r="D2939" i="3"/>
  <c r="D2938" i="3"/>
  <c r="D2937" i="3"/>
  <c r="D2936" i="3"/>
  <c r="D2935" i="3"/>
  <c r="D2934" i="3"/>
  <c r="D2933" i="3"/>
  <c r="D2932" i="3"/>
  <c r="D2931" i="3"/>
  <c r="D2930" i="3"/>
  <c r="D2929" i="3"/>
  <c r="D2928" i="3"/>
  <c r="D2927" i="3"/>
  <c r="D2926" i="3"/>
  <c r="D2925" i="3"/>
  <c r="D2924" i="3"/>
  <c r="D2923" i="3"/>
  <c r="D2922" i="3"/>
  <c r="D2921" i="3"/>
  <c r="D2920" i="3"/>
  <c r="D2919" i="3"/>
  <c r="D2918" i="3"/>
  <c r="D2917" i="3"/>
  <c r="D2916" i="3"/>
  <c r="D2915" i="3"/>
  <c r="D2914" i="3"/>
  <c r="D2913" i="3"/>
  <c r="D2912" i="3"/>
  <c r="D2911" i="3"/>
  <c r="D2910" i="3"/>
  <c r="D2909" i="3"/>
  <c r="D2908" i="3"/>
  <c r="D2907" i="3"/>
  <c r="D2906" i="3"/>
  <c r="D2905" i="3"/>
  <c r="D2904" i="3"/>
  <c r="D2903" i="3"/>
  <c r="D2902" i="3"/>
  <c r="D2901" i="3"/>
  <c r="D2900" i="3"/>
  <c r="D2899" i="3"/>
  <c r="D2898" i="3"/>
  <c r="D2897" i="3"/>
  <c r="D2896" i="3"/>
  <c r="D2895" i="3"/>
  <c r="D2894" i="3"/>
  <c r="D2893" i="3"/>
  <c r="D2892" i="3"/>
  <c r="D2891" i="3"/>
  <c r="D2890" i="3"/>
  <c r="D2889" i="3"/>
  <c r="D2888" i="3"/>
  <c r="D2887" i="3"/>
  <c r="D2886" i="3"/>
  <c r="D2885" i="3"/>
  <c r="D2884" i="3"/>
  <c r="D2883" i="3"/>
  <c r="D2882" i="3"/>
  <c r="D2881" i="3"/>
  <c r="D2880" i="3"/>
  <c r="D2879" i="3"/>
  <c r="D2878" i="3"/>
  <c r="D2877" i="3"/>
  <c r="D2876" i="3"/>
  <c r="D2875" i="3"/>
  <c r="D2874" i="3"/>
  <c r="D2873" i="3"/>
  <c r="D2872" i="3"/>
  <c r="D2871" i="3"/>
  <c r="D2870" i="3"/>
  <c r="D2869" i="3"/>
  <c r="D2868" i="3"/>
  <c r="D2867" i="3"/>
  <c r="D2866" i="3"/>
  <c r="D2865" i="3"/>
  <c r="D2864" i="3"/>
  <c r="D2863" i="3"/>
  <c r="D2862" i="3"/>
  <c r="D2861" i="3"/>
  <c r="D2860" i="3"/>
  <c r="D2859" i="3"/>
  <c r="D2858" i="3"/>
  <c r="D2857" i="3"/>
  <c r="D2856" i="3"/>
  <c r="D2855" i="3"/>
  <c r="D2854" i="3"/>
  <c r="D2853" i="3"/>
  <c r="D2852" i="3"/>
  <c r="D2851" i="3"/>
  <c r="D2850" i="3"/>
  <c r="D2849" i="3"/>
  <c r="D2848" i="3"/>
  <c r="D2847" i="3"/>
  <c r="D2846" i="3"/>
  <c r="D2845" i="3"/>
  <c r="D2844" i="3"/>
  <c r="D2843" i="3"/>
  <c r="D2842" i="3"/>
  <c r="D2841" i="3"/>
  <c r="D2840" i="3"/>
  <c r="D2839" i="3"/>
  <c r="D2838" i="3"/>
  <c r="D2837" i="3"/>
  <c r="D2836" i="3"/>
  <c r="D2835" i="3"/>
  <c r="D2834" i="3"/>
  <c r="D2833" i="3"/>
  <c r="D2832" i="3"/>
  <c r="D2831" i="3"/>
  <c r="D2830" i="3"/>
  <c r="D2829" i="3"/>
  <c r="D2828" i="3"/>
  <c r="D2827" i="3"/>
  <c r="D2826" i="3"/>
  <c r="D2825" i="3"/>
  <c r="D2824" i="3"/>
  <c r="D2823" i="3"/>
  <c r="D2822" i="3"/>
  <c r="D2821" i="3"/>
  <c r="D2820" i="3"/>
  <c r="D2819" i="3"/>
  <c r="D2818" i="3"/>
  <c r="D2817" i="3"/>
  <c r="D2816" i="3"/>
  <c r="D2815" i="3"/>
  <c r="D2814" i="3"/>
  <c r="D2813" i="3"/>
  <c r="D2812" i="3"/>
  <c r="D2811" i="3"/>
  <c r="D2810" i="3"/>
  <c r="D2809" i="3"/>
  <c r="D2808" i="3"/>
  <c r="D2807" i="3"/>
  <c r="D2806" i="3"/>
  <c r="D2805" i="3"/>
  <c r="D2804" i="3"/>
  <c r="D2803" i="3"/>
  <c r="D2802" i="3"/>
  <c r="D2801" i="3"/>
  <c r="D2800" i="3"/>
  <c r="D2799" i="3"/>
  <c r="D2798" i="3"/>
  <c r="D2797" i="3"/>
  <c r="D2796" i="3"/>
  <c r="D2795" i="3"/>
  <c r="D2794" i="3"/>
  <c r="D2793" i="3"/>
  <c r="D2792" i="3"/>
  <c r="D2791" i="3"/>
  <c r="D2790" i="3"/>
  <c r="D2789" i="3"/>
  <c r="D2788" i="3"/>
  <c r="D2787" i="3"/>
  <c r="D2786" i="3"/>
  <c r="D2785" i="3"/>
  <c r="D2784" i="3"/>
  <c r="D2783" i="3"/>
  <c r="D2782" i="3"/>
  <c r="D2781" i="3"/>
  <c r="D2780" i="3"/>
  <c r="D2779" i="3"/>
  <c r="D2778" i="3"/>
  <c r="D2777" i="3"/>
  <c r="D2776" i="3"/>
  <c r="D2775" i="3"/>
  <c r="D2774" i="3"/>
  <c r="D2773" i="3"/>
  <c r="D2772" i="3"/>
  <c r="D2771" i="3"/>
  <c r="D2770" i="3"/>
  <c r="D2769" i="3"/>
  <c r="D2768" i="3"/>
  <c r="D2767" i="3"/>
  <c r="D2766" i="3"/>
  <c r="D2765" i="3"/>
  <c r="D2764" i="3"/>
  <c r="D2763" i="3"/>
  <c r="D2762" i="3"/>
  <c r="D2761" i="3"/>
  <c r="D2760" i="3"/>
  <c r="D2759" i="3"/>
  <c r="D2758" i="3"/>
  <c r="D2757" i="3"/>
  <c r="D2756" i="3"/>
  <c r="D2755" i="3"/>
  <c r="D2754" i="3"/>
  <c r="D2753" i="3"/>
  <c r="D2752" i="3"/>
  <c r="D2751" i="3"/>
  <c r="D2750" i="3"/>
  <c r="D2749" i="3"/>
  <c r="D2748" i="3"/>
  <c r="D2747" i="3"/>
  <c r="D2746" i="3"/>
  <c r="D2745" i="3"/>
  <c r="D2744" i="3"/>
  <c r="D2743" i="3"/>
  <c r="D2742" i="3"/>
  <c r="D2741" i="3"/>
  <c r="D2740" i="3"/>
  <c r="D2739" i="3"/>
  <c r="D2738" i="3"/>
  <c r="D2737" i="3"/>
  <c r="D2736" i="3"/>
  <c r="D2735" i="3"/>
  <c r="D2734" i="3"/>
  <c r="D2733" i="3"/>
  <c r="D2732" i="3"/>
  <c r="D2731" i="3"/>
  <c r="D2730" i="3"/>
  <c r="D2729" i="3"/>
  <c r="D2728" i="3"/>
  <c r="D2727" i="3"/>
  <c r="D2726" i="3"/>
  <c r="D2725" i="3"/>
  <c r="D2724" i="3"/>
  <c r="D2723" i="3"/>
  <c r="D2722" i="3"/>
  <c r="D2721" i="3"/>
  <c r="D2720" i="3"/>
  <c r="D2719" i="3"/>
  <c r="D2718" i="3"/>
  <c r="D2717" i="3"/>
  <c r="D2716" i="3"/>
  <c r="D2715" i="3"/>
  <c r="D2714" i="3"/>
  <c r="D2713" i="3"/>
  <c r="D2712" i="3"/>
  <c r="D2711" i="3"/>
  <c r="D2710" i="3"/>
  <c r="D2709" i="3"/>
  <c r="D2708" i="3"/>
  <c r="D2707" i="3"/>
  <c r="D2706" i="3"/>
  <c r="D2705" i="3"/>
  <c r="D2704" i="3"/>
  <c r="D2703" i="3"/>
  <c r="D2702" i="3"/>
  <c r="D2701" i="3"/>
  <c r="D2700" i="3"/>
  <c r="D2699" i="3"/>
  <c r="D2698" i="3"/>
  <c r="D2697" i="3"/>
  <c r="D2696" i="3"/>
  <c r="D2695" i="3"/>
  <c r="D2694" i="3"/>
  <c r="D2693" i="3"/>
  <c r="D2692" i="3"/>
  <c r="D2691" i="3"/>
  <c r="D2690" i="3"/>
  <c r="D2689" i="3"/>
  <c r="D2688" i="3"/>
  <c r="D2687" i="3"/>
  <c r="D2686" i="3"/>
  <c r="D2685" i="3"/>
  <c r="D2684" i="3"/>
  <c r="D2683" i="3"/>
  <c r="D2682" i="3"/>
  <c r="D2681" i="3"/>
  <c r="D2680" i="3"/>
  <c r="D2679" i="3"/>
  <c r="D2678" i="3"/>
  <c r="D2677" i="3"/>
  <c r="D2676" i="3"/>
  <c r="D2675" i="3"/>
  <c r="D2674" i="3"/>
  <c r="D2673" i="3"/>
  <c r="D2672" i="3"/>
  <c r="D2671" i="3"/>
  <c r="D2670" i="3"/>
  <c r="D2669" i="3"/>
  <c r="D2668" i="3"/>
  <c r="D2667" i="3"/>
  <c r="D2666" i="3"/>
  <c r="D2665" i="3"/>
  <c r="D2664" i="3"/>
  <c r="D2663" i="3"/>
  <c r="D2662" i="3"/>
  <c r="D2661" i="3"/>
  <c r="D2660" i="3"/>
  <c r="D2659" i="3"/>
  <c r="D2658" i="3"/>
  <c r="D2657" i="3"/>
  <c r="D2656" i="3"/>
  <c r="D2655" i="3"/>
  <c r="D2654" i="3"/>
  <c r="D2653" i="3"/>
  <c r="D2652" i="3"/>
  <c r="D2651" i="3"/>
  <c r="D2650" i="3"/>
  <c r="D2649" i="3"/>
  <c r="D2648" i="3"/>
  <c r="D2647" i="3"/>
  <c r="D2646" i="3"/>
  <c r="D2645" i="3"/>
  <c r="D2644" i="3"/>
  <c r="D2643" i="3"/>
  <c r="D2642" i="3"/>
  <c r="D2641" i="3"/>
  <c r="D2640" i="3"/>
  <c r="D2639" i="3"/>
  <c r="D2638" i="3"/>
  <c r="D2637" i="3"/>
  <c r="D2636" i="3"/>
  <c r="D2635" i="3"/>
  <c r="D2634" i="3"/>
  <c r="D2633" i="3"/>
  <c r="D2632" i="3"/>
  <c r="D2631" i="3"/>
  <c r="D2630" i="3"/>
  <c r="D2629" i="3"/>
  <c r="D2628" i="3"/>
  <c r="D2627" i="3"/>
  <c r="D2626" i="3"/>
  <c r="D2625" i="3"/>
  <c r="D2624" i="3"/>
  <c r="D2623" i="3"/>
  <c r="D2622" i="3"/>
  <c r="D2621" i="3"/>
  <c r="D2620" i="3"/>
  <c r="D2619" i="3"/>
  <c r="D2618" i="3"/>
  <c r="D2617" i="3"/>
  <c r="D2616" i="3"/>
  <c r="D2615" i="3"/>
  <c r="D2614" i="3"/>
  <c r="D2613" i="3"/>
  <c r="D2612" i="3"/>
  <c r="D2611" i="3"/>
  <c r="D2610" i="3"/>
  <c r="D2609" i="3"/>
  <c r="D2608" i="3"/>
  <c r="D2607" i="3"/>
  <c r="D2606" i="3"/>
  <c r="D2605" i="3"/>
  <c r="D2604" i="3"/>
  <c r="D2603" i="3"/>
  <c r="D2602" i="3"/>
  <c r="D2601" i="3"/>
  <c r="D2600" i="3"/>
  <c r="D2599" i="3"/>
  <c r="D2598" i="3"/>
  <c r="D2597" i="3"/>
  <c r="D2596" i="3"/>
  <c r="D2595" i="3"/>
  <c r="D2594" i="3"/>
  <c r="D2593" i="3"/>
  <c r="D2592" i="3"/>
  <c r="D2591" i="3"/>
  <c r="D2590" i="3"/>
  <c r="D2589" i="3"/>
  <c r="D2588" i="3"/>
  <c r="D2587" i="3"/>
  <c r="D2586" i="3"/>
  <c r="D2585" i="3"/>
  <c r="D2584" i="3"/>
  <c r="D2583" i="3"/>
  <c r="D2582" i="3"/>
  <c r="D2581" i="3"/>
  <c r="D2580" i="3"/>
  <c r="D2579" i="3"/>
  <c r="D2578" i="3"/>
  <c r="D2577" i="3"/>
  <c r="D2576" i="3"/>
  <c r="D2575" i="3"/>
  <c r="D2574" i="3"/>
  <c r="D2573" i="3"/>
  <c r="D2572" i="3"/>
  <c r="D2571" i="3"/>
  <c r="D2570" i="3"/>
  <c r="D2569" i="3"/>
  <c r="D2568" i="3"/>
  <c r="D2567" i="3"/>
  <c r="D2566" i="3"/>
  <c r="D2565" i="3"/>
  <c r="D2564" i="3"/>
  <c r="D2563" i="3"/>
  <c r="D2562" i="3"/>
  <c r="D2561" i="3"/>
  <c r="D2560" i="3"/>
  <c r="D2559" i="3"/>
  <c r="D2558" i="3"/>
  <c r="D2557" i="3"/>
  <c r="D2556" i="3"/>
  <c r="D2555" i="3"/>
  <c r="D2554" i="3"/>
  <c r="D2553" i="3"/>
  <c r="D2552" i="3"/>
  <c r="D2551" i="3"/>
  <c r="D2550" i="3"/>
  <c r="D2549" i="3"/>
  <c r="D2548" i="3"/>
  <c r="D2547" i="3"/>
  <c r="D2546" i="3"/>
  <c r="D2545" i="3"/>
  <c r="D2544" i="3"/>
  <c r="D2543" i="3"/>
  <c r="D2542" i="3"/>
  <c r="D2541" i="3"/>
  <c r="D2540" i="3"/>
  <c r="D2539" i="3"/>
  <c r="D2538" i="3"/>
  <c r="D2537" i="3"/>
  <c r="D2536" i="3"/>
  <c r="D2535" i="3"/>
  <c r="D2534" i="3"/>
  <c r="D2533" i="3"/>
  <c r="D2532" i="3"/>
  <c r="D2531" i="3"/>
  <c r="D2530" i="3"/>
  <c r="D2529" i="3"/>
  <c r="D2528" i="3"/>
  <c r="D2527" i="3"/>
  <c r="D2526" i="3"/>
  <c r="D2525" i="3"/>
  <c r="D2524" i="3"/>
  <c r="D2523" i="3"/>
  <c r="D2522" i="3"/>
  <c r="D2521" i="3"/>
  <c r="D2520" i="3"/>
  <c r="D2519" i="3"/>
  <c r="D2518" i="3"/>
  <c r="D2517" i="3"/>
  <c r="D2516" i="3"/>
  <c r="D2515" i="3"/>
  <c r="D2514" i="3"/>
  <c r="D2513" i="3"/>
  <c r="D2512" i="3"/>
  <c r="D2511" i="3"/>
  <c r="D2510" i="3"/>
  <c r="D2509" i="3"/>
  <c r="D2508" i="3"/>
  <c r="D2507" i="3"/>
  <c r="D2506" i="3"/>
  <c r="D2505" i="3"/>
  <c r="D2504" i="3"/>
  <c r="D2503" i="3"/>
  <c r="D2502" i="3"/>
  <c r="D2501" i="3"/>
  <c r="D2500" i="3"/>
  <c r="D2499" i="3"/>
  <c r="D2498" i="3"/>
  <c r="D2497" i="3"/>
  <c r="D2496" i="3"/>
  <c r="D2495" i="3"/>
  <c r="D2494" i="3"/>
  <c r="D2493" i="3"/>
  <c r="D2492" i="3"/>
  <c r="D2491" i="3"/>
  <c r="D2490" i="3"/>
  <c r="D2489" i="3"/>
  <c r="D2488" i="3"/>
  <c r="D2487" i="3"/>
  <c r="D2486" i="3"/>
  <c r="D2485" i="3"/>
  <c r="D2484" i="3"/>
  <c r="D2483" i="3"/>
  <c r="D2482" i="3"/>
  <c r="D2481" i="3"/>
  <c r="D2480" i="3"/>
  <c r="D2479" i="3"/>
  <c r="D2478" i="3"/>
  <c r="D2477" i="3"/>
  <c r="D2476" i="3"/>
  <c r="D2475" i="3"/>
  <c r="D2474" i="3"/>
  <c r="D2473" i="3"/>
  <c r="D2472" i="3"/>
  <c r="D2471" i="3"/>
  <c r="D2470" i="3"/>
  <c r="D2469" i="3"/>
  <c r="D2468" i="3"/>
  <c r="D2467" i="3"/>
  <c r="D2466" i="3"/>
  <c r="D2465" i="3"/>
  <c r="D2464" i="3"/>
  <c r="D2463" i="3"/>
  <c r="D2462" i="3"/>
  <c r="D2461" i="3"/>
  <c r="D2460" i="3"/>
  <c r="D2459" i="3"/>
  <c r="D2458" i="3"/>
  <c r="D2457" i="3"/>
  <c r="D2456" i="3"/>
  <c r="D2455" i="3"/>
  <c r="D2454" i="3"/>
  <c r="D2453" i="3"/>
  <c r="D2452" i="3"/>
  <c r="D2451" i="3"/>
  <c r="D2450" i="3"/>
  <c r="D2449" i="3"/>
  <c r="D2448" i="3"/>
  <c r="D2447" i="3"/>
  <c r="D2446" i="3"/>
  <c r="D2445" i="3"/>
  <c r="D2444" i="3"/>
  <c r="D2443" i="3"/>
  <c r="D2442" i="3"/>
  <c r="D2441" i="3"/>
  <c r="D2440" i="3"/>
  <c r="D2439" i="3"/>
  <c r="D2438" i="3"/>
  <c r="D2437" i="3"/>
  <c r="D2436" i="3"/>
  <c r="D2435" i="3"/>
  <c r="D2434" i="3"/>
  <c r="D2433" i="3"/>
  <c r="D2432" i="3"/>
  <c r="D2431" i="3"/>
  <c r="D2430" i="3"/>
  <c r="D2429" i="3"/>
  <c r="D2428" i="3"/>
  <c r="D2427" i="3"/>
  <c r="D2426" i="3"/>
  <c r="D2425" i="3"/>
  <c r="D2424" i="3"/>
  <c r="D2423" i="3"/>
  <c r="D2422" i="3"/>
  <c r="D2421" i="3"/>
  <c r="D2420" i="3"/>
  <c r="D2419" i="3"/>
  <c r="D2418" i="3"/>
  <c r="D2417" i="3"/>
  <c r="D2416" i="3"/>
  <c r="D2415" i="3"/>
  <c r="D2414" i="3"/>
  <c r="D2413" i="3"/>
  <c r="D2412" i="3"/>
  <c r="D2411" i="3"/>
  <c r="D2410" i="3"/>
  <c r="D2409" i="3"/>
  <c r="D2408" i="3"/>
  <c r="D2407" i="3"/>
  <c r="D2406" i="3"/>
  <c r="D2405" i="3"/>
  <c r="D2404" i="3"/>
  <c r="D2403" i="3"/>
  <c r="D2402" i="3"/>
  <c r="D2401" i="3"/>
  <c r="D2400" i="3"/>
  <c r="D2399" i="3"/>
  <c r="D2398" i="3"/>
  <c r="D2397" i="3"/>
  <c r="D2396" i="3"/>
  <c r="D2395" i="3"/>
  <c r="D2394" i="3"/>
  <c r="D2393" i="3"/>
  <c r="D2392" i="3"/>
  <c r="D2391" i="3"/>
  <c r="D2390" i="3"/>
  <c r="D2389" i="3"/>
  <c r="D2388" i="3"/>
  <c r="D2387" i="3"/>
  <c r="D2386" i="3"/>
  <c r="D2385" i="3"/>
  <c r="D2384" i="3"/>
  <c r="D2383" i="3"/>
  <c r="D2382" i="3"/>
  <c r="D2381" i="3"/>
  <c r="D2380" i="3"/>
  <c r="D2379" i="3"/>
  <c r="D2378" i="3"/>
  <c r="D2377" i="3"/>
  <c r="D2376" i="3"/>
  <c r="D2375" i="3"/>
  <c r="D2374" i="3"/>
  <c r="D2373" i="3"/>
  <c r="D2372" i="3"/>
  <c r="D2371" i="3"/>
  <c r="D2370" i="3"/>
  <c r="D2369" i="3"/>
  <c r="D2368" i="3"/>
  <c r="D2367" i="3"/>
  <c r="D2366" i="3"/>
  <c r="D2365" i="3"/>
  <c r="D2364" i="3"/>
  <c r="D2363" i="3"/>
  <c r="D2362" i="3"/>
  <c r="D2361" i="3"/>
  <c r="D2360" i="3"/>
  <c r="D2359" i="3"/>
  <c r="D2358" i="3"/>
  <c r="D2357" i="3"/>
  <c r="D2356" i="3"/>
  <c r="D2355" i="3"/>
  <c r="D2354" i="3"/>
  <c r="D2353" i="3"/>
  <c r="D2352" i="3"/>
  <c r="D2351" i="3"/>
  <c r="D2350" i="3"/>
  <c r="D2349" i="3"/>
  <c r="D2348" i="3"/>
  <c r="D2347" i="3"/>
  <c r="D2346" i="3"/>
  <c r="D2345" i="3"/>
  <c r="D2344" i="3"/>
  <c r="D2343" i="3"/>
  <c r="D2342" i="3"/>
  <c r="D2341" i="3"/>
  <c r="D2340" i="3"/>
  <c r="D2339" i="3"/>
  <c r="D2338" i="3"/>
  <c r="D2337" i="3"/>
  <c r="D2336" i="3"/>
  <c r="D2335" i="3"/>
  <c r="D2334" i="3"/>
  <c r="D2333" i="3"/>
  <c r="D2332" i="3"/>
  <c r="D2331" i="3"/>
  <c r="D2330" i="3"/>
  <c r="D2329" i="3"/>
  <c r="D2328" i="3"/>
  <c r="D2327" i="3"/>
  <c r="D2326" i="3"/>
  <c r="D2325" i="3"/>
  <c r="D2324" i="3"/>
  <c r="D2323" i="3"/>
  <c r="D2322" i="3"/>
  <c r="D2321" i="3"/>
  <c r="D2320" i="3"/>
  <c r="D2319" i="3"/>
  <c r="D2318" i="3"/>
  <c r="D2317" i="3"/>
  <c r="D2316" i="3"/>
  <c r="D2315" i="3"/>
  <c r="D2314" i="3"/>
  <c r="D2313" i="3"/>
  <c r="D2312" i="3"/>
  <c r="D2311" i="3"/>
  <c r="D2310" i="3"/>
  <c r="D2309" i="3"/>
  <c r="D2308" i="3"/>
  <c r="D2307" i="3"/>
  <c r="D2306" i="3"/>
  <c r="D2305" i="3"/>
  <c r="D2304" i="3"/>
  <c r="D2303" i="3"/>
  <c r="D2302" i="3"/>
  <c r="D2301" i="3"/>
  <c r="D2300" i="3"/>
  <c r="D2299" i="3"/>
  <c r="D2298" i="3"/>
  <c r="D2297" i="3"/>
  <c r="D2296" i="3"/>
  <c r="D2295" i="3"/>
  <c r="D2294" i="3"/>
  <c r="D2293" i="3"/>
  <c r="D2292" i="3"/>
  <c r="D2291" i="3"/>
  <c r="D2290" i="3"/>
  <c r="D2289" i="3"/>
  <c r="D2288" i="3"/>
  <c r="D2287" i="3"/>
  <c r="D2286" i="3"/>
  <c r="D2285" i="3"/>
  <c r="D2284" i="3"/>
  <c r="D2283" i="3"/>
  <c r="D2282" i="3"/>
  <c r="D2281" i="3"/>
  <c r="D2280" i="3"/>
  <c r="D2279" i="3"/>
  <c r="D2278" i="3"/>
  <c r="D2277" i="3"/>
  <c r="D2276" i="3"/>
  <c r="D2275" i="3"/>
  <c r="D2274" i="3"/>
  <c r="D2273" i="3"/>
  <c r="D2272" i="3"/>
  <c r="D2271" i="3"/>
  <c r="D2270" i="3"/>
  <c r="D2269" i="3"/>
  <c r="D2268" i="3"/>
  <c r="D2267" i="3"/>
  <c r="D2266" i="3"/>
  <c r="D2265" i="3"/>
  <c r="D2264" i="3"/>
  <c r="D2263" i="3"/>
  <c r="D2262" i="3"/>
  <c r="D2261" i="3"/>
  <c r="D2260" i="3"/>
  <c r="D2259" i="3"/>
  <c r="D2258" i="3"/>
  <c r="D2257" i="3"/>
  <c r="D2256" i="3"/>
  <c r="D2255" i="3"/>
  <c r="D2254" i="3"/>
  <c r="D2253" i="3"/>
  <c r="D2252" i="3"/>
  <c r="D2251" i="3"/>
  <c r="D2250" i="3"/>
  <c r="D2249" i="3"/>
  <c r="D2248" i="3"/>
  <c r="D2247" i="3"/>
  <c r="D2246" i="3"/>
  <c r="D2245" i="3"/>
  <c r="D2244" i="3"/>
  <c r="D2243" i="3"/>
  <c r="D2242" i="3"/>
  <c r="D2241" i="3"/>
  <c r="D2240" i="3"/>
  <c r="D2239" i="3"/>
  <c r="D2238" i="3"/>
  <c r="D2237" i="3"/>
  <c r="D2236" i="3"/>
  <c r="D2235" i="3"/>
  <c r="D2234" i="3"/>
  <c r="D2233" i="3"/>
  <c r="D2232" i="3"/>
  <c r="D2231" i="3"/>
  <c r="D2230" i="3"/>
  <c r="D2229" i="3"/>
  <c r="D2228" i="3"/>
  <c r="D2227" i="3"/>
  <c r="D2226" i="3"/>
  <c r="D2225" i="3"/>
  <c r="D2224" i="3"/>
  <c r="D2223" i="3"/>
  <c r="D2222" i="3"/>
  <c r="D2221" i="3"/>
  <c r="D2220" i="3"/>
  <c r="D2219" i="3"/>
  <c r="D2218" i="3"/>
  <c r="D2217" i="3"/>
  <c r="D2216" i="3"/>
  <c r="D2215" i="3"/>
  <c r="D2214" i="3"/>
  <c r="D2213" i="3"/>
  <c r="D2212" i="3"/>
  <c r="D2211" i="3"/>
  <c r="D2210" i="3"/>
  <c r="D2209" i="3"/>
  <c r="D2208" i="3"/>
  <c r="D2207" i="3"/>
  <c r="D2206" i="3"/>
  <c r="D2205" i="3"/>
  <c r="D2204" i="3"/>
  <c r="D2203" i="3"/>
  <c r="D2202" i="3"/>
  <c r="D2201" i="3"/>
  <c r="D2200" i="3"/>
  <c r="D2199" i="3"/>
  <c r="D2198" i="3"/>
  <c r="D2197" i="3"/>
  <c r="D2196" i="3"/>
  <c r="D2195" i="3"/>
  <c r="D2194" i="3"/>
  <c r="D2193" i="3"/>
  <c r="D2192" i="3"/>
  <c r="D2191" i="3"/>
  <c r="D2190" i="3"/>
  <c r="D2189" i="3"/>
  <c r="D2188" i="3"/>
  <c r="D2187" i="3"/>
  <c r="D2186" i="3"/>
  <c r="D2185" i="3"/>
  <c r="D2184" i="3"/>
  <c r="D2183" i="3"/>
  <c r="D2182" i="3"/>
  <c r="D2181" i="3"/>
  <c r="D2180" i="3"/>
  <c r="D2179" i="3"/>
  <c r="D2178" i="3"/>
  <c r="D2177" i="3"/>
  <c r="D2176" i="3"/>
  <c r="D2175" i="3"/>
  <c r="D2174" i="3"/>
  <c r="D2173" i="3"/>
  <c r="D2172" i="3"/>
  <c r="D2171" i="3"/>
  <c r="D2170" i="3"/>
  <c r="D2169" i="3"/>
  <c r="D2168" i="3"/>
  <c r="D2167" i="3"/>
  <c r="D2166" i="3"/>
  <c r="D2165" i="3"/>
  <c r="D2164" i="3"/>
  <c r="D2163" i="3"/>
  <c r="D2162" i="3"/>
  <c r="D2161" i="3"/>
  <c r="D2160" i="3"/>
  <c r="D2159" i="3"/>
  <c r="D2158" i="3"/>
  <c r="D2157" i="3"/>
  <c r="D2156" i="3"/>
  <c r="D2155" i="3"/>
  <c r="D2154" i="3"/>
  <c r="D2153" i="3"/>
  <c r="D2152" i="3"/>
  <c r="D2151" i="3"/>
  <c r="D2150" i="3"/>
  <c r="D2149" i="3"/>
  <c r="D2148" i="3"/>
  <c r="D2147" i="3"/>
  <c r="D2146" i="3"/>
  <c r="D2145" i="3"/>
  <c r="D2144" i="3"/>
  <c r="D2143" i="3"/>
  <c r="D2142" i="3"/>
  <c r="D2141" i="3"/>
  <c r="D2140" i="3"/>
  <c r="D2139" i="3"/>
  <c r="D2138" i="3"/>
  <c r="D2137" i="3"/>
  <c r="D2136" i="3"/>
  <c r="D2135" i="3"/>
  <c r="D2134" i="3"/>
  <c r="D2133" i="3"/>
  <c r="D2132" i="3"/>
  <c r="D2131" i="3"/>
  <c r="D2130" i="3"/>
  <c r="D2129" i="3"/>
  <c r="D2128" i="3"/>
  <c r="D2127" i="3"/>
  <c r="D2126" i="3"/>
  <c r="D2125" i="3"/>
  <c r="D2124" i="3"/>
  <c r="D2123" i="3"/>
  <c r="D2122" i="3"/>
  <c r="D2121" i="3"/>
  <c r="D2120" i="3"/>
  <c r="D2119" i="3"/>
  <c r="D2118" i="3"/>
  <c r="D2117" i="3"/>
  <c r="D2116" i="3"/>
  <c r="D2115" i="3"/>
  <c r="D2114" i="3"/>
  <c r="D2113" i="3"/>
  <c r="D2112" i="3"/>
  <c r="D2111" i="3"/>
  <c r="D2110" i="3"/>
  <c r="D2109" i="3"/>
  <c r="D2108" i="3"/>
  <c r="D2107" i="3"/>
  <c r="D2106" i="3"/>
  <c r="D2105" i="3"/>
  <c r="D2104" i="3"/>
  <c r="D2103" i="3"/>
  <c r="D2102" i="3"/>
  <c r="D2101" i="3"/>
  <c r="D2100" i="3"/>
  <c r="D2099" i="3"/>
  <c r="D2098" i="3"/>
  <c r="D2097" i="3"/>
  <c r="D2096" i="3"/>
  <c r="D2095" i="3"/>
  <c r="D2094" i="3"/>
  <c r="D2093" i="3"/>
  <c r="D2092" i="3"/>
  <c r="D2091" i="3"/>
  <c r="D2090" i="3"/>
  <c r="D2089" i="3"/>
  <c r="D2088" i="3"/>
  <c r="D2087" i="3"/>
  <c r="D2086" i="3"/>
  <c r="D2085" i="3"/>
  <c r="D2084" i="3"/>
  <c r="D2083" i="3"/>
  <c r="D2082" i="3"/>
  <c r="D2081" i="3"/>
  <c r="D2080" i="3"/>
  <c r="D2079" i="3"/>
  <c r="D2078" i="3"/>
  <c r="D2077" i="3"/>
  <c r="D2076" i="3"/>
  <c r="D2075" i="3"/>
  <c r="D2074" i="3"/>
  <c r="D2073" i="3"/>
  <c r="D2072" i="3"/>
  <c r="D2071" i="3"/>
  <c r="D2070" i="3"/>
  <c r="D2069" i="3"/>
  <c r="D2068" i="3"/>
  <c r="D2067" i="3"/>
  <c r="D2066" i="3"/>
  <c r="D2065" i="3"/>
  <c r="D2064" i="3"/>
  <c r="D2063" i="3"/>
  <c r="D2062" i="3"/>
  <c r="D2061" i="3"/>
  <c r="D2060" i="3"/>
  <c r="D2059" i="3"/>
  <c r="D2058" i="3"/>
  <c r="D2057" i="3"/>
  <c r="D2056" i="3"/>
  <c r="D2055" i="3"/>
  <c r="D2054" i="3"/>
  <c r="D2053" i="3"/>
  <c r="D2052" i="3"/>
  <c r="D2051" i="3"/>
  <c r="D2050" i="3"/>
  <c r="D2049" i="3"/>
  <c r="D2048" i="3"/>
  <c r="D2047" i="3"/>
  <c r="D2046" i="3"/>
  <c r="D2045" i="3"/>
  <c r="D2044" i="3"/>
  <c r="D2043" i="3"/>
  <c r="D2042" i="3"/>
  <c r="D2041" i="3"/>
  <c r="D2040" i="3"/>
  <c r="D2039" i="3"/>
  <c r="D2038" i="3"/>
  <c r="D2037" i="3"/>
  <c r="D2036" i="3"/>
  <c r="D2035" i="3"/>
  <c r="D2034" i="3"/>
  <c r="D2033" i="3"/>
  <c r="D2032" i="3"/>
  <c r="D2031" i="3"/>
  <c r="D2030" i="3"/>
  <c r="D2029" i="3"/>
  <c r="D2028" i="3"/>
  <c r="D2027" i="3"/>
  <c r="D2026" i="3"/>
  <c r="D2025" i="3"/>
  <c r="D2024" i="3"/>
  <c r="D2023" i="3"/>
  <c r="D2022" i="3"/>
  <c r="D2021" i="3"/>
  <c r="D2020" i="3"/>
  <c r="D2019" i="3"/>
  <c r="D2018" i="3"/>
  <c r="D2017" i="3"/>
  <c r="D2016" i="3"/>
  <c r="D2015" i="3"/>
  <c r="D2014" i="3"/>
  <c r="D2013" i="3"/>
  <c r="D2012" i="3"/>
  <c r="D2011" i="3"/>
  <c r="D2010" i="3"/>
  <c r="D2009" i="3"/>
  <c r="D2008" i="3"/>
  <c r="D2007" i="3"/>
  <c r="D2006" i="3"/>
  <c r="D2005" i="3"/>
  <c r="D2004" i="3"/>
  <c r="D2003" i="3"/>
  <c r="D2002" i="3"/>
  <c r="D2001" i="3"/>
  <c r="D2000" i="3"/>
  <c r="D1999" i="3"/>
  <c r="D1998" i="3"/>
  <c r="D1997" i="3"/>
  <c r="D1996" i="3"/>
  <c r="D1995" i="3"/>
  <c r="D1994" i="3"/>
  <c r="D1993" i="3"/>
  <c r="D1992" i="3"/>
  <c r="D1991" i="3"/>
  <c r="D1990" i="3"/>
  <c r="D1989" i="3"/>
  <c r="D1988" i="3"/>
  <c r="D1987" i="3"/>
  <c r="D1986" i="3"/>
  <c r="D1985" i="3"/>
  <c r="D1984" i="3"/>
  <c r="D1983" i="3"/>
  <c r="D1982" i="3"/>
  <c r="D1981" i="3"/>
  <c r="D1980" i="3"/>
  <c r="D1979" i="3"/>
  <c r="D1978" i="3"/>
  <c r="D1977" i="3"/>
  <c r="D1976" i="3"/>
  <c r="D1975" i="3"/>
  <c r="D1974" i="3"/>
  <c r="D1973" i="3"/>
  <c r="D1972" i="3"/>
  <c r="D1971" i="3"/>
  <c r="D1970" i="3"/>
  <c r="D1969" i="3"/>
  <c r="D1968" i="3"/>
  <c r="D1967" i="3"/>
  <c r="D1966" i="3"/>
  <c r="D1965" i="3"/>
  <c r="D1964" i="3"/>
  <c r="D1963" i="3"/>
  <c r="D1962" i="3"/>
  <c r="D1961" i="3"/>
  <c r="D1960" i="3"/>
  <c r="D1959" i="3"/>
  <c r="D1958" i="3"/>
  <c r="D1957" i="3"/>
  <c r="D1956" i="3"/>
  <c r="D1955" i="3"/>
  <c r="D1954" i="3"/>
  <c r="D1953" i="3"/>
  <c r="D1952" i="3"/>
  <c r="D1951" i="3"/>
  <c r="D1950" i="3"/>
  <c r="D1949" i="3"/>
  <c r="D1948" i="3"/>
  <c r="D1947" i="3"/>
  <c r="D1946" i="3"/>
  <c r="D1945" i="3"/>
  <c r="D1944" i="3"/>
  <c r="D1943" i="3"/>
  <c r="D1942" i="3"/>
  <c r="D1941" i="3"/>
  <c r="D1940" i="3"/>
  <c r="D1939" i="3"/>
  <c r="D1938" i="3"/>
  <c r="D1937" i="3"/>
  <c r="D1936" i="3"/>
  <c r="D1935" i="3"/>
  <c r="D1934" i="3"/>
  <c r="D1933" i="3"/>
  <c r="D1932" i="3"/>
  <c r="D1931" i="3"/>
  <c r="D1930" i="3"/>
  <c r="D1929" i="3"/>
  <c r="D1928" i="3"/>
  <c r="D1927" i="3"/>
  <c r="D1926" i="3"/>
  <c r="D1925" i="3"/>
  <c r="D1924" i="3"/>
  <c r="D1923" i="3"/>
  <c r="D1922" i="3"/>
  <c r="D1921" i="3"/>
  <c r="D1920" i="3"/>
  <c r="D1919" i="3"/>
  <c r="D1918" i="3"/>
  <c r="D1917" i="3"/>
  <c r="D1916" i="3"/>
  <c r="D1915" i="3"/>
  <c r="D1914" i="3"/>
  <c r="D1913" i="3"/>
  <c r="D1912" i="3"/>
  <c r="D1911" i="3"/>
  <c r="D1910" i="3"/>
  <c r="D1909" i="3"/>
  <c r="D1908" i="3"/>
  <c r="D1907" i="3"/>
  <c r="D1906" i="3"/>
  <c r="D1905" i="3"/>
  <c r="D1904" i="3"/>
  <c r="D1903" i="3"/>
  <c r="D1902" i="3"/>
  <c r="D1901" i="3"/>
  <c r="D1900" i="3"/>
  <c r="D1899" i="3"/>
  <c r="D1898" i="3"/>
  <c r="D1897" i="3"/>
  <c r="D1896" i="3"/>
  <c r="D1895" i="3"/>
  <c r="D1894" i="3"/>
  <c r="D1893" i="3"/>
  <c r="D1892" i="3"/>
  <c r="D1891" i="3"/>
  <c r="D1890" i="3"/>
  <c r="D1889" i="3"/>
  <c r="D1888" i="3"/>
  <c r="D1887" i="3"/>
  <c r="D1886" i="3"/>
  <c r="D1885" i="3"/>
  <c r="D1884" i="3"/>
  <c r="D1883" i="3"/>
  <c r="D1882" i="3"/>
  <c r="D1881" i="3"/>
  <c r="D1880" i="3"/>
  <c r="D1879" i="3"/>
  <c r="D1878" i="3"/>
  <c r="D1877" i="3"/>
  <c r="D1876" i="3"/>
  <c r="D1875" i="3"/>
  <c r="D1874" i="3"/>
  <c r="D1873" i="3"/>
  <c r="D1872" i="3"/>
  <c r="D1871" i="3"/>
  <c r="D1870" i="3"/>
  <c r="D1869" i="3"/>
  <c r="D1868" i="3"/>
  <c r="D1867" i="3"/>
  <c r="D1866" i="3"/>
  <c r="D1865" i="3"/>
  <c r="D1864" i="3"/>
  <c r="D1863" i="3"/>
  <c r="D1862" i="3"/>
  <c r="D1861" i="3"/>
  <c r="D1860" i="3"/>
  <c r="D1859" i="3"/>
  <c r="D1858" i="3"/>
  <c r="D1857" i="3"/>
  <c r="D1856" i="3"/>
  <c r="D1855" i="3"/>
  <c r="D1854" i="3"/>
  <c r="D1853" i="3"/>
  <c r="D1852" i="3"/>
  <c r="D1851" i="3"/>
  <c r="D1850" i="3"/>
  <c r="D1849" i="3"/>
  <c r="D1848" i="3"/>
  <c r="D1847" i="3"/>
  <c r="D1846" i="3"/>
  <c r="D1845" i="3"/>
  <c r="D1844" i="3"/>
  <c r="D1843" i="3"/>
  <c r="D1842" i="3"/>
  <c r="D1841" i="3"/>
  <c r="D1840" i="3"/>
  <c r="D1839" i="3"/>
  <c r="D1838" i="3"/>
  <c r="D1837" i="3"/>
  <c r="D1836" i="3"/>
  <c r="D1835" i="3"/>
  <c r="D1834" i="3"/>
  <c r="D1833" i="3"/>
  <c r="D1832" i="3"/>
  <c r="D1831" i="3"/>
  <c r="D1830" i="3"/>
  <c r="D1829" i="3"/>
  <c r="D1828" i="3"/>
  <c r="D1827" i="3"/>
  <c r="D1826" i="3"/>
  <c r="D1825" i="3"/>
  <c r="D1824" i="3"/>
  <c r="D1823" i="3"/>
  <c r="D1822" i="3"/>
  <c r="D1821" i="3"/>
  <c r="D1820" i="3"/>
  <c r="D1819" i="3"/>
  <c r="D1818" i="3"/>
  <c r="D1817" i="3"/>
  <c r="D1816" i="3"/>
  <c r="D1815" i="3"/>
  <c r="D1814" i="3"/>
  <c r="D1813" i="3"/>
  <c r="D1812" i="3"/>
  <c r="D1811" i="3"/>
  <c r="D1810" i="3"/>
  <c r="D1809" i="3"/>
  <c r="D1808" i="3"/>
  <c r="D1807" i="3"/>
  <c r="D1806" i="3"/>
  <c r="D1805" i="3"/>
  <c r="D1804" i="3"/>
  <c r="D1803" i="3"/>
  <c r="D1802" i="3"/>
  <c r="D1801" i="3"/>
  <c r="D1800" i="3"/>
  <c r="D1799" i="3"/>
  <c r="D1798" i="3"/>
  <c r="D1797" i="3"/>
  <c r="D1796" i="3"/>
  <c r="D1795" i="3"/>
  <c r="D1794" i="3"/>
  <c r="D1793" i="3"/>
  <c r="D1792" i="3"/>
  <c r="D1791" i="3"/>
  <c r="D1790" i="3"/>
  <c r="D1789" i="3"/>
  <c r="D1788" i="3"/>
  <c r="D1787" i="3"/>
  <c r="D1786" i="3"/>
  <c r="D1785" i="3"/>
  <c r="D1784" i="3"/>
  <c r="D1783" i="3"/>
  <c r="D1782" i="3"/>
  <c r="D1781" i="3"/>
  <c r="D1780" i="3"/>
  <c r="D1779" i="3"/>
  <c r="D1778" i="3"/>
  <c r="D1777" i="3"/>
  <c r="D1776" i="3"/>
  <c r="D1775" i="3"/>
  <c r="D1774" i="3"/>
  <c r="D1773" i="3"/>
  <c r="D1772" i="3"/>
  <c r="D1771" i="3"/>
  <c r="D1770" i="3"/>
  <c r="D1769" i="3"/>
  <c r="D1768" i="3"/>
  <c r="D1767" i="3"/>
  <c r="D1766" i="3"/>
  <c r="D1765" i="3"/>
  <c r="D1764" i="3"/>
  <c r="D1763" i="3"/>
  <c r="D1762" i="3"/>
  <c r="D1761" i="3"/>
  <c r="D1760" i="3"/>
  <c r="D1759" i="3"/>
  <c r="D1758" i="3"/>
  <c r="D1757" i="3"/>
  <c r="D1756" i="3"/>
  <c r="D1755" i="3"/>
  <c r="D1754" i="3"/>
  <c r="D1753" i="3"/>
  <c r="D1752" i="3"/>
  <c r="D1751" i="3"/>
  <c r="D1750" i="3"/>
  <c r="D1749" i="3"/>
  <c r="D1748" i="3"/>
  <c r="D1747" i="3"/>
  <c r="D1746" i="3"/>
  <c r="D1745" i="3"/>
  <c r="D1744" i="3"/>
  <c r="D1743" i="3"/>
  <c r="D1742" i="3"/>
  <c r="D1741" i="3"/>
  <c r="D1740" i="3"/>
  <c r="D1739" i="3"/>
  <c r="D1738" i="3"/>
  <c r="D1737" i="3"/>
  <c r="D1736" i="3"/>
  <c r="D1735" i="3"/>
  <c r="D1734" i="3"/>
  <c r="D1733" i="3"/>
  <c r="D1732" i="3"/>
  <c r="D1731" i="3"/>
  <c r="D1730" i="3"/>
  <c r="D1729" i="3"/>
  <c r="D1728" i="3"/>
  <c r="D1727" i="3"/>
  <c r="D1726" i="3"/>
  <c r="D1725" i="3"/>
  <c r="D1724" i="3"/>
  <c r="D1723" i="3"/>
  <c r="D1722" i="3"/>
  <c r="D1721" i="3"/>
  <c r="D1720" i="3"/>
  <c r="D1719" i="3"/>
  <c r="D1718" i="3"/>
  <c r="D1717" i="3"/>
  <c r="D1716" i="3"/>
  <c r="D1715" i="3"/>
  <c r="D1714" i="3"/>
  <c r="D1713" i="3"/>
  <c r="D1712" i="3"/>
  <c r="D1711" i="3"/>
  <c r="D1710" i="3"/>
  <c r="D1709" i="3"/>
  <c r="D1708" i="3"/>
  <c r="D1707" i="3"/>
  <c r="D1706" i="3"/>
  <c r="D1705" i="3"/>
  <c r="D1704" i="3"/>
  <c r="D1703" i="3"/>
  <c r="D1702" i="3"/>
  <c r="D1701" i="3"/>
  <c r="D1700" i="3"/>
  <c r="D1699" i="3"/>
  <c r="D1698" i="3"/>
  <c r="D1697" i="3"/>
  <c r="D1696" i="3"/>
  <c r="D1695" i="3"/>
  <c r="D1694" i="3"/>
  <c r="D1693" i="3"/>
  <c r="D1692" i="3"/>
  <c r="D1691" i="3"/>
  <c r="D1690" i="3"/>
  <c r="D1689" i="3"/>
  <c r="D1688" i="3"/>
  <c r="D1687" i="3"/>
  <c r="D1686" i="3"/>
  <c r="D1685" i="3"/>
  <c r="D1684" i="3"/>
  <c r="D1683" i="3"/>
  <c r="D1682" i="3"/>
  <c r="D1681" i="3"/>
  <c r="D1680" i="3"/>
  <c r="D1679" i="3"/>
  <c r="D1678" i="3"/>
  <c r="D1677" i="3"/>
  <c r="D1676" i="3"/>
  <c r="D1675" i="3"/>
  <c r="D1674" i="3"/>
  <c r="D1673" i="3"/>
  <c r="D1672" i="3"/>
  <c r="D1671" i="3"/>
  <c r="D1670" i="3"/>
  <c r="D1669" i="3"/>
  <c r="D1668" i="3"/>
  <c r="D1667" i="3"/>
  <c r="D1666" i="3"/>
  <c r="D1665" i="3"/>
  <c r="D1664" i="3"/>
  <c r="D1663" i="3"/>
  <c r="D1662" i="3"/>
  <c r="D1661" i="3"/>
  <c r="D1660" i="3"/>
  <c r="D1659" i="3"/>
  <c r="D1658" i="3"/>
  <c r="D1657" i="3"/>
  <c r="D1656" i="3"/>
  <c r="D1655" i="3"/>
  <c r="D1654" i="3"/>
  <c r="D1653" i="3"/>
  <c r="D1652" i="3"/>
  <c r="D1651" i="3"/>
  <c r="D1650" i="3"/>
  <c r="D1649" i="3"/>
  <c r="D1648" i="3"/>
  <c r="D1647" i="3"/>
  <c r="D1646" i="3"/>
  <c r="D1645" i="3"/>
  <c r="D1644" i="3"/>
  <c r="D1643" i="3"/>
  <c r="D1642" i="3"/>
  <c r="D1641" i="3"/>
  <c r="D1640" i="3"/>
  <c r="D1639" i="3"/>
  <c r="D1638" i="3"/>
  <c r="D1637" i="3"/>
  <c r="D1636" i="3"/>
  <c r="D1635" i="3"/>
  <c r="D1634" i="3"/>
  <c r="D1633" i="3"/>
  <c r="D1632" i="3"/>
  <c r="D1631" i="3"/>
  <c r="D1630" i="3"/>
  <c r="D1629" i="3"/>
  <c r="D1628" i="3"/>
  <c r="D1627" i="3"/>
  <c r="D1626" i="3"/>
  <c r="D1625" i="3"/>
  <c r="D1624" i="3"/>
  <c r="D1623" i="3"/>
  <c r="D1622" i="3"/>
  <c r="D1621" i="3"/>
  <c r="D1620" i="3"/>
  <c r="D1619" i="3"/>
  <c r="D1618" i="3"/>
  <c r="D1617" i="3"/>
  <c r="D1616" i="3"/>
  <c r="D1615" i="3"/>
  <c r="D1614" i="3"/>
  <c r="D1613" i="3"/>
  <c r="D1612" i="3"/>
  <c r="D1611" i="3"/>
  <c r="D1610" i="3"/>
  <c r="D1609" i="3"/>
  <c r="D1608" i="3"/>
  <c r="D1607" i="3"/>
  <c r="D1606" i="3"/>
  <c r="D1605" i="3"/>
  <c r="D1604" i="3"/>
  <c r="D1603" i="3"/>
  <c r="D1602" i="3"/>
  <c r="D1601" i="3"/>
  <c r="D1600" i="3"/>
  <c r="D1599" i="3"/>
  <c r="D1598" i="3"/>
  <c r="D1597" i="3"/>
  <c r="D1596" i="3"/>
  <c r="D1595" i="3"/>
  <c r="D1594" i="3"/>
  <c r="D1593" i="3"/>
  <c r="D1592" i="3"/>
  <c r="D1591" i="3"/>
  <c r="D1590" i="3"/>
  <c r="D1589" i="3"/>
  <c r="D1588" i="3"/>
  <c r="D1587" i="3"/>
  <c r="D1586" i="3"/>
  <c r="D1585" i="3"/>
  <c r="D1584" i="3"/>
  <c r="D1583" i="3"/>
  <c r="D1582" i="3"/>
  <c r="D1581" i="3"/>
  <c r="D1580" i="3"/>
  <c r="D1579" i="3"/>
  <c r="D1578" i="3"/>
  <c r="D1577" i="3"/>
  <c r="D1576" i="3"/>
  <c r="D1575" i="3"/>
  <c r="D1574" i="3"/>
  <c r="D1573" i="3"/>
  <c r="D1572" i="3"/>
  <c r="D1571" i="3"/>
  <c r="D1570" i="3"/>
  <c r="D1569" i="3"/>
  <c r="D1568" i="3"/>
  <c r="D1567" i="3"/>
  <c r="D1566" i="3"/>
  <c r="D1565" i="3"/>
  <c r="D1564" i="3"/>
  <c r="D1563" i="3"/>
  <c r="D1562" i="3"/>
  <c r="D1561" i="3"/>
  <c r="D1560" i="3"/>
  <c r="D1559" i="3"/>
  <c r="D1558" i="3"/>
  <c r="D1557" i="3"/>
  <c r="D1556" i="3"/>
  <c r="D1555" i="3"/>
  <c r="D1554" i="3"/>
  <c r="D1553" i="3"/>
  <c r="D1552" i="3"/>
  <c r="D1551" i="3"/>
  <c r="D1550" i="3"/>
  <c r="D1549" i="3"/>
  <c r="D1548" i="3"/>
  <c r="D1547" i="3"/>
  <c r="D1546" i="3"/>
  <c r="D1545" i="3"/>
  <c r="D1544" i="3"/>
  <c r="D1543" i="3"/>
  <c r="D1542" i="3"/>
  <c r="D1541" i="3"/>
  <c r="D1540" i="3"/>
  <c r="D1539" i="3"/>
  <c r="D1538" i="3"/>
  <c r="D1537" i="3"/>
  <c r="D1536" i="3"/>
  <c r="D1535" i="3"/>
  <c r="D1534" i="3"/>
  <c r="D1533" i="3"/>
  <c r="D1532" i="3"/>
  <c r="D1531" i="3"/>
  <c r="D1530" i="3"/>
  <c r="D1529" i="3"/>
  <c r="D1528" i="3"/>
  <c r="D1527" i="3"/>
  <c r="D1526" i="3"/>
  <c r="D1525" i="3"/>
  <c r="D1524" i="3"/>
  <c r="D1523" i="3"/>
  <c r="D1522" i="3"/>
  <c r="D1521" i="3"/>
  <c r="D1520" i="3"/>
  <c r="D1519" i="3"/>
  <c r="D1518" i="3"/>
  <c r="D1517" i="3"/>
  <c r="D1516" i="3"/>
  <c r="D1515" i="3"/>
  <c r="D1514" i="3"/>
  <c r="D1513" i="3"/>
  <c r="D1512" i="3"/>
  <c r="D1511" i="3"/>
  <c r="D1510" i="3"/>
  <c r="D1509" i="3"/>
  <c r="D1508" i="3"/>
  <c r="D1507" i="3"/>
  <c r="D1506" i="3"/>
  <c r="D1505" i="3"/>
  <c r="D1504" i="3"/>
  <c r="D1503" i="3"/>
  <c r="D1502" i="3"/>
  <c r="D1501" i="3"/>
  <c r="D1500" i="3"/>
  <c r="D1499" i="3"/>
  <c r="D1498" i="3"/>
  <c r="D1497" i="3"/>
  <c r="D1496" i="3"/>
  <c r="D1495" i="3"/>
  <c r="D1494" i="3"/>
  <c r="D1493" i="3"/>
  <c r="D1492" i="3"/>
  <c r="D1491" i="3"/>
  <c r="D1490" i="3"/>
  <c r="D1489" i="3"/>
  <c r="D1488" i="3"/>
  <c r="D1487" i="3"/>
  <c r="D1486" i="3"/>
  <c r="D1485" i="3"/>
  <c r="D1484" i="3"/>
  <c r="D1483" i="3"/>
  <c r="D1482" i="3"/>
  <c r="D1481" i="3"/>
  <c r="D1480" i="3"/>
  <c r="D1479" i="3"/>
  <c r="D1478" i="3"/>
  <c r="D1477" i="3"/>
  <c r="D1476" i="3"/>
  <c r="D1475" i="3"/>
  <c r="D1474" i="3"/>
  <c r="D1473" i="3"/>
  <c r="D1472" i="3"/>
  <c r="D1471" i="3"/>
  <c r="D1470" i="3"/>
  <c r="D1469" i="3"/>
  <c r="D1468" i="3"/>
  <c r="D1467" i="3"/>
  <c r="D1466" i="3"/>
  <c r="D1465" i="3"/>
  <c r="D1464" i="3"/>
  <c r="D1463" i="3"/>
  <c r="D1462" i="3"/>
  <c r="D1461" i="3"/>
  <c r="D1460" i="3"/>
  <c r="D1459" i="3"/>
  <c r="D1458" i="3"/>
  <c r="D1457" i="3"/>
  <c r="D1456" i="3"/>
  <c r="D1455" i="3"/>
  <c r="D1454" i="3"/>
  <c r="D1453" i="3"/>
  <c r="D1452" i="3"/>
  <c r="D1451" i="3"/>
  <c r="D1450" i="3"/>
  <c r="D1449" i="3"/>
  <c r="D1448" i="3"/>
  <c r="D1447" i="3"/>
  <c r="D1446" i="3"/>
  <c r="D1445" i="3"/>
  <c r="D1444" i="3"/>
  <c r="D1443" i="3"/>
  <c r="D1442" i="3"/>
  <c r="D1441" i="3"/>
  <c r="D1440" i="3"/>
  <c r="D1439" i="3"/>
  <c r="D1438" i="3"/>
  <c r="D1437" i="3"/>
  <c r="D1436" i="3"/>
  <c r="D1435" i="3"/>
  <c r="D1434" i="3"/>
  <c r="D1433" i="3"/>
  <c r="D1432" i="3"/>
  <c r="D1431" i="3"/>
  <c r="D1430" i="3"/>
  <c r="D1429" i="3"/>
  <c r="D1428" i="3"/>
  <c r="D1427" i="3"/>
  <c r="D1426" i="3"/>
  <c r="D1425" i="3"/>
  <c r="D1424" i="3"/>
  <c r="D1423" i="3"/>
  <c r="D1422" i="3"/>
  <c r="D1421" i="3"/>
  <c r="D1420" i="3"/>
  <c r="D1419" i="3"/>
  <c r="D1418" i="3"/>
  <c r="D1417" i="3"/>
  <c r="D1416" i="3"/>
  <c r="D1415" i="3"/>
  <c r="D1414" i="3"/>
  <c r="D1413" i="3"/>
  <c r="D1412" i="3"/>
  <c r="D1411" i="3"/>
  <c r="D1410" i="3"/>
  <c r="D1409" i="3"/>
  <c r="D1408" i="3"/>
  <c r="D1407" i="3"/>
  <c r="D1406" i="3"/>
  <c r="D1405" i="3"/>
  <c r="D1404" i="3"/>
  <c r="D1403" i="3"/>
  <c r="D1402" i="3"/>
  <c r="D1401" i="3"/>
  <c r="D1400" i="3"/>
  <c r="D1399" i="3"/>
  <c r="D1398" i="3"/>
  <c r="D1397" i="3"/>
  <c r="D1396" i="3"/>
  <c r="D1395" i="3"/>
  <c r="D1394" i="3"/>
  <c r="D1393" i="3"/>
  <c r="D1392" i="3"/>
  <c r="D1391" i="3"/>
  <c r="D1390" i="3"/>
  <c r="D1389" i="3"/>
  <c r="D1388" i="3"/>
  <c r="D1387" i="3"/>
  <c r="D1386" i="3"/>
  <c r="D1385" i="3"/>
  <c r="D1384" i="3"/>
  <c r="D1383" i="3"/>
  <c r="D1382" i="3"/>
  <c r="D1381" i="3"/>
  <c r="D1380" i="3"/>
  <c r="D1379" i="3"/>
  <c r="D1378" i="3"/>
  <c r="D1377" i="3"/>
  <c r="D1376" i="3"/>
  <c r="D1375" i="3"/>
  <c r="D1374" i="3"/>
  <c r="D1373" i="3"/>
  <c r="D1372" i="3"/>
  <c r="D1371" i="3"/>
  <c r="D1370" i="3"/>
  <c r="D1369" i="3"/>
  <c r="D1368" i="3"/>
  <c r="D1367" i="3"/>
  <c r="D1366" i="3"/>
  <c r="D1365" i="3"/>
  <c r="D1364" i="3"/>
  <c r="D1363" i="3"/>
  <c r="D1362" i="3"/>
  <c r="D1361" i="3"/>
  <c r="D1360" i="3"/>
  <c r="D1359" i="3"/>
  <c r="D1358" i="3"/>
  <c r="D1357" i="3"/>
  <c r="D1356" i="3"/>
  <c r="D1355" i="3"/>
  <c r="D1354" i="3"/>
  <c r="D1353" i="3"/>
  <c r="D1352" i="3"/>
  <c r="D1351" i="3"/>
  <c r="D1350" i="3"/>
  <c r="D1349" i="3"/>
  <c r="D1348" i="3"/>
  <c r="D1347" i="3"/>
  <c r="D1346" i="3"/>
  <c r="D1345" i="3"/>
  <c r="D1344" i="3"/>
  <c r="D1343" i="3"/>
  <c r="D1342" i="3"/>
  <c r="D1341" i="3"/>
  <c r="D1340" i="3"/>
  <c r="D1339" i="3"/>
  <c r="D1338" i="3"/>
  <c r="D1337" i="3"/>
  <c r="D1336" i="3"/>
  <c r="D1335" i="3"/>
  <c r="D1334" i="3"/>
  <c r="D1333" i="3"/>
  <c r="D1332" i="3"/>
  <c r="D1331" i="3"/>
  <c r="D1330" i="3"/>
  <c r="D1329" i="3"/>
  <c r="D1328" i="3"/>
  <c r="D1327" i="3"/>
  <c r="D1326" i="3"/>
  <c r="D1325" i="3"/>
  <c r="D1324" i="3"/>
  <c r="D1323" i="3"/>
  <c r="D1322" i="3"/>
  <c r="D1321" i="3"/>
  <c r="D1320" i="3"/>
  <c r="D1319" i="3"/>
  <c r="D1318" i="3"/>
  <c r="D1317" i="3"/>
  <c r="D1316" i="3"/>
  <c r="D1315" i="3"/>
  <c r="D1314" i="3"/>
  <c r="D1313" i="3"/>
  <c r="D1312" i="3"/>
  <c r="D1311" i="3"/>
  <c r="D1310" i="3"/>
  <c r="D1309" i="3"/>
  <c r="D1308" i="3"/>
  <c r="D1307" i="3"/>
  <c r="D1306" i="3"/>
  <c r="D1305" i="3"/>
  <c r="D1304" i="3"/>
  <c r="D1303" i="3"/>
  <c r="D1302" i="3"/>
  <c r="D1301" i="3"/>
  <c r="D1300" i="3"/>
  <c r="D1299" i="3"/>
  <c r="D1298" i="3"/>
  <c r="D1297" i="3"/>
  <c r="D1296" i="3"/>
  <c r="D1295" i="3"/>
  <c r="D1294" i="3"/>
  <c r="D1293" i="3"/>
  <c r="D1292" i="3"/>
  <c r="D1291" i="3"/>
  <c r="D1290" i="3"/>
  <c r="D1289" i="3"/>
  <c r="D1288" i="3"/>
  <c r="D1287" i="3"/>
  <c r="D1286" i="3"/>
  <c r="D1285" i="3"/>
  <c r="D1284" i="3"/>
  <c r="D1283" i="3"/>
  <c r="D1282" i="3"/>
  <c r="D1281" i="3"/>
  <c r="D1280" i="3"/>
  <c r="D1279" i="3"/>
  <c r="D1278" i="3"/>
  <c r="D1277" i="3"/>
  <c r="D1276" i="3"/>
  <c r="D1275" i="3"/>
  <c r="D1274" i="3"/>
  <c r="D1273" i="3"/>
  <c r="D1272" i="3"/>
  <c r="D1271" i="3"/>
  <c r="D1270" i="3"/>
  <c r="D1269" i="3"/>
  <c r="D1268" i="3"/>
  <c r="D1267" i="3"/>
  <c r="D1266" i="3"/>
  <c r="D1265" i="3"/>
  <c r="D1264" i="3"/>
  <c r="D1263" i="3"/>
  <c r="D1262" i="3"/>
  <c r="D1261" i="3"/>
  <c r="D1260" i="3"/>
  <c r="D1259" i="3"/>
  <c r="D1258" i="3"/>
  <c r="D1257" i="3"/>
  <c r="D1256" i="3"/>
  <c r="D1255" i="3"/>
  <c r="D1254" i="3"/>
  <c r="D1253" i="3"/>
  <c r="D1252" i="3"/>
  <c r="D1251" i="3"/>
  <c r="D1250" i="3"/>
  <c r="D1249" i="3"/>
  <c r="D1248" i="3"/>
  <c r="D1247" i="3"/>
  <c r="D1246" i="3"/>
  <c r="D1245" i="3"/>
  <c r="D1244" i="3"/>
  <c r="D1243" i="3"/>
  <c r="D1242" i="3"/>
  <c r="D1241" i="3"/>
  <c r="D1240" i="3"/>
  <c r="D1239" i="3"/>
  <c r="D1238" i="3"/>
  <c r="D1237" i="3"/>
  <c r="D1236" i="3"/>
  <c r="D1235" i="3"/>
  <c r="D1234" i="3"/>
  <c r="D1233" i="3"/>
  <c r="D1232" i="3"/>
  <c r="D1231" i="3"/>
  <c r="D1230" i="3"/>
  <c r="D1229" i="3"/>
  <c r="D1228" i="3"/>
  <c r="D1227" i="3"/>
  <c r="D1226" i="3"/>
  <c r="D1225" i="3"/>
  <c r="D1224" i="3"/>
  <c r="D1223" i="3"/>
  <c r="D1222" i="3"/>
  <c r="D1221" i="3"/>
  <c r="D1220" i="3"/>
  <c r="D1219" i="3"/>
  <c r="D1218" i="3"/>
  <c r="D1217" i="3"/>
  <c r="D1216" i="3"/>
  <c r="D1215" i="3"/>
  <c r="D1214" i="3"/>
  <c r="D1213" i="3"/>
  <c r="D1212" i="3"/>
  <c r="D1211" i="3"/>
  <c r="D1210" i="3"/>
  <c r="D1209" i="3"/>
  <c r="D1208" i="3"/>
  <c r="D1207" i="3"/>
  <c r="D1206" i="3"/>
  <c r="D1205" i="3"/>
  <c r="D1204" i="3"/>
  <c r="D1203" i="3"/>
  <c r="D1202" i="3"/>
  <c r="D1201" i="3"/>
  <c r="D1200" i="3"/>
  <c r="D1199" i="3"/>
  <c r="D1198" i="3"/>
  <c r="D1197" i="3"/>
  <c r="D1196" i="3"/>
  <c r="D1195" i="3"/>
  <c r="D1194" i="3"/>
  <c r="D1193" i="3"/>
  <c r="D1192" i="3"/>
  <c r="D1191" i="3"/>
  <c r="D1190" i="3"/>
  <c r="D1189" i="3"/>
  <c r="D1188" i="3"/>
  <c r="D1187" i="3"/>
  <c r="D1186" i="3"/>
  <c r="D1185" i="3"/>
  <c r="D1184" i="3"/>
  <c r="D1183" i="3"/>
  <c r="D1182" i="3"/>
  <c r="D1181" i="3"/>
  <c r="D1180" i="3"/>
  <c r="D1179" i="3"/>
  <c r="D1178" i="3"/>
  <c r="D1177" i="3"/>
  <c r="D1176" i="3"/>
  <c r="D1175" i="3"/>
  <c r="D1174" i="3"/>
  <c r="D1173" i="3"/>
  <c r="D1172" i="3"/>
  <c r="D1171" i="3"/>
  <c r="D1170" i="3"/>
  <c r="D1169" i="3"/>
  <c r="D1168" i="3"/>
  <c r="D1167" i="3"/>
  <c r="D1166" i="3"/>
  <c r="D1165" i="3"/>
  <c r="D1164" i="3"/>
  <c r="D1163" i="3"/>
  <c r="D1162" i="3"/>
  <c r="D1161" i="3"/>
  <c r="D1160" i="3"/>
  <c r="D1159" i="3"/>
  <c r="D1158" i="3"/>
  <c r="D1157" i="3"/>
  <c r="D1156" i="3"/>
  <c r="D1155" i="3"/>
  <c r="D1154" i="3"/>
  <c r="D1153" i="3"/>
  <c r="D1152" i="3"/>
  <c r="D1151" i="3"/>
  <c r="D1150" i="3"/>
  <c r="D1149" i="3"/>
  <c r="D1148" i="3"/>
  <c r="D1147" i="3"/>
  <c r="D1146" i="3"/>
  <c r="D1145" i="3"/>
  <c r="D1144" i="3"/>
  <c r="D1143" i="3"/>
  <c r="D1142" i="3"/>
  <c r="D1141" i="3"/>
  <c r="D1140" i="3"/>
  <c r="D1139" i="3"/>
  <c r="D1138" i="3"/>
  <c r="D1137" i="3"/>
  <c r="D1136" i="3"/>
  <c r="D1135" i="3"/>
  <c r="D1134" i="3"/>
  <c r="D1133" i="3"/>
  <c r="D1132" i="3"/>
  <c r="D1131" i="3"/>
  <c r="D1130" i="3"/>
  <c r="D1129" i="3"/>
  <c r="D1128" i="3"/>
  <c r="D1127" i="3"/>
  <c r="D1126" i="3"/>
  <c r="D1125" i="3"/>
  <c r="D1124" i="3"/>
  <c r="D1123" i="3"/>
  <c r="D1122" i="3"/>
  <c r="D1121" i="3"/>
  <c r="D1120" i="3"/>
  <c r="D1119" i="3"/>
  <c r="D1118" i="3"/>
  <c r="D1117" i="3"/>
  <c r="D1116" i="3"/>
  <c r="D1115" i="3"/>
  <c r="D1114" i="3"/>
  <c r="D1113" i="3"/>
  <c r="D1112" i="3"/>
  <c r="D1111" i="3"/>
  <c r="D1110" i="3"/>
  <c r="D1109" i="3"/>
  <c r="D1108" i="3"/>
  <c r="D1107" i="3"/>
  <c r="D1106" i="3"/>
  <c r="D1105" i="3"/>
  <c r="D1104" i="3"/>
  <c r="D1103" i="3"/>
  <c r="D1102" i="3"/>
  <c r="D1101" i="3"/>
  <c r="D1100" i="3"/>
  <c r="D1099" i="3"/>
  <c r="D1098" i="3"/>
  <c r="D1097" i="3"/>
  <c r="D1096" i="3"/>
  <c r="D1095" i="3"/>
  <c r="D1094" i="3"/>
  <c r="D1093" i="3"/>
  <c r="D1092" i="3"/>
  <c r="D1091" i="3"/>
  <c r="D1090" i="3"/>
  <c r="D1089" i="3"/>
  <c r="D1088" i="3"/>
  <c r="D1087" i="3"/>
  <c r="D1086" i="3"/>
  <c r="D1085" i="3"/>
  <c r="D1084" i="3"/>
  <c r="D1083" i="3"/>
  <c r="D1082" i="3"/>
  <c r="D1081" i="3"/>
  <c r="D1080" i="3"/>
  <c r="D1079" i="3"/>
  <c r="D1078" i="3"/>
  <c r="D1077" i="3"/>
  <c r="D1076" i="3"/>
  <c r="D1075" i="3"/>
  <c r="D1074" i="3"/>
  <c r="D1073" i="3"/>
  <c r="D1072" i="3"/>
  <c r="D1071" i="3"/>
  <c r="D1070" i="3"/>
  <c r="D1069" i="3"/>
  <c r="D1068" i="3"/>
  <c r="D1067" i="3"/>
  <c r="D1066" i="3"/>
  <c r="D1065" i="3"/>
  <c r="D1064" i="3"/>
  <c r="D1063" i="3"/>
  <c r="D1062" i="3"/>
  <c r="D1061" i="3"/>
  <c r="D1060" i="3"/>
  <c r="D1059" i="3"/>
  <c r="D1058" i="3"/>
  <c r="D1057" i="3"/>
  <c r="D1056" i="3"/>
  <c r="D1055" i="3"/>
  <c r="D1054" i="3"/>
  <c r="D1053" i="3"/>
  <c r="D1052" i="3"/>
  <c r="D1051" i="3"/>
  <c r="D1050" i="3"/>
  <c r="D1049" i="3"/>
  <c r="D1048" i="3"/>
  <c r="D1047" i="3"/>
  <c r="D1046" i="3"/>
  <c r="D1045" i="3"/>
  <c r="D1044" i="3"/>
  <c r="D1043" i="3"/>
  <c r="D1042" i="3"/>
  <c r="D1041" i="3"/>
  <c r="D1040" i="3"/>
  <c r="D1039" i="3"/>
  <c r="D1038" i="3"/>
  <c r="D1037" i="3"/>
  <c r="D1036" i="3"/>
  <c r="D1035" i="3"/>
  <c r="D1034" i="3"/>
  <c r="D1033" i="3"/>
  <c r="D1032" i="3"/>
  <c r="D1031" i="3"/>
  <c r="D1030" i="3"/>
  <c r="D1029" i="3"/>
  <c r="D1028" i="3"/>
  <c r="D1027" i="3"/>
  <c r="D1026" i="3"/>
  <c r="D1025" i="3"/>
  <c r="D1024" i="3"/>
  <c r="D1023" i="3"/>
  <c r="D1022" i="3"/>
  <c r="D1021" i="3"/>
  <c r="D1020" i="3"/>
  <c r="D1019" i="3"/>
  <c r="D1018" i="3"/>
  <c r="D1017" i="3"/>
  <c r="D1016" i="3"/>
  <c r="D1015" i="3"/>
  <c r="D1014" i="3"/>
  <c r="D1013" i="3"/>
  <c r="D1012" i="3"/>
  <c r="D1011" i="3"/>
  <c r="D1010" i="3"/>
  <c r="D1009" i="3"/>
  <c r="D1008" i="3"/>
  <c r="D1007" i="3"/>
  <c r="D1006" i="3"/>
  <c r="D1005" i="3"/>
  <c r="D1004" i="3"/>
  <c r="D1003" i="3"/>
  <c r="D1002" i="3"/>
  <c r="D1001" i="3"/>
  <c r="D1000" i="3"/>
  <c r="D999" i="3"/>
  <c r="D998" i="3"/>
  <c r="D997" i="3"/>
  <c r="D996" i="3"/>
  <c r="D995" i="3"/>
  <c r="D994" i="3"/>
  <c r="D993" i="3"/>
  <c r="D992" i="3"/>
  <c r="D991" i="3"/>
  <c r="D990" i="3"/>
  <c r="D989" i="3"/>
  <c r="D988" i="3"/>
  <c r="D987" i="3"/>
  <c r="D986" i="3"/>
  <c r="D985" i="3"/>
  <c r="D984" i="3"/>
  <c r="D983" i="3"/>
  <c r="D982" i="3"/>
  <c r="D981" i="3"/>
  <c r="D980" i="3"/>
  <c r="D979" i="3"/>
  <c r="D978" i="3"/>
  <c r="D977" i="3"/>
  <c r="D976" i="3"/>
  <c r="D975" i="3"/>
  <c r="D974" i="3"/>
  <c r="D973" i="3"/>
  <c r="D972" i="3"/>
  <c r="D971" i="3"/>
  <c r="D970" i="3"/>
  <c r="D969" i="3"/>
  <c r="D968" i="3"/>
  <c r="D967" i="3"/>
  <c r="D966" i="3"/>
  <c r="D965" i="3"/>
  <c r="D964" i="3"/>
  <c r="D963" i="3"/>
  <c r="D962" i="3"/>
  <c r="D961" i="3"/>
  <c r="D960" i="3"/>
  <c r="D959" i="3"/>
  <c r="D958" i="3"/>
  <c r="D957" i="3"/>
  <c r="D956" i="3"/>
  <c r="D955" i="3"/>
  <c r="D954" i="3"/>
  <c r="D953" i="3"/>
  <c r="D952" i="3"/>
  <c r="D951" i="3"/>
  <c r="D950" i="3"/>
  <c r="D949" i="3"/>
  <c r="D948" i="3"/>
  <c r="D947" i="3"/>
  <c r="D946" i="3"/>
  <c r="D945" i="3"/>
  <c r="D944" i="3"/>
  <c r="D943" i="3"/>
  <c r="D942" i="3"/>
  <c r="D941" i="3"/>
  <c r="D940" i="3"/>
  <c r="D939" i="3"/>
  <c r="D938" i="3"/>
  <c r="D937" i="3"/>
  <c r="D936" i="3"/>
  <c r="D935" i="3"/>
  <c r="D934" i="3"/>
  <c r="D933" i="3"/>
  <c r="D932" i="3"/>
  <c r="D931" i="3"/>
  <c r="D930" i="3"/>
  <c r="D929" i="3"/>
  <c r="D928" i="3"/>
  <c r="D927" i="3"/>
  <c r="D926" i="3"/>
  <c r="D925" i="3"/>
  <c r="D924" i="3"/>
  <c r="D923" i="3"/>
  <c r="D922" i="3"/>
  <c r="D921" i="3"/>
  <c r="D920" i="3"/>
  <c r="D919" i="3"/>
  <c r="D918" i="3"/>
  <c r="D917" i="3"/>
  <c r="D916" i="3"/>
  <c r="D915" i="3"/>
  <c r="D914" i="3"/>
  <c r="D913" i="3"/>
  <c r="D912" i="3"/>
  <c r="D911" i="3"/>
  <c r="D910" i="3"/>
  <c r="D909" i="3"/>
  <c r="D908" i="3"/>
  <c r="D907" i="3"/>
  <c r="D906" i="3"/>
  <c r="D905" i="3"/>
  <c r="D904" i="3"/>
  <c r="D903" i="3"/>
  <c r="D902" i="3"/>
  <c r="D901" i="3"/>
  <c r="D900" i="3"/>
  <c r="D899" i="3"/>
  <c r="D898" i="3"/>
  <c r="D897" i="3"/>
  <c r="D896" i="3"/>
  <c r="D895" i="3"/>
  <c r="D894" i="3"/>
  <c r="D893" i="3"/>
  <c r="D892" i="3"/>
  <c r="D891" i="3"/>
  <c r="D890" i="3"/>
  <c r="D889" i="3"/>
  <c r="D888" i="3"/>
  <c r="D887" i="3"/>
  <c r="D886" i="3"/>
  <c r="D885" i="3"/>
  <c r="D884" i="3"/>
  <c r="D883" i="3"/>
  <c r="D882" i="3"/>
  <c r="D881" i="3"/>
  <c r="D880" i="3"/>
  <c r="D879" i="3"/>
  <c r="D878" i="3"/>
  <c r="D877" i="3"/>
  <c r="D876" i="3"/>
  <c r="D875" i="3"/>
  <c r="D874" i="3"/>
  <c r="D873" i="3"/>
  <c r="D872" i="3"/>
  <c r="D871" i="3"/>
  <c r="D870" i="3"/>
  <c r="D869" i="3"/>
  <c r="D868" i="3"/>
  <c r="D867" i="3"/>
  <c r="D866" i="3"/>
  <c r="D865" i="3"/>
  <c r="D864" i="3"/>
  <c r="D863" i="3"/>
  <c r="D862" i="3"/>
  <c r="D861" i="3"/>
  <c r="D860" i="3"/>
  <c r="D859" i="3"/>
  <c r="D858" i="3"/>
  <c r="D857" i="3"/>
  <c r="D856" i="3"/>
  <c r="D855" i="3"/>
  <c r="D854" i="3"/>
  <c r="D853" i="3"/>
  <c r="D852" i="3"/>
  <c r="D851" i="3"/>
  <c r="D850" i="3"/>
  <c r="D849" i="3"/>
  <c r="D848" i="3"/>
  <c r="D847" i="3"/>
  <c r="D846" i="3"/>
  <c r="D845" i="3"/>
  <c r="D844" i="3"/>
  <c r="D843" i="3"/>
  <c r="D842" i="3"/>
  <c r="D841" i="3"/>
  <c r="D840" i="3"/>
  <c r="D839" i="3"/>
  <c r="D838" i="3"/>
  <c r="D837" i="3"/>
  <c r="D836" i="3"/>
  <c r="D835" i="3"/>
  <c r="D834" i="3"/>
  <c r="D833" i="3"/>
  <c r="D832" i="3"/>
  <c r="D831" i="3"/>
  <c r="D830" i="3"/>
  <c r="D829" i="3"/>
  <c r="D828" i="3"/>
  <c r="D827" i="3"/>
  <c r="D826" i="3"/>
  <c r="D825" i="3"/>
  <c r="D824" i="3"/>
  <c r="D823" i="3"/>
  <c r="D822" i="3"/>
  <c r="D821" i="3"/>
  <c r="D820" i="3"/>
  <c r="D819" i="3"/>
  <c r="D818" i="3"/>
  <c r="D817" i="3"/>
  <c r="D816" i="3"/>
  <c r="D815" i="3"/>
  <c r="D814" i="3"/>
  <c r="D813" i="3"/>
  <c r="D812" i="3"/>
  <c r="D811" i="3"/>
  <c r="D810" i="3"/>
  <c r="D809" i="3"/>
  <c r="D808" i="3"/>
  <c r="D807" i="3"/>
  <c r="D806" i="3"/>
  <c r="D805" i="3"/>
  <c r="D804" i="3"/>
  <c r="D803" i="3"/>
  <c r="D802" i="3"/>
  <c r="D801" i="3"/>
  <c r="D800" i="3"/>
  <c r="D799" i="3"/>
  <c r="D798" i="3"/>
  <c r="D797" i="3"/>
  <c r="D796" i="3"/>
  <c r="D795" i="3"/>
  <c r="D794" i="3"/>
  <c r="D793" i="3"/>
  <c r="D792" i="3"/>
  <c r="D791" i="3"/>
  <c r="D790" i="3"/>
  <c r="D789" i="3"/>
  <c r="D788" i="3"/>
  <c r="D787" i="3"/>
  <c r="D786" i="3"/>
  <c r="D785" i="3"/>
  <c r="D784" i="3"/>
  <c r="D783" i="3"/>
  <c r="D782" i="3"/>
  <c r="D781" i="3"/>
  <c r="D780" i="3"/>
  <c r="D779" i="3"/>
  <c r="D778" i="3"/>
  <c r="D777" i="3"/>
  <c r="D776" i="3"/>
  <c r="D775" i="3"/>
  <c r="D774" i="3"/>
  <c r="D773" i="3"/>
  <c r="D772" i="3"/>
  <c r="D771" i="3"/>
  <c r="D770" i="3"/>
  <c r="D769" i="3"/>
  <c r="D768" i="3"/>
  <c r="D767" i="3"/>
  <c r="D766" i="3"/>
  <c r="D765" i="3"/>
  <c r="D764" i="3"/>
  <c r="D763" i="3"/>
  <c r="D762" i="3"/>
  <c r="D761" i="3"/>
  <c r="D760" i="3"/>
  <c r="D759" i="3"/>
  <c r="D758" i="3"/>
  <c r="D757" i="3"/>
  <c r="D756" i="3"/>
  <c r="D755" i="3"/>
  <c r="D754" i="3"/>
  <c r="D753" i="3"/>
  <c r="D752" i="3"/>
  <c r="D751" i="3"/>
  <c r="D750" i="3"/>
  <c r="D749" i="3"/>
  <c r="D748" i="3"/>
  <c r="D747" i="3"/>
  <c r="D746" i="3"/>
  <c r="D745" i="3"/>
  <c r="D744" i="3"/>
  <c r="D743" i="3"/>
  <c r="D742" i="3"/>
  <c r="D741" i="3"/>
  <c r="D740" i="3"/>
  <c r="D739" i="3"/>
  <c r="D738" i="3"/>
  <c r="D737" i="3"/>
  <c r="D736" i="3"/>
  <c r="D735" i="3"/>
  <c r="D734" i="3"/>
  <c r="D733" i="3"/>
  <c r="D732" i="3"/>
  <c r="D731" i="3"/>
  <c r="D730" i="3"/>
  <c r="D729" i="3"/>
  <c r="D728" i="3"/>
  <c r="D727" i="3"/>
  <c r="D726" i="3"/>
  <c r="D725" i="3"/>
  <c r="D724" i="3"/>
  <c r="D723" i="3"/>
  <c r="D722" i="3"/>
  <c r="D721" i="3"/>
  <c r="D720" i="3"/>
  <c r="D719" i="3"/>
  <c r="D718" i="3"/>
  <c r="D717" i="3"/>
  <c r="D716" i="3"/>
  <c r="D715" i="3"/>
  <c r="D714" i="3"/>
  <c r="D713" i="3"/>
  <c r="D712" i="3"/>
  <c r="D711" i="3"/>
  <c r="D710" i="3"/>
  <c r="D709" i="3"/>
  <c r="D708" i="3"/>
  <c r="D707" i="3"/>
  <c r="D706" i="3"/>
  <c r="D705" i="3"/>
  <c r="D704" i="3"/>
  <c r="D703" i="3"/>
  <c r="D702" i="3"/>
  <c r="D701" i="3"/>
  <c r="D700" i="3"/>
  <c r="D699" i="3"/>
  <c r="D698" i="3"/>
  <c r="D697" i="3"/>
  <c r="D696" i="3"/>
  <c r="D695" i="3"/>
  <c r="D694" i="3"/>
  <c r="D693" i="3"/>
  <c r="D692" i="3"/>
  <c r="D691" i="3"/>
  <c r="D690" i="3"/>
  <c r="D689" i="3"/>
  <c r="D688" i="3"/>
  <c r="D687" i="3"/>
  <c r="D686" i="3"/>
  <c r="D685" i="3"/>
  <c r="D684" i="3"/>
  <c r="D683" i="3"/>
  <c r="D682" i="3"/>
  <c r="D681" i="3"/>
  <c r="D680" i="3"/>
  <c r="D679" i="3"/>
  <c r="D678" i="3"/>
  <c r="D677" i="3"/>
  <c r="D676" i="3"/>
  <c r="D675" i="3"/>
  <c r="D674" i="3"/>
  <c r="D673" i="3"/>
  <c r="D672" i="3"/>
  <c r="D671" i="3"/>
  <c r="D670" i="3"/>
  <c r="D669" i="3"/>
  <c r="D668" i="3"/>
  <c r="D667" i="3"/>
  <c r="D666" i="3"/>
  <c r="D665" i="3"/>
  <c r="D664" i="3"/>
  <c r="D663" i="3"/>
  <c r="D662" i="3"/>
  <c r="D661" i="3"/>
  <c r="D660" i="3"/>
  <c r="D659" i="3"/>
  <c r="D658" i="3"/>
  <c r="D657" i="3"/>
  <c r="D656" i="3"/>
  <c r="D655" i="3"/>
  <c r="D654" i="3"/>
  <c r="D653" i="3"/>
  <c r="D652" i="3"/>
  <c r="D651" i="3"/>
  <c r="D650" i="3"/>
  <c r="D649" i="3"/>
  <c r="D648" i="3"/>
  <c r="D647" i="3"/>
  <c r="D646" i="3"/>
  <c r="D645" i="3"/>
  <c r="D644" i="3"/>
  <c r="D643" i="3"/>
  <c r="D642" i="3"/>
  <c r="D641" i="3"/>
  <c r="D640" i="3"/>
  <c r="D639" i="3"/>
  <c r="D638" i="3"/>
  <c r="D637" i="3"/>
  <c r="D636" i="3"/>
  <c r="D635" i="3"/>
  <c r="D634" i="3"/>
  <c r="D633" i="3"/>
  <c r="D632" i="3"/>
  <c r="D631" i="3"/>
  <c r="D630" i="3"/>
  <c r="D629" i="3"/>
  <c r="D628" i="3"/>
  <c r="D627" i="3"/>
  <c r="D626" i="3"/>
  <c r="D625" i="3"/>
  <c r="D624" i="3"/>
  <c r="D623" i="3"/>
  <c r="D622" i="3"/>
  <c r="D621" i="3"/>
  <c r="D620" i="3"/>
  <c r="D619" i="3"/>
  <c r="D618" i="3"/>
  <c r="D617" i="3"/>
  <c r="D616" i="3"/>
  <c r="D615" i="3"/>
  <c r="D614" i="3"/>
  <c r="D613" i="3"/>
  <c r="D612" i="3"/>
  <c r="D611" i="3"/>
  <c r="D610" i="3"/>
  <c r="D609" i="3"/>
  <c r="D608" i="3"/>
  <c r="D607" i="3"/>
  <c r="D606" i="3"/>
  <c r="D605" i="3"/>
  <c r="D604" i="3"/>
  <c r="D603" i="3"/>
  <c r="D602" i="3"/>
  <c r="D601" i="3"/>
  <c r="D600" i="3"/>
  <c r="D599" i="3"/>
  <c r="D598" i="3"/>
  <c r="D597" i="3"/>
  <c r="D596" i="3"/>
  <c r="D595" i="3"/>
  <c r="D594" i="3"/>
  <c r="D593" i="3"/>
  <c r="D592" i="3"/>
  <c r="D591" i="3"/>
  <c r="D590" i="3"/>
  <c r="D589" i="3"/>
  <c r="D588" i="3"/>
  <c r="D587" i="3"/>
  <c r="D586" i="3"/>
  <c r="D585" i="3"/>
  <c r="D584" i="3"/>
  <c r="D583" i="3"/>
  <c r="D582" i="3"/>
  <c r="D581" i="3"/>
  <c r="D580" i="3"/>
  <c r="D579" i="3"/>
  <c r="D578" i="3"/>
  <c r="D577" i="3"/>
  <c r="D576" i="3"/>
  <c r="D575" i="3"/>
  <c r="D574" i="3"/>
  <c r="D573" i="3"/>
  <c r="D572" i="3"/>
  <c r="D571" i="3"/>
  <c r="D570" i="3"/>
  <c r="D569" i="3"/>
  <c r="D568" i="3"/>
  <c r="D567" i="3"/>
  <c r="D566" i="3"/>
  <c r="D565" i="3"/>
  <c r="D564" i="3"/>
  <c r="D563" i="3"/>
  <c r="D562" i="3"/>
  <c r="D561" i="3"/>
  <c r="D560" i="3"/>
  <c r="D559" i="3"/>
  <c r="D558" i="3"/>
  <c r="D557" i="3"/>
  <c r="D556" i="3"/>
  <c r="D555" i="3"/>
  <c r="D554" i="3"/>
  <c r="D553" i="3"/>
  <c r="D552" i="3"/>
  <c r="D551" i="3"/>
  <c r="D550" i="3"/>
  <c r="D549" i="3"/>
  <c r="D548" i="3"/>
  <c r="D547" i="3"/>
  <c r="D546" i="3"/>
  <c r="D545" i="3"/>
  <c r="D544" i="3"/>
  <c r="D543" i="3"/>
  <c r="D542" i="3"/>
  <c r="D541" i="3"/>
  <c r="D540" i="3"/>
  <c r="D539" i="3"/>
  <c r="D538" i="3"/>
  <c r="D537" i="3"/>
  <c r="D536" i="3"/>
  <c r="D535" i="3"/>
  <c r="D534" i="3"/>
  <c r="D533" i="3"/>
  <c r="D532" i="3"/>
  <c r="D531" i="3"/>
  <c r="D530" i="3"/>
  <c r="D529" i="3"/>
  <c r="D528" i="3"/>
  <c r="D527" i="3"/>
  <c r="D526" i="3"/>
  <c r="D525" i="3"/>
  <c r="D524" i="3"/>
  <c r="D523" i="3"/>
  <c r="D522" i="3"/>
  <c r="D521" i="3"/>
  <c r="D520" i="3"/>
  <c r="D519" i="3"/>
  <c r="D518" i="3"/>
  <c r="D517" i="3"/>
  <c r="D516" i="3"/>
  <c r="D515" i="3"/>
  <c r="D514" i="3"/>
  <c r="D513" i="3"/>
  <c r="D512" i="3"/>
  <c r="D511" i="3"/>
  <c r="D510" i="3"/>
  <c r="D509" i="3"/>
  <c r="D508" i="3"/>
  <c r="D507" i="3"/>
  <c r="D506" i="3"/>
  <c r="D505" i="3"/>
  <c r="D504" i="3"/>
  <c r="D503" i="3"/>
  <c r="D502" i="3"/>
  <c r="D501" i="3"/>
  <c r="D500" i="3"/>
  <c r="D499" i="3"/>
  <c r="D498" i="3"/>
  <c r="D497" i="3"/>
  <c r="D496" i="3"/>
  <c r="D495" i="3"/>
  <c r="D494" i="3"/>
  <c r="D493" i="3"/>
  <c r="D492" i="3"/>
  <c r="D491" i="3"/>
  <c r="D490" i="3"/>
  <c r="D489" i="3"/>
  <c r="D488" i="3"/>
  <c r="D487" i="3"/>
  <c r="D486" i="3"/>
  <c r="D485" i="3"/>
  <c r="D484" i="3"/>
  <c r="D483" i="3"/>
  <c r="D482" i="3"/>
  <c r="D481" i="3"/>
  <c r="D480" i="3"/>
  <c r="D479" i="3"/>
  <c r="D478" i="3"/>
  <c r="D477" i="3"/>
  <c r="D476" i="3"/>
  <c r="D475" i="3"/>
  <c r="D474" i="3"/>
  <c r="D473" i="3"/>
  <c r="D472" i="3"/>
  <c r="D471" i="3"/>
  <c r="D470" i="3"/>
  <c r="D469" i="3"/>
  <c r="D468" i="3"/>
  <c r="D467" i="3"/>
  <c r="D466" i="3"/>
  <c r="D465" i="3"/>
  <c r="D464" i="3"/>
  <c r="D463" i="3"/>
  <c r="D462" i="3"/>
  <c r="D461" i="3"/>
  <c r="D460" i="3"/>
  <c r="D459" i="3"/>
  <c r="D458" i="3"/>
  <c r="D457" i="3"/>
  <c r="D456" i="3"/>
  <c r="D455" i="3"/>
  <c r="D454" i="3"/>
  <c r="D453" i="3"/>
  <c r="D452" i="3"/>
  <c r="D451" i="3"/>
  <c r="D450" i="3"/>
  <c r="D449" i="3"/>
  <c r="D448" i="3"/>
  <c r="D447" i="3"/>
  <c r="D446" i="3"/>
  <c r="D445" i="3"/>
  <c r="D444" i="3"/>
  <c r="D443" i="3"/>
  <c r="D442" i="3"/>
  <c r="D441" i="3"/>
  <c r="D440" i="3"/>
  <c r="D439" i="3"/>
  <c r="D438" i="3"/>
  <c r="D437" i="3"/>
  <c r="D436" i="3"/>
  <c r="D435" i="3"/>
  <c r="D434" i="3"/>
  <c r="D433" i="3"/>
  <c r="D432" i="3"/>
  <c r="D431" i="3"/>
  <c r="D430" i="3"/>
  <c r="D429" i="3"/>
  <c r="D428" i="3"/>
  <c r="D427" i="3"/>
  <c r="D426" i="3"/>
  <c r="D425" i="3"/>
  <c r="D424" i="3"/>
  <c r="D423" i="3"/>
  <c r="D422" i="3"/>
  <c r="D421" i="3"/>
  <c r="D420" i="3"/>
  <c r="D419" i="3"/>
  <c r="D418" i="3"/>
  <c r="D417" i="3"/>
  <c r="D416" i="3"/>
  <c r="D415" i="3"/>
  <c r="D414" i="3"/>
  <c r="D413" i="3"/>
  <c r="D412" i="3"/>
  <c r="D411" i="3"/>
  <c r="D410" i="3"/>
  <c r="D409" i="3"/>
  <c r="D408" i="3"/>
  <c r="D407" i="3"/>
  <c r="D406" i="3"/>
  <c r="D405" i="3"/>
  <c r="D404" i="3"/>
  <c r="D403" i="3"/>
  <c r="D402" i="3"/>
  <c r="D401" i="3"/>
  <c r="D400" i="3"/>
  <c r="D399" i="3"/>
  <c r="D398" i="3"/>
  <c r="D397" i="3"/>
  <c r="D396" i="3"/>
  <c r="D395" i="3"/>
  <c r="D394" i="3"/>
  <c r="D393" i="3"/>
  <c r="D392" i="3"/>
  <c r="D391" i="3"/>
  <c r="D390" i="3"/>
  <c r="D389" i="3"/>
  <c r="D388" i="3"/>
  <c r="D387" i="3"/>
  <c r="D386" i="3"/>
  <c r="D385" i="3"/>
  <c r="D384" i="3"/>
  <c r="D383" i="3"/>
  <c r="D382" i="3"/>
  <c r="D381" i="3"/>
  <c r="D380" i="3"/>
  <c r="D379" i="3"/>
  <c r="D378" i="3"/>
  <c r="D377" i="3"/>
  <c r="D376" i="3"/>
  <c r="D375" i="3"/>
  <c r="D374" i="3"/>
  <c r="D373" i="3"/>
  <c r="D372" i="3"/>
  <c r="D371" i="3"/>
  <c r="D370" i="3"/>
  <c r="D369" i="3"/>
  <c r="D368" i="3"/>
  <c r="D367" i="3"/>
  <c r="D366" i="3"/>
  <c r="D365" i="3"/>
  <c r="D364" i="3"/>
  <c r="D363" i="3"/>
  <c r="D362" i="3"/>
  <c r="D361" i="3"/>
  <c r="D360" i="3"/>
  <c r="D359" i="3"/>
  <c r="D358" i="3"/>
  <c r="D357" i="3"/>
  <c r="D356" i="3"/>
  <c r="D355" i="3"/>
  <c r="D354" i="3"/>
  <c r="D353" i="3"/>
  <c r="D352" i="3"/>
  <c r="D351" i="3"/>
  <c r="D350" i="3"/>
  <c r="D349" i="3"/>
  <c r="D348" i="3"/>
  <c r="D347" i="3"/>
  <c r="D346" i="3"/>
  <c r="D345" i="3"/>
  <c r="D344" i="3"/>
  <c r="D343" i="3"/>
  <c r="D342" i="3"/>
  <c r="D341" i="3"/>
  <c r="D340" i="3"/>
  <c r="D339" i="3"/>
  <c r="D338" i="3"/>
  <c r="D337" i="3"/>
  <c r="D336" i="3"/>
  <c r="D335" i="3"/>
  <c r="D334" i="3"/>
  <c r="D333" i="3"/>
  <c r="D332" i="3"/>
  <c r="D331" i="3"/>
  <c r="D330" i="3"/>
  <c r="D329" i="3"/>
  <c r="D328" i="3"/>
  <c r="D327" i="3"/>
  <c r="D326" i="3"/>
  <c r="D325" i="3"/>
  <c r="D324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11" i="3"/>
  <c r="D310" i="3"/>
  <c r="D309" i="3"/>
  <c r="D308" i="3"/>
  <c r="D307" i="3"/>
  <c r="D306" i="3"/>
  <c r="D305" i="3"/>
  <c r="D304" i="3"/>
  <c r="D303" i="3"/>
  <c r="D302" i="3"/>
  <c r="D301" i="3"/>
  <c r="D300" i="3"/>
  <c r="D299" i="3"/>
  <c r="D298" i="3"/>
  <c r="D297" i="3"/>
  <c r="D296" i="3"/>
  <c r="D295" i="3"/>
  <c r="D294" i="3"/>
  <c r="D293" i="3"/>
  <c r="D292" i="3"/>
  <c r="D291" i="3"/>
  <c r="D290" i="3"/>
  <c r="D289" i="3"/>
  <c r="D288" i="3"/>
  <c r="D287" i="3"/>
  <c r="D286" i="3"/>
  <c r="D285" i="3"/>
  <c r="D284" i="3"/>
  <c r="D283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55" i="3"/>
  <c r="D254" i="3"/>
  <c r="D253" i="3"/>
  <c r="D252" i="3"/>
  <c r="D251" i="3"/>
  <c r="D250" i="3"/>
  <c r="D249" i="3"/>
  <c r="D248" i="3"/>
  <c r="D247" i="3"/>
  <c r="D246" i="3"/>
  <c r="D245" i="3"/>
  <c r="D244" i="3"/>
  <c r="D243" i="3"/>
  <c r="D242" i="3"/>
  <c r="D241" i="3"/>
  <c r="D240" i="3"/>
  <c r="D239" i="3"/>
  <c r="D238" i="3"/>
  <c r="D237" i="3"/>
  <c r="D236" i="3"/>
  <c r="D235" i="3"/>
  <c r="D234" i="3"/>
  <c r="D233" i="3"/>
  <c r="D232" i="3"/>
  <c r="D231" i="3"/>
  <c r="D230" i="3"/>
  <c r="D229" i="3"/>
  <c r="D228" i="3"/>
  <c r="D227" i="3"/>
  <c r="D226" i="3"/>
  <c r="D225" i="3"/>
  <c r="D224" i="3"/>
  <c r="D223" i="3"/>
  <c r="D222" i="3"/>
  <c r="D221" i="3"/>
  <c r="D220" i="3"/>
  <c r="D219" i="3"/>
  <c r="D218" i="3"/>
  <c r="D217" i="3"/>
  <c r="D216" i="3"/>
  <c r="D215" i="3"/>
  <c r="D214" i="3"/>
  <c r="D213" i="3"/>
  <c r="D212" i="3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3" i="3"/>
  <c r="D92" i="3"/>
  <c r="D91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H3291" i="3"/>
  <c r="H3290" i="3"/>
  <c r="H3289" i="3"/>
  <c r="H3288" i="3"/>
  <c r="H3287" i="3"/>
  <c r="H3286" i="3"/>
  <c r="H3285" i="3"/>
  <c r="H3284" i="3"/>
  <c r="H3283" i="3"/>
  <c r="H3282" i="3"/>
  <c r="H3281" i="3"/>
  <c r="H3280" i="3"/>
  <c r="H3279" i="3"/>
  <c r="H3278" i="3"/>
  <c r="H3277" i="3"/>
  <c r="H3276" i="3"/>
  <c r="H3275" i="3"/>
  <c r="H3274" i="3"/>
  <c r="H3273" i="3"/>
  <c r="H3272" i="3"/>
  <c r="H3271" i="3"/>
  <c r="H3270" i="3"/>
  <c r="H3269" i="3"/>
  <c r="H3268" i="3"/>
  <c r="H3267" i="3"/>
  <c r="H3266" i="3"/>
  <c r="H3265" i="3"/>
  <c r="H3264" i="3"/>
  <c r="H3263" i="3"/>
  <c r="H3262" i="3"/>
  <c r="H3261" i="3"/>
  <c r="H3260" i="3"/>
  <c r="H3259" i="3"/>
  <c r="H3258" i="3"/>
  <c r="H3257" i="3"/>
  <c r="H3256" i="3"/>
  <c r="H3255" i="3"/>
  <c r="H3254" i="3"/>
  <c r="H3253" i="3"/>
  <c r="H3252" i="3"/>
  <c r="H3251" i="3"/>
  <c r="H3250" i="3"/>
  <c r="H3249" i="3"/>
  <c r="H3248" i="3"/>
  <c r="H3247" i="3"/>
  <c r="H3246" i="3"/>
  <c r="H3245" i="3"/>
  <c r="H3244" i="3"/>
  <c r="H3243" i="3"/>
  <c r="H3242" i="3"/>
  <c r="H3241" i="3"/>
  <c r="H3240" i="3"/>
  <c r="H3239" i="3"/>
  <c r="H3238" i="3"/>
  <c r="H3237" i="3"/>
  <c r="H3236" i="3"/>
  <c r="H3235" i="3"/>
  <c r="H3234" i="3"/>
  <c r="H3233" i="3"/>
  <c r="H3232" i="3"/>
  <c r="H3231" i="3"/>
  <c r="H3230" i="3"/>
  <c r="H3229" i="3"/>
  <c r="H3228" i="3"/>
  <c r="H3227" i="3"/>
  <c r="H3226" i="3"/>
  <c r="H3225" i="3"/>
  <c r="H3224" i="3"/>
  <c r="H3223" i="3"/>
  <c r="H3222" i="3"/>
  <c r="H3221" i="3"/>
  <c r="H3220" i="3"/>
  <c r="H3219" i="3"/>
  <c r="H3218" i="3"/>
  <c r="H3217" i="3"/>
  <c r="H3216" i="3"/>
  <c r="H3215" i="3"/>
  <c r="H3214" i="3"/>
  <c r="H3213" i="3"/>
  <c r="H3212" i="3"/>
  <c r="H3211" i="3"/>
  <c r="H3210" i="3"/>
  <c r="H3209" i="3"/>
  <c r="H3208" i="3"/>
  <c r="H3207" i="3"/>
  <c r="H3206" i="3"/>
  <c r="H3205" i="3"/>
  <c r="H3204" i="3"/>
  <c r="H3203" i="3"/>
  <c r="H3202" i="3"/>
  <c r="H3201" i="3"/>
  <c r="H3200" i="3"/>
  <c r="H3199" i="3"/>
  <c r="H3198" i="3"/>
  <c r="H3197" i="3"/>
  <c r="H3196" i="3"/>
  <c r="H3195" i="3"/>
  <c r="H3194" i="3"/>
  <c r="H3193" i="3"/>
  <c r="H3192" i="3"/>
  <c r="H3191" i="3"/>
  <c r="H3190" i="3"/>
  <c r="H3189" i="3"/>
  <c r="H3188" i="3"/>
  <c r="H3187" i="3"/>
  <c r="H3186" i="3"/>
  <c r="H3185" i="3"/>
  <c r="H3184" i="3"/>
  <c r="H3183" i="3"/>
  <c r="H3182" i="3"/>
  <c r="H3181" i="3"/>
  <c r="H3180" i="3"/>
  <c r="H3179" i="3"/>
  <c r="H3178" i="3"/>
  <c r="H3177" i="3"/>
  <c r="H3176" i="3"/>
  <c r="H3175" i="3"/>
  <c r="H3174" i="3"/>
  <c r="H3173" i="3"/>
  <c r="H3172" i="3"/>
  <c r="H3171" i="3"/>
  <c r="H3170" i="3"/>
  <c r="H3169" i="3"/>
  <c r="H3168" i="3"/>
  <c r="H3167" i="3"/>
  <c r="H3166" i="3"/>
  <c r="H3165" i="3"/>
  <c r="H3164" i="3"/>
  <c r="H3163" i="3"/>
  <c r="H3162" i="3"/>
  <c r="H3161" i="3"/>
  <c r="H3160" i="3"/>
  <c r="H3159" i="3"/>
  <c r="H3158" i="3"/>
  <c r="H3157" i="3"/>
  <c r="H3156" i="3"/>
  <c r="H3155" i="3"/>
  <c r="H3154" i="3"/>
  <c r="H3153" i="3"/>
  <c r="H3152" i="3"/>
  <c r="H3151" i="3"/>
  <c r="H3150" i="3"/>
  <c r="H3149" i="3"/>
  <c r="H3148" i="3"/>
  <c r="H3147" i="3"/>
  <c r="H3146" i="3"/>
  <c r="H3145" i="3"/>
  <c r="H3144" i="3"/>
  <c r="H3143" i="3"/>
  <c r="H3142" i="3"/>
  <c r="H3141" i="3"/>
  <c r="H3140" i="3"/>
  <c r="H3139" i="3"/>
  <c r="H3138" i="3"/>
  <c r="H3137" i="3"/>
  <c r="H3136" i="3"/>
  <c r="H3135" i="3"/>
  <c r="H3134" i="3"/>
  <c r="H3133" i="3"/>
  <c r="H3132" i="3"/>
  <c r="H3131" i="3"/>
  <c r="H3130" i="3"/>
  <c r="H3129" i="3"/>
  <c r="H3128" i="3"/>
  <c r="H3127" i="3"/>
  <c r="H3126" i="3"/>
  <c r="H3125" i="3"/>
  <c r="H3124" i="3"/>
  <c r="H3123" i="3"/>
  <c r="H3122" i="3"/>
  <c r="H3121" i="3"/>
  <c r="H3120" i="3"/>
  <c r="H3119" i="3"/>
  <c r="H3118" i="3"/>
  <c r="H3117" i="3"/>
  <c r="H3116" i="3"/>
  <c r="H3115" i="3"/>
  <c r="H3114" i="3"/>
  <c r="H3113" i="3"/>
  <c r="H3112" i="3"/>
  <c r="H3111" i="3"/>
  <c r="H3110" i="3"/>
  <c r="H3109" i="3"/>
  <c r="H3108" i="3"/>
  <c r="H3107" i="3"/>
  <c r="H3106" i="3"/>
  <c r="H3105" i="3"/>
  <c r="H3104" i="3"/>
  <c r="H3103" i="3"/>
  <c r="H3102" i="3"/>
  <c r="H3101" i="3"/>
  <c r="H3100" i="3"/>
  <c r="H3099" i="3"/>
  <c r="H3098" i="3"/>
  <c r="H3097" i="3"/>
  <c r="H3096" i="3"/>
  <c r="H3095" i="3"/>
  <c r="H3094" i="3"/>
  <c r="H3093" i="3"/>
  <c r="H3092" i="3"/>
  <c r="H3091" i="3"/>
  <c r="H3090" i="3"/>
  <c r="H3089" i="3"/>
  <c r="H3088" i="3"/>
  <c r="H3087" i="3"/>
  <c r="H3086" i="3"/>
  <c r="H3085" i="3"/>
  <c r="H3084" i="3"/>
  <c r="H3083" i="3"/>
  <c r="H3082" i="3"/>
  <c r="H3081" i="3"/>
  <c r="H3080" i="3"/>
  <c r="H3079" i="3"/>
  <c r="H3078" i="3"/>
  <c r="H3077" i="3"/>
  <c r="H3076" i="3"/>
  <c r="H3075" i="3"/>
  <c r="H3074" i="3"/>
  <c r="H3073" i="3"/>
  <c r="H3072" i="3"/>
  <c r="H3071" i="3"/>
  <c r="H3070" i="3"/>
  <c r="H3069" i="3"/>
  <c r="H3068" i="3"/>
  <c r="H3067" i="3"/>
  <c r="H3066" i="3"/>
  <c r="H3065" i="3"/>
  <c r="H3064" i="3"/>
  <c r="H3063" i="3"/>
  <c r="H3062" i="3"/>
  <c r="H3061" i="3"/>
  <c r="H3060" i="3"/>
  <c r="H3059" i="3"/>
  <c r="H3058" i="3"/>
  <c r="H3057" i="3"/>
  <c r="H3056" i="3"/>
  <c r="H3055" i="3"/>
  <c r="H3054" i="3"/>
  <c r="H3053" i="3"/>
  <c r="H3052" i="3"/>
  <c r="H3051" i="3"/>
  <c r="H3050" i="3"/>
  <c r="H3049" i="3"/>
  <c r="H3048" i="3"/>
  <c r="H3047" i="3"/>
  <c r="H3046" i="3"/>
  <c r="H3045" i="3"/>
  <c r="H3044" i="3"/>
  <c r="H3043" i="3"/>
  <c r="H3042" i="3"/>
  <c r="H3041" i="3"/>
  <c r="H3040" i="3"/>
  <c r="H3039" i="3"/>
  <c r="H3038" i="3"/>
  <c r="H3037" i="3"/>
  <c r="H3036" i="3"/>
  <c r="H3035" i="3"/>
  <c r="H3034" i="3"/>
  <c r="H3033" i="3"/>
  <c r="H3032" i="3"/>
  <c r="H3031" i="3"/>
  <c r="H3030" i="3"/>
  <c r="H3029" i="3"/>
  <c r="H3028" i="3"/>
  <c r="H3027" i="3"/>
  <c r="H3026" i="3"/>
  <c r="H3025" i="3"/>
  <c r="H3024" i="3"/>
  <c r="H3023" i="3"/>
  <c r="H3022" i="3"/>
  <c r="H3021" i="3"/>
  <c r="H3020" i="3"/>
  <c r="H3019" i="3"/>
  <c r="H3018" i="3"/>
  <c r="H3017" i="3"/>
  <c r="H3016" i="3"/>
  <c r="H3015" i="3"/>
  <c r="H3014" i="3"/>
  <c r="H3013" i="3"/>
  <c r="H3012" i="3"/>
  <c r="H3011" i="3"/>
  <c r="H3010" i="3"/>
  <c r="H3009" i="3"/>
  <c r="H3008" i="3"/>
  <c r="H3007" i="3"/>
  <c r="H3006" i="3"/>
  <c r="H3005" i="3"/>
  <c r="H3004" i="3"/>
  <c r="H3003" i="3"/>
  <c r="H3002" i="3"/>
  <c r="H3001" i="3"/>
  <c r="H3000" i="3"/>
  <c r="H2999" i="3"/>
  <c r="H2998" i="3"/>
  <c r="H2997" i="3"/>
  <c r="H2996" i="3"/>
  <c r="H2995" i="3"/>
  <c r="H2994" i="3"/>
  <c r="H2993" i="3"/>
  <c r="H2992" i="3"/>
  <c r="H2991" i="3"/>
  <c r="H2990" i="3"/>
  <c r="H2989" i="3"/>
  <c r="H2988" i="3"/>
  <c r="H2987" i="3"/>
  <c r="H2986" i="3"/>
  <c r="H2985" i="3"/>
  <c r="H2984" i="3"/>
  <c r="H2983" i="3"/>
  <c r="H2982" i="3"/>
  <c r="H2981" i="3"/>
  <c r="H2980" i="3"/>
  <c r="H2979" i="3"/>
  <c r="H2978" i="3"/>
  <c r="H2977" i="3"/>
  <c r="H2976" i="3"/>
  <c r="H2975" i="3"/>
  <c r="H2974" i="3"/>
  <c r="H2973" i="3"/>
  <c r="H2972" i="3"/>
  <c r="H2971" i="3"/>
  <c r="H2970" i="3"/>
  <c r="H2969" i="3"/>
  <c r="H2968" i="3"/>
  <c r="H2967" i="3"/>
  <c r="H2966" i="3"/>
  <c r="H2965" i="3"/>
  <c r="H2964" i="3"/>
  <c r="H2963" i="3"/>
  <c r="H2962" i="3"/>
  <c r="H2961" i="3"/>
  <c r="H2960" i="3"/>
  <c r="H2959" i="3"/>
  <c r="H2958" i="3"/>
  <c r="H2957" i="3"/>
  <c r="H2956" i="3"/>
  <c r="H2955" i="3"/>
  <c r="H2954" i="3"/>
  <c r="H2953" i="3"/>
  <c r="H2952" i="3"/>
  <c r="H2951" i="3"/>
  <c r="H2950" i="3"/>
  <c r="H2949" i="3"/>
  <c r="H2948" i="3"/>
  <c r="H2947" i="3"/>
  <c r="H2946" i="3"/>
  <c r="H2945" i="3"/>
  <c r="H2944" i="3"/>
  <c r="H2943" i="3"/>
  <c r="H2942" i="3"/>
  <c r="H2941" i="3"/>
  <c r="H2940" i="3"/>
  <c r="H2939" i="3"/>
  <c r="H2938" i="3"/>
  <c r="H2937" i="3"/>
  <c r="H2936" i="3"/>
  <c r="H2935" i="3"/>
  <c r="H2934" i="3"/>
  <c r="H2933" i="3"/>
  <c r="H2932" i="3"/>
  <c r="H2931" i="3"/>
  <c r="H2930" i="3"/>
  <c r="H2929" i="3"/>
  <c r="H2928" i="3"/>
  <c r="H2927" i="3"/>
  <c r="H2926" i="3"/>
  <c r="H2925" i="3"/>
  <c r="H2924" i="3"/>
  <c r="H2923" i="3"/>
  <c r="H2922" i="3"/>
  <c r="H2921" i="3"/>
  <c r="H2920" i="3"/>
  <c r="H2919" i="3"/>
  <c r="H2918" i="3"/>
  <c r="H2917" i="3"/>
  <c r="H2916" i="3"/>
  <c r="H2915" i="3"/>
  <c r="H2914" i="3"/>
  <c r="H2913" i="3"/>
  <c r="H2912" i="3"/>
  <c r="H2911" i="3"/>
  <c r="H2910" i="3"/>
  <c r="H2909" i="3"/>
  <c r="H2908" i="3"/>
  <c r="H2907" i="3"/>
  <c r="H2906" i="3"/>
  <c r="H2905" i="3"/>
  <c r="H2904" i="3"/>
  <c r="H2903" i="3"/>
  <c r="H2902" i="3"/>
  <c r="H2901" i="3"/>
  <c r="H2900" i="3"/>
  <c r="H2899" i="3"/>
  <c r="H2898" i="3"/>
  <c r="H2897" i="3"/>
  <c r="H2896" i="3"/>
  <c r="H2895" i="3"/>
  <c r="H2894" i="3"/>
  <c r="H2893" i="3"/>
  <c r="H2892" i="3"/>
  <c r="H2891" i="3"/>
  <c r="H2890" i="3"/>
  <c r="H2889" i="3"/>
  <c r="H2888" i="3"/>
  <c r="H2887" i="3"/>
  <c r="H2886" i="3"/>
  <c r="H2885" i="3"/>
  <c r="H2884" i="3"/>
  <c r="H2883" i="3"/>
  <c r="H2882" i="3"/>
  <c r="H2881" i="3"/>
  <c r="H2880" i="3"/>
  <c r="H2879" i="3"/>
  <c r="H2878" i="3"/>
  <c r="H2877" i="3"/>
  <c r="H2876" i="3"/>
  <c r="H2875" i="3"/>
  <c r="H2874" i="3"/>
  <c r="H2873" i="3"/>
  <c r="H2872" i="3"/>
  <c r="H2871" i="3"/>
  <c r="H2870" i="3"/>
  <c r="H2869" i="3"/>
  <c r="H2868" i="3"/>
  <c r="H2867" i="3"/>
  <c r="H2866" i="3"/>
  <c r="H2865" i="3"/>
  <c r="H2864" i="3"/>
  <c r="H2863" i="3"/>
  <c r="H2862" i="3"/>
  <c r="H2861" i="3"/>
  <c r="H2860" i="3"/>
  <c r="H2859" i="3"/>
  <c r="H2858" i="3"/>
  <c r="H2857" i="3"/>
  <c r="H2856" i="3"/>
  <c r="H2855" i="3"/>
  <c r="H2854" i="3"/>
  <c r="H2853" i="3"/>
  <c r="H2852" i="3"/>
  <c r="H2851" i="3"/>
  <c r="H2850" i="3"/>
  <c r="H2849" i="3"/>
  <c r="H2848" i="3"/>
  <c r="H2847" i="3"/>
  <c r="H2846" i="3"/>
  <c r="H2845" i="3"/>
  <c r="H2844" i="3"/>
  <c r="H2843" i="3"/>
  <c r="H2842" i="3"/>
  <c r="H2841" i="3"/>
  <c r="H2840" i="3"/>
  <c r="H2839" i="3"/>
  <c r="H2838" i="3"/>
  <c r="H2837" i="3"/>
  <c r="H2836" i="3"/>
  <c r="H2835" i="3"/>
  <c r="H2834" i="3"/>
  <c r="H2833" i="3"/>
  <c r="H2832" i="3"/>
  <c r="H2831" i="3"/>
  <c r="H2830" i="3"/>
  <c r="H2829" i="3"/>
  <c r="H2828" i="3"/>
  <c r="H2827" i="3"/>
  <c r="H2826" i="3"/>
  <c r="H2825" i="3"/>
  <c r="H2824" i="3"/>
  <c r="H2823" i="3"/>
  <c r="H2822" i="3"/>
  <c r="H2821" i="3"/>
  <c r="H2820" i="3"/>
  <c r="H2819" i="3"/>
  <c r="H2818" i="3"/>
  <c r="H2817" i="3"/>
  <c r="H2816" i="3"/>
  <c r="H2815" i="3"/>
  <c r="H2814" i="3"/>
  <c r="H2813" i="3"/>
  <c r="H2812" i="3"/>
  <c r="H2811" i="3"/>
  <c r="H2810" i="3"/>
  <c r="H2809" i="3"/>
  <c r="H2808" i="3"/>
  <c r="H2807" i="3"/>
  <c r="H2806" i="3"/>
  <c r="H2805" i="3"/>
  <c r="H2804" i="3"/>
  <c r="H2803" i="3"/>
  <c r="H2802" i="3"/>
  <c r="H2801" i="3"/>
  <c r="H2800" i="3"/>
  <c r="H2799" i="3"/>
  <c r="H2798" i="3"/>
  <c r="H2797" i="3"/>
  <c r="H2796" i="3"/>
  <c r="H2795" i="3"/>
  <c r="H2794" i="3"/>
  <c r="H2793" i="3"/>
  <c r="H2792" i="3"/>
  <c r="H2791" i="3"/>
  <c r="H2790" i="3"/>
  <c r="H2789" i="3"/>
  <c r="H2788" i="3"/>
  <c r="H2787" i="3"/>
  <c r="H2786" i="3"/>
  <c r="H2785" i="3"/>
  <c r="H2784" i="3"/>
  <c r="H2783" i="3"/>
  <c r="H2782" i="3"/>
  <c r="H2781" i="3"/>
  <c r="H2780" i="3"/>
  <c r="H2779" i="3"/>
  <c r="H2778" i="3"/>
  <c r="H2777" i="3"/>
  <c r="H2776" i="3"/>
  <c r="H2775" i="3"/>
  <c r="H2774" i="3"/>
  <c r="H2773" i="3"/>
  <c r="H2772" i="3"/>
  <c r="H2771" i="3"/>
  <c r="H2770" i="3"/>
  <c r="H2769" i="3"/>
  <c r="H2768" i="3"/>
  <c r="H2767" i="3"/>
  <c r="H2766" i="3"/>
  <c r="H2765" i="3"/>
  <c r="H2764" i="3"/>
  <c r="H2763" i="3"/>
  <c r="H2762" i="3"/>
  <c r="H2761" i="3"/>
  <c r="H2760" i="3"/>
  <c r="H2759" i="3"/>
  <c r="H2758" i="3"/>
  <c r="H2757" i="3"/>
  <c r="H2756" i="3"/>
  <c r="H2755" i="3"/>
  <c r="H2754" i="3"/>
  <c r="H2753" i="3"/>
  <c r="H2752" i="3"/>
  <c r="H2751" i="3"/>
  <c r="H2750" i="3"/>
  <c r="H2749" i="3"/>
  <c r="H2748" i="3"/>
  <c r="H2747" i="3"/>
  <c r="H2746" i="3"/>
  <c r="H2745" i="3"/>
  <c r="H2744" i="3"/>
  <c r="H2743" i="3"/>
  <c r="H2742" i="3"/>
  <c r="H2741" i="3"/>
  <c r="H2740" i="3"/>
  <c r="H2739" i="3"/>
  <c r="H2738" i="3"/>
  <c r="H2737" i="3"/>
  <c r="H2736" i="3"/>
  <c r="H2735" i="3"/>
  <c r="H2734" i="3"/>
  <c r="H2733" i="3"/>
  <c r="H2732" i="3"/>
  <c r="H2731" i="3"/>
  <c r="H2730" i="3"/>
  <c r="H2729" i="3"/>
  <c r="H2728" i="3"/>
  <c r="H2727" i="3"/>
  <c r="H2726" i="3"/>
  <c r="H2725" i="3"/>
  <c r="H2724" i="3"/>
  <c r="H2723" i="3"/>
  <c r="H2722" i="3"/>
  <c r="H2721" i="3"/>
  <c r="H2720" i="3"/>
  <c r="H2719" i="3"/>
  <c r="H2718" i="3"/>
  <c r="H2717" i="3"/>
  <c r="H2716" i="3"/>
  <c r="H2715" i="3"/>
  <c r="H2714" i="3"/>
  <c r="H2713" i="3"/>
  <c r="H2712" i="3"/>
  <c r="H2711" i="3"/>
  <c r="H2710" i="3"/>
  <c r="H2709" i="3"/>
  <c r="H2708" i="3"/>
  <c r="H2707" i="3"/>
  <c r="H2706" i="3"/>
  <c r="H2705" i="3"/>
  <c r="H2704" i="3"/>
  <c r="H2703" i="3"/>
  <c r="H2702" i="3"/>
  <c r="H2701" i="3"/>
  <c r="H2700" i="3"/>
  <c r="H2699" i="3"/>
  <c r="H2698" i="3"/>
  <c r="H2697" i="3"/>
  <c r="H2696" i="3"/>
  <c r="H2695" i="3"/>
  <c r="H2694" i="3"/>
  <c r="H2693" i="3"/>
  <c r="H2692" i="3"/>
  <c r="H2691" i="3"/>
  <c r="H2690" i="3"/>
  <c r="H2689" i="3"/>
  <c r="H2688" i="3"/>
  <c r="H2687" i="3"/>
  <c r="H2686" i="3"/>
  <c r="H2685" i="3"/>
  <c r="H2684" i="3"/>
  <c r="H2683" i="3"/>
  <c r="H2682" i="3"/>
  <c r="H2681" i="3"/>
  <c r="H2680" i="3"/>
  <c r="H2679" i="3"/>
  <c r="H2678" i="3"/>
  <c r="H2677" i="3"/>
  <c r="H2676" i="3"/>
  <c r="H2675" i="3"/>
  <c r="H2674" i="3"/>
  <c r="H2673" i="3"/>
  <c r="H2672" i="3"/>
  <c r="H2671" i="3"/>
  <c r="H2670" i="3"/>
  <c r="H2669" i="3"/>
  <c r="H2668" i="3"/>
  <c r="H2667" i="3"/>
  <c r="H2666" i="3"/>
  <c r="H2665" i="3"/>
  <c r="H2664" i="3"/>
  <c r="H2663" i="3"/>
  <c r="H2662" i="3"/>
  <c r="H2661" i="3"/>
  <c r="H2660" i="3"/>
  <c r="H2659" i="3"/>
  <c r="H2658" i="3"/>
  <c r="H2657" i="3"/>
  <c r="H2656" i="3"/>
  <c r="H2655" i="3"/>
  <c r="H2654" i="3"/>
  <c r="H2653" i="3"/>
  <c r="H2652" i="3"/>
  <c r="H2651" i="3"/>
  <c r="H2650" i="3"/>
  <c r="H2649" i="3"/>
  <c r="H2648" i="3"/>
  <c r="H2647" i="3"/>
  <c r="H2646" i="3"/>
  <c r="H2645" i="3"/>
  <c r="H2644" i="3"/>
  <c r="H2643" i="3"/>
  <c r="H2642" i="3"/>
  <c r="H2641" i="3"/>
  <c r="H2640" i="3"/>
  <c r="H2639" i="3"/>
  <c r="H2638" i="3"/>
  <c r="H2637" i="3"/>
  <c r="H2636" i="3"/>
  <c r="H2635" i="3"/>
  <c r="H2634" i="3"/>
  <c r="H2633" i="3"/>
  <c r="H2632" i="3"/>
  <c r="H2631" i="3"/>
  <c r="H2630" i="3"/>
  <c r="H2629" i="3"/>
  <c r="H2628" i="3"/>
  <c r="H2627" i="3"/>
  <c r="H2626" i="3"/>
  <c r="H2625" i="3"/>
  <c r="H2624" i="3"/>
  <c r="H2623" i="3"/>
  <c r="H2622" i="3"/>
  <c r="H2621" i="3"/>
  <c r="H2620" i="3"/>
  <c r="H2619" i="3"/>
  <c r="H2618" i="3"/>
  <c r="H2617" i="3"/>
  <c r="H2616" i="3"/>
  <c r="H2615" i="3"/>
  <c r="H2614" i="3"/>
  <c r="H2613" i="3"/>
  <c r="H2612" i="3"/>
  <c r="H2611" i="3"/>
  <c r="H2610" i="3"/>
  <c r="H2609" i="3"/>
  <c r="H2608" i="3"/>
  <c r="H2607" i="3"/>
  <c r="H2606" i="3"/>
  <c r="H2605" i="3"/>
  <c r="H2604" i="3"/>
  <c r="H2603" i="3"/>
  <c r="H2602" i="3"/>
  <c r="H2601" i="3"/>
  <c r="H2600" i="3"/>
  <c r="H2599" i="3"/>
  <c r="H2598" i="3"/>
  <c r="H2597" i="3"/>
  <c r="H2596" i="3"/>
  <c r="H2595" i="3"/>
  <c r="H2594" i="3"/>
  <c r="H2593" i="3"/>
  <c r="H2592" i="3"/>
  <c r="H2591" i="3"/>
  <c r="H2590" i="3"/>
  <c r="H2589" i="3"/>
  <c r="H2588" i="3"/>
  <c r="H2587" i="3"/>
  <c r="H2586" i="3"/>
  <c r="H2585" i="3"/>
  <c r="H2584" i="3"/>
  <c r="H2583" i="3"/>
  <c r="H2582" i="3"/>
  <c r="H2581" i="3"/>
  <c r="H2580" i="3"/>
  <c r="H2579" i="3"/>
  <c r="H2578" i="3"/>
  <c r="H2577" i="3"/>
  <c r="H2576" i="3"/>
  <c r="H2575" i="3"/>
  <c r="H2574" i="3"/>
  <c r="H2573" i="3"/>
  <c r="H2572" i="3"/>
  <c r="H2571" i="3"/>
  <c r="H2570" i="3"/>
  <c r="H2569" i="3"/>
  <c r="H2568" i="3"/>
  <c r="H2567" i="3"/>
  <c r="H2566" i="3"/>
  <c r="H2565" i="3"/>
  <c r="H2564" i="3"/>
  <c r="H2563" i="3"/>
  <c r="H2562" i="3"/>
  <c r="H2561" i="3"/>
  <c r="H2560" i="3"/>
  <c r="H2559" i="3"/>
  <c r="H2558" i="3"/>
  <c r="H2557" i="3"/>
  <c r="H2556" i="3"/>
  <c r="H2555" i="3"/>
  <c r="H2554" i="3"/>
  <c r="H2553" i="3"/>
  <c r="H2552" i="3"/>
  <c r="H2551" i="3"/>
  <c r="H2550" i="3"/>
  <c r="H2549" i="3"/>
  <c r="H2548" i="3"/>
  <c r="H2547" i="3"/>
  <c r="H2546" i="3"/>
  <c r="H2545" i="3"/>
  <c r="H2544" i="3"/>
  <c r="H2543" i="3"/>
  <c r="H2542" i="3"/>
  <c r="H2541" i="3"/>
  <c r="H2540" i="3"/>
  <c r="H2539" i="3"/>
  <c r="H2538" i="3"/>
  <c r="H2537" i="3"/>
  <c r="H2536" i="3"/>
  <c r="H2535" i="3"/>
  <c r="H2534" i="3"/>
  <c r="H2533" i="3"/>
  <c r="H2532" i="3"/>
  <c r="H2531" i="3"/>
  <c r="H2530" i="3"/>
  <c r="H2529" i="3"/>
  <c r="H2528" i="3"/>
  <c r="H2527" i="3"/>
  <c r="H2526" i="3"/>
  <c r="H2525" i="3"/>
  <c r="H2524" i="3"/>
  <c r="H2523" i="3"/>
  <c r="H2522" i="3"/>
  <c r="H2521" i="3"/>
  <c r="H2520" i="3"/>
  <c r="H2519" i="3"/>
  <c r="H2518" i="3"/>
  <c r="H2517" i="3"/>
  <c r="H2516" i="3"/>
  <c r="H2515" i="3"/>
  <c r="H2514" i="3"/>
  <c r="H2513" i="3"/>
  <c r="H2512" i="3"/>
  <c r="H2511" i="3"/>
  <c r="H2510" i="3"/>
  <c r="H2509" i="3"/>
  <c r="H2508" i="3"/>
  <c r="H2507" i="3"/>
  <c r="H2506" i="3"/>
  <c r="H2505" i="3"/>
  <c r="H2504" i="3"/>
  <c r="H2503" i="3"/>
  <c r="H2502" i="3"/>
  <c r="H2501" i="3"/>
  <c r="H2500" i="3"/>
  <c r="H2499" i="3"/>
  <c r="H2498" i="3"/>
  <c r="H2497" i="3"/>
  <c r="H2496" i="3"/>
  <c r="H2495" i="3"/>
  <c r="H2494" i="3"/>
  <c r="H2493" i="3"/>
  <c r="H2492" i="3"/>
  <c r="H2491" i="3"/>
  <c r="H2490" i="3"/>
  <c r="H2489" i="3"/>
  <c r="H2488" i="3"/>
  <c r="H2487" i="3"/>
  <c r="H2486" i="3"/>
  <c r="H2485" i="3"/>
  <c r="H2484" i="3"/>
  <c r="H2483" i="3"/>
  <c r="H2482" i="3"/>
  <c r="H2481" i="3"/>
  <c r="H2480" i="3"/>
  <c r="H2479" i="3"/>
  <c r="H2478" i="3"/>
  <c r="H2477" i="3"/>
  <c r="H2476" i="3"/>
  <c r="H2475" i="3"/>
  <c r="H2474" i="3"/>
  <c r="H2473" i="3"/>
  <c r="H2472" i="3"/>
  <c r="H2471" i="3"/>
  <c r="H2470" i="3"/>
  <c r="H2469" i="3"/>
  <c r="H2468" i="3"/>
  <c r="H2467" i="3"/>
  <c r="H2466" i="3"/>
  <c r="H2465" i="3"/>
  <c r="H2464" i="3"/>
  <c r="H2463" i="3"/>
  <c r="H2462" i="3"/>
  <c r="H2461" i="3"/>
  <c r="H2460" i="3"/>
  <c r="H2459" i="3"/>
  <c r="H2458" i="3"/>
  <c r="H2457" i="3"/>
  <c r="H2456" i="3"/>
  <c r="H2455" i="3"/>
  <c r="H2454" i="3"/>
  <c r="H2453" i="3"/>
  <c r="H2452" i="3"/>
  <c r="H2451" i="3"/>
  <c r="H2450" i="3"/>
  <c r="H2449" i="3"/>
  <c r="H2448" i="3"/>
  <c r="H2447" i="3"/>
  <c r="H2446" i="3"/>
  <c r="H2445" i="3"/>
  <c r="H2444" i="3"/>
  <c r="H2443" i="3"/>
  <c r="H2442" i="3"/>
  <c r="H2441" i="3"/>
  <c r="H2440" i="3"/>
  <c r="H2439" i="3"/>
  <c r="H2438" i="3"/>
  <c r="H2437" i="3"/>
  <c r="H2436" i="3"/>
  <c r="H2435" i="3"/>
  <c r="H2434" i="3"/>
  <c r="H2433" i="3"/>
  <c r="H2432" i="3"/>
  <c r="H2431" i="3"/>
  <c r="H2430" i="3"/>
  <c r="H2429" i="3"/>
  <c r="H2428" i="3"/>
  <c r="H2427" i="3"/>
  <c r="H2426" i="3"/>
  <c r="H2425" i="3"/>
  <c r="H2424" i="3"/>
  <c r="H2423" i="3"/>
  <c r="H2422" i="3"/>
  <c r="H2421" i="3"/>
  <c r="H2420" i="3"/>
  <c r="H2419" i="3"/>
  <c r="H2418" i="3"/>
  <c r="H2417" i="3"/>
  <c r="H2416" i="3"/>
  <c r="H2415" i="3"/>
  <c r="H2414" i="3"/>
  <c r="H2413" i="3"/>
  <c r="H2412" i="3"/>
  <c r="H2411" i="3"/>
  <c r="H2410" i="3"/>
  <c r="H2409" i="3"/>
  <c r="H2408" i="3"/>
  <c r="H2407" i="3"/>
  <c r="H2406" i="3"/>
  <c r="H2405" i="3"/>
  <c r="H2404" i="3"/>
  <c r="H2403" i="3"/>
  <c r="H2402" i="3"/>
  <c r="H2401" i="3"/>
  <c r="H2400" i="3"/>
  <c r="H2399" i="3"/>
  <c r="H2398" i="3"/>
  <c r="H2397" i="3"/>
  <c r="H2396" i="3"/>
  <c r="H2395" i="3"/>
  <c r="H2394" i="3"/>
  <c r="H2393" i="3"/>
  <c r="H2392" i="3"/>
  <c r="H2391" i="3"/>
  <c r="H2390" i="3"/>
  <c r="H2389" i="3"/>
  <c r="H2388" i="3"/>
  <c r="H2387" i="3"/>
  <c r="H2386" i="3"/>
  <c r="H2385" i="3"/>
  <c r="H2384" i="3"/>
  <c r="H2383" i="3"/>
  <c r="H2382" i="3"/>
  <c r="H2381" i="3"/>
  <c r="H2380" i="3"/>
  <c r="H2379" i="3"/>
  <c r="H2378" i="3"/>
  <c r="H2377" i="3"/>
  <c r="H2376" i="3"/>
  <c r="H2375" i="3"/>
  <c r="H2374" i="3"/>
  <c r="H2373" i="3"/>
  <c r="H2372" i="3"/>
  <c r="H2371" i="3"/>
  <c r="H2370" i="3"/>
  <c r="H2369" i="3"/>
  <c r="H2368" i="3"/>
  <c r="H2367" i="3"/>
  <c r="H2366" i="3"/>
  <c r="H2365" i="3"/>
  <c r="H2364" i="3"/>
  <c r="H2363" i="3"/>
  <c r="H2362" i="3"/>
  <c r="H2361" i="3"/>
  <c r="H2360" i="3"/>
  <c r="H2359" i="3"/>
  <c r="H2358" i="3"/>
  <c r="H2357" i="3"/>
  <c r="H2356" i="3"/>
  <c r="H2355" i="3"/>
  <c r="H2354" i="3"/>
  <c r="H2353" i="3"/>
  <c r="H2352" i="3"/>
  <c r="H2351" i="3"/>
  <c r="H2350" i="3"/>
  <c r="H2349" i="3"/>
  <c r="H2348" i="3"/>
  <c r="H2347" i="3"/>
  <c r="H2346" i="3"/>
  <c r="H2345" i="3"/>
  <c r="H2344" i="3"/>
  <c r="H2343" i="3"/>
  <c r="H2342" i="3"/>
  <c r="H2341" i="3"/>
  <c r="H2340" i="3"/>
  <c r="H2339" i="3"/>
  <c r="H2338" i="3"/>
  <c r="H2337" i="3"/>
  <c r="H2336" i="3"/>
  <c r="H2335" i="3"/>
  <c r="H2334" i="3"/>
  <c r="H2333" i="3"/>
  <c r="H2332" i="3"/>
  <c r="H2331" i="3"/>
  <c r="H2330" i="3"/>
  <c r="H2329" i="3"/>
  <c r="H2328" i="3"/>
  <c r="H2327" i="3"/>
  <c r="H2326" i="3"/>
  <c r="H2325" i="3"/>
  <c r="H2324" i="3"/>
  <c r="H2323" i="3"/>
  <c r="H2322" i="3"/>
  <c r="H2321" i="3"/>
  <c r="H2320" i="3"/>
  <c r="H2319" i="3"/>
  <c r="H2318" i="3"/>
  <c r="H2317" i="3"/>
  <c r="H2316" i="3"/>
  <c r="H2315" i="3"/>
  <c r="H2314" i="3"/>
  <c r="H2313" i="3"/>
  <c r="H2312" i="3"/>
  <c r="H2311" i="3"/>
  <c r="H2310" i="3"/>
  <c r="H2309" i="3"/>
  <c r="H2308" i="3"/>
  <c r="H2307" i="3"/>
  <c r="H2306" i="3"/>
  <c r="H2305" i="3"/>
  <c r="H2304" i="3"/>
  <c r="H2303" i="3"/>
  <c r="H2302" i="3"/>
  <c r="H2301" i="3"/>
  <c r="H2300" i="3"/>
  <c r="H2299" i="3"/>
  <c r="H2298" i="3"/>
  <c r="H2297" i="3"/>
  <c r="H2296" i="3"/>
  <c r="H2295" i="3"/>
  <c r="H2294" i="3"/>
  <c r="H2293" i="3"/>
  <c r="H2292" i="3"/>
  <c r="H2291" i="3"/>
  <c r="H2290" i="3"/>
  <c r="H2289" i="3"/>
  <c r="H2288" i="3"/>
  <c r="H2287" i="3"/>
  <c r="H2286" i="3"/>
  <c r="H2285" i="3"/>
  <c r="H2284" i="3"/>
  <c r="H2283" i="3"/>
  <c r="H2282" i="3"/>
  <c r="H2281" i="3"/>
  <c r="H2280" i="3"/>
  <c r="H2279" i="3"/>
  <c r="H2278" i="3"/>
  <c r="H2277" i="3"/>
  <c r="H2276" i="3"/>
  <c r="H2275" i="3"/>
  <c r="H2274" i="3"/>
  <c r="H2273" i="3"/>
  <c r="H2272" i="3"/>
  <c r="H2271" i="3"/>
  <c r="H2270" i="3"/>
  <c r="H2269" i="3"/>
  <c r="H2268" i="3"/>
  <c r="H2267" i="3"/>
  <c r="H2266" i="3"/>
  <c r="H2265" i="3"/>
  <c r="H2264" i="3"/>
  <c r="H2263" i="3"/>
  <c r="H2262" i="3"/>
  <c r="H2261" i="3"/>
  <c r="H2260" i="3"/>
  <c r="H2259" i="3"/>
  <c r="H2258" i="3"/>
  <c r="H2257" i="3"/>
  <c r="H2256" i="3"/>
  <c r="H2255" i="3"/>
  <c r="H2254" i="3"/>
  <c r="H2253" i="3"/>
  <c r="H2252" i="3"/>
  <c r="H2251" i="3"/>
  <c r="H2250" i="3"/>
  <c r="H2249" i="3"/>
  <c r="H2248" i="3"/>
  <c r="H2247" i="3"/>
  <c r="H2246" i="3"/>
  <c r="H2245" i="3"/>
  <c r="H2244" i="3"/>
  <c r="H2243" i="3"/>
  <c r="H2242" i="3"/>
  <c r="H2241" i="3"/>
  <c r="H2240" i="3"/>
  <c r="H2239" i="3"/>
  <c r="H2238" i="3"/>
  <c r="H2237" i="3"/>
  <c r="H2236" i="3"/>
  <c r="H2235" i="3"/>
  <c r="H2234" i="3"/>
  <c r="H2233" i="3"/>
  <c r="H2232" i="3"/>
  <c r="H2231" i="3"/>
  <c r="H2230" i="3"/>
  <c r="H2229" i="3"/>
  <c r="H2228" i="3"/>
  <c r="H2227" i="3"/>
  <c r="H2226" i="3"/>
  <c r="H2225" i="3"/>
  <c r="H2224" i="3"/>
  <c r="H2223" i="3"/>
  <c r="H2222" i="3"/>
  <c r="H2221" i="3"/>
  <c r="H2220" i="3"/>
  <c r="H2219" i="3"/>
  <c r="H2218" i="3"/>
  <c r="H2217" i="3"/>
  <c r="H2216" i="3"/>
  <c r="H2215" i="3"/>
  <c r="H2214" i="3"/>
  <c r="H2213" i="3"/>
  <c r="H2212" i="3"/>
  <c r="H2211" i="3"/>
  <c r="H2210" i="3"/>
  <c r="H2209" i="3"/>
  <c r="H2208" i="3"/>
  <c r="H2207" i="3"/>
  <c r="H2206" i="3"/>
  <c r="H2205" i="3"/>
  <c r="H2204" i="3"/>
  <c r="H2203" i="3"/>
  <c r="H2202" i="3"/>
  <c r="H2201" i="3"/>
  <c r="H2200" i="3"/>
  <c r="H2199" i="3"/>
  <c r="H2198" i="3"/>
  <c r="H2197" i="3"/>
  <c r="H2196" i="3"/>
  <c r="H2195" i="3"/>
  <c r="H2194" i="3"/>
  <c r="H2193" i="3"/>
  <c r="H2192" i="3"/>
  <c r="H2191" i="3"/>
  <c r="H2190" i="3"/>
  <c r="H2189" i="3"/>
  <c r="H2188" i="3"/>
  <c r="H2187" i="3"/>
  <c r="H2186" i="3"/>
  <c r="H2185" i="3"/>
  <c r="H2184" i="3"/>
  <c r="H2183" i="3"/>
  <c r="H2182" i="3"/>
  <c r="H2181" i="3"/>
  <c r="H2180" i="3"/>
  <c r="H2179" i="3"/>
  <c r="H2178" i="3"/>
  <c r="H2177" i="3"/>
  <c r="H2176" i="3"/>
  <c r="H2175" i="3"/>
  <c r="H2174" i="3"/>
  <c r="H2173" i="3"/>
  <c r="H2172" i="3"/>
  <c r="H2171" i="3"/>
  <c r="H2170" i="3"/>
  <c r="H2169" i="3"/>
  <c r="H2168" i="3"/>
  <c r="H2167" i="3"/>
  <c r="H2166" i="3"/>
  <c r="H2165" i="3"/>
  <c r="H2164" i="3"/>
  <c r="H2163" i="3"/>
  <c r="H2162" i="3"/>
  <c r="H2161" i="3"/>
  <c r="H2160" i="3"/>
  <c r="H2159" i="3"/>
  <c r="H2158" i="3"/>
  <c r="H2157" i="3"/>
  <c r="H2156" i="3"/>
  <c r="H2155" i="3"/>
  <c r="H2154" i="3"/>
  <c r="H2153" i="3"/>
  <c r="H2152" i="3"/>
  <c r="H2151" i="3"/>
  <c r="H2150" i="3"/>
  <c r="H2149" i="3"/>
  <c r="H2148" i="3"/>
  <c r="H2147" i="3"/>
  <c r="H2146" i="3"/>
  <c r="H2145" i="3"/>
  <c r="H2144" i="3"/>
  <c r="H2143" i="3"/>
  <c r="H2142" i="3"/>
  <c r="H2141" i="3"/>
  <c r="H2140" i="3"/>
  <c r="H2139" i="3"/>
  <c r="H2138" i="3"/>
  <c r="H2137" i="3"/>
  <c r="H2136" i="3"/>
  <c r="H2135" i="3"/>
  <c r="H2134" i="3"/>
  <c r="H2133" i="3"/>
  <c r="H2132" i="3"/>
  <c r="H2131" i="3"/>
  <c r="H2130" i="3"/>
  <c r="H2129" i="3"/>
  <c r="H2128" i="3"/>
  <c r="H2127" i="3"/>
  <c r="H2126" i="3"/>
  <c r="H2125" i="3"/>
  <c r="H2124" i="3"/>
  <c r="H2123" i="3"/>
  <c r="H2122" i="3"/>
  <c r="H2121" i="3"/>
  <c r="H2120" i="3"/>
  <c r="H2119" i="3"/>
  <c r="H2118" i="3"/>
  <c r="H2117" i="3"/>
  <c r="H2116" i="3"/>
  <c r="H2115" i="3"/>
  <c r="H2114" i="3"/>
  <c r="H2113" i="3"/>
  <c r="H2112" i="3"/>
  <c r="H2111" i="3"/>
  <c r="H2110" i="3"/>
  <c r="H2109" i="3"/>
  <c r="H2108" i="3"/>
  <c r="H2107" i="3"/>
  <c r="H2106" i="3"/>
  <c r="H2105" i="3"/>
  <c r="H2104" i="3"/>
  <c r="H2103" i="3"/>
  <c r="H2102" i="3"/>
  <c r="H2101" i="3"/>
  <c r="H2100" i="3"/>
  <c r="H2099" i="3"/>
  <c r="H2098" i="3"/>
  <c r="H2097" i="3"/>
  <c r="H2096" i="3"/>
  <c r="H2095" i="3"/>
  <c r="H2094" i="3"/>
  <c r="H2093" i="3"/>
  <c r="H2092" i="3"/>
  <c r="H2091" i="3"/>
  <c r="H2090" i="3"/>
  <c r="H2089" i="3"/>
  <c r="H2088" i="3"/>
  <c r="H2087" i="3"/>
  <c r="H2086" i="3"/>
  <c r="H2085" i="3"/>
  <c r="H2084" i="3"/>
  <c r="H2083" i="3"/>
  <c r="H2082" i="3"/>
  <c r="H2081" i="3"/>
  <c r="H2080" i="3"/>
  <c r="H2079" i="3"/>
  <c r="H2078" i="3"/>
  <c r="H2077" i="3"/>
  <c r="H2076" i="3"/>
  <c r="H2075" i="3"/>
  <c r="H2074" i="3"/>
  <c r="H2073" i="3"/>
  <c r="H2072" i="3"/>
  <c r="H2071" i="3"/>
  <c r="H2070" i="3"/>
  <c r="H2069" i="3"/>
  <c r="H2068" i="3"/>
  <c r="H2067" i="3"/>
  <c r="H2066" i="3"/>
  <c r="H2065" i="3"/>
  <c r="H2064" i="3"/>
  <c r="H2063" i="3"/>
  <c r="H2062" i="3"/>
  <c r="H2061" i="3"/>
  <c r="H2060" i="3"/>
  <c r="H2059" i="3"/>
  <c r="H2058" i="3"/>
  <c r="H2057" i="3"/>
  <c r="H2056" i="3"/>
  <c r="H2055" i="3"/>
  <c r="H2054" i="3"/>
  <c r="H2053" i="3"/>
  <c r="H2052" i="3"/>
  <c r="H2051" i="3"/>
  <c r="H2050" i="3"/>
  <c r="H2049" i="3"/>
  <c r="H2048" i="3"/>
  <c r="H2047" i="3"/>
  <c r="H2046" i="3"/>
  <c r="H2045" i="3"/>
  <c r="H2044" i="3"/>
  <c r="H2043" i="3"/>
  <c r="H2042" i="3"/>
  <c r="H2041" i="3"/>
  <c r="H2040" i="3"/>
  <c r="H2039" i="3"/>
  <c r="H2038" i="3"/>
  <c r="H2037" i="3"/>
  <c r="H2036" i="3"/>
  <c r="H2035" i="3"/>
  <c r="H2034" i="3"/>
  <c r="H2033" i="3"/>
  <c r="H2032" i="3"/>
  <c r="H2031" i="3"/>
  <c r="H2030" i="3"/>
  <c r="H2029" i="3"/>
  <c r="H2028" i="3"/>
  <c r="H2027" i="3"/>
  <c r="H2026" i="3"/>
  <c r="H2025" i="3"/>
  <c r="H2024" i="3"/>
  <c r="H2023" i="3"/>
  <c r="H2022" i="3"/>
  <c r="H2021" i="3"/>
  <c r="H2020" i="3"/>
  <c r="H2019" i="3"/>
  <c r="H2018" i="3"/>
  <c r="H2017" i="3"/>
  <c r="H2016" i="3"/>
  <c r="H2015" i="3"/>
  <c r="H2014" i="3"/>
  <c r="H2013" i="3"/>
  <c r="H2012" i="3"/>
  <c r="H2011" i="3"/>
  <c r="H2010" i="3"/>
  <c r="H2009" i="3"/>
  <c r="H2008" i="3"/>
  <c r="H2007" i="3"/>
  <c r="H2006" i="3"/>
  <c r="H2005" i="3"/>
  <c r="H2004" i="3"/>
  <c r="H2003" i="3"/>
  <c r="H2002" i="3"/>
  <c r="H2001" i="3"/>
  <c r="H2000" i="3"/>
  <c r="H1999" i="3"/>
  <c r="H1998" i="3"/>
  <c r="H1997" i="3"/>
  <c r="H1996" i="3"/>
  <c r="H1995" i="3"/>
  <c r="H1994" i="3"/>
  <c r="H1993" i="3"/>
  <c r="H1992" i="3"/>
  <c r="H1991" i="3"/>
  <c r="H1990" i="3"/>
  <c r="H1989" i="3"/>
  <c r="H1988" i="3"/>
  <c r="H1987" i="3"/>
  <c r="H1986" i="3"/>
  <c r="H1985" i="3"/>
  <c r="H1984" i="3"/>
  <c r="H1983" i="3"/>
  <c r="H1982" i="3"/>
  <c r="H1981" i="3"/>
  <c r="H1980" i="3"/>
  <c r="H1979" i="3"/>
  <c r="H1978" i="3"/>
  <c r="H1977" i="3"/>
  <c r="H1976" i="3"/>
  <c r="H1975" i="3"/>
  <c r="H1974" i="3"/>
  <c r="H1973" i="3"/>
  <c r="H1972" i="3"/>
  <c r="H1971" i="3"/>
  <c r="H1970" i="3"/>
  <c r="H1969" i="3"/>
  <c r="H1968" i="3"/>
  <c r="H1967" i="3"/>
  <c r="H1966" i="3"/>
  <c r="H1965" i="3"/>
  <c r="H1964" i="3"/>
  <c r="H1963" i="3"/>
  <c r="H1962" i="3"/>
  <c r="H1961" i="3"/>
  <c r="H1960" i="3"/>
  <c r="H1959" i="3"/>
  <c r="H1958" i="3"/>
  <c r="H1957" i="3"/>
  <c r="H1956" i="3"/>
  <c r="H1955" i="3"/>
  <c r="H1954" i="3"/>
  <c r="H1953" i="3"/>
  <c r="H1952" i="3"/>
  <c r="H1951" i="3"/>
  <c r="H1950" i="3"/>
  <c r="H1949" i="3"/>
  <c r="H1948" i="3"/>
  <c r="H1947" i="3"/>
  <c r="H1946" i="3"/>
  <c r="H1945" i="3"/>
  <c r="H1944" i="3"/>
  <c r="H1943" i="3"/>
  <c r="H1942" i="3"/>
  <c r="H1941" i="3"/>
  <c r="H1940" i="3"/>
  <c r="H1939" i="3"/>
  <c r="H1938" i="3"/>
  <c r="H1937" i="3"/>
  <c r="H1936" i="3"/>
  <c r="H1935" i="3"/>
  <c r="H1934" i="3"/>
  <c r="H1933" i="3"/>
  <c r="H1932" i="3"/>
  <c r="H1931" i="3"/>
  <c r="H1930" i="3"/>
  <c r="H1929" i="3"/>
  <c r="H1928" i="3"/>
  <c r="H1927" i="3"/>
  <c r="H1926" i="3"/>
  <c r="H1925" i="3"/>
  <c r="H1924" i="3"/>
  <c r="H1923" i="3"/>
  <c r="H1922" i="3"/>
  <c r="H1921" i="3"/>
  <c r="H1920" i="3"/>
  <c r="H1919" i="3"/>
  <c r="H1918" i="3"/>
  <c r="H1917" i="3"/>
  <c r="H1916" i="3"/>
  <c r="H1915" i="3"/>
  <c r="H1914" i="3"/>
  <c r="H1913" i="3"/>
  <c r="H1912" i="3"/>
  <c r="H1911" i="3"/>
  <c r="H1910" i="3"/>
  <c r="H1909" i="3"/>
  <c r="H1908" i="3"/>
  <c r="H1907" i="3"/>
  <c r="H1906" i="3"/>
  <c r="H1905" i="3"/>
  <c r="H1904" i="3"/>
  <c r="H1903" i="3"/>
  <c r="H1902" i="3"/>
  <c r="H1901" i="3"/>
  <c r="H1900" i="3"/>
  <c r="H1899" i="3"/>
  <c r="H1898" i="3"/>
  <c r="H1897" i="3"/>
  <c r="H1896" i="3"/>
  <c r="H1895" i="3"/>
  <c r="H1894" i="3"/>
  <c r="H1893" i="3"/>
  <c r="H1892" i="3"/>
  <c r="H1891" i="3"/>
  <c r="H1890" i="3"/>
  <c r="H1889" i="3"/>
  <c r="H1888" i="3"/>
  <c r="H1887" i="3"/>
  <c r="H1886" i="3"/>
  <c r="H1885" i="3"/>
  <c r="H1884" i="3"/>
  <c r="H1883" i="3"/>
  <c r="H1882" i="3"/>
  <c r="H1881" i="3"/>
  <c r="H1880" i="3"/>
  <c r="H1879" i="3"/>
  <c r="H1878" i="3"/>
  <c r="H1877" i="3"/>
  <c r="H1876" i="3"/>
  <c r="H1875" i="3"/>
  <c r="H1874" i="3"/>
  <c r="H1873" i="3"/>
  <c r="H1872" i="3"/>
  <c r="H1871" i="3"/>
  <c r="H1870" i="3"/>
  <c r="H1869" i="3"/>
  <c r="H1868" i="3"/>
  <c r="H1867" i="3"/>
  <c r="H1866" i="3"/>
  <c r="H1865" i="3"/>
  <c r="H1864" i="3"/>
  <c r="H1863" i="3"/>
  <c r="H1862" i="3"/>
  <c r="H1861" i="3"/>
  <c r="H1860" i="3"/>
  <c r="H1859" i="3"/>
  <c r="H1858" i="3"/>
  <c r="H1857" i="3"/>
  <c r="H1856" i="3"/>
  <c r="H1855" i="3"/>
  <c r="H1854" i="3"/>
  <c r="H1853" i="3"/>
  <c r="H1852" i="3"/>
  <c r="H1851" i="3"/>
  <c r="H1850" i="3"/>
  <c r="H1849" i="3"/>
  <c r="H1848" i="3"/>
  <c r="H1847" i="3"/>
  <c r="H1846" i="3"/>
  <c r="H1845" i="3"/>
  <c r="H1844" i="3"/>
  <c r="H1843" i="3"/>
  <c r="H1842" i="3"/>
  <c r="H1841" i="3"/>
  <c r="H1840" i="3"/>
  <c r="H1839" i="3"/>
  <c r="H1838" i="3"/>
  <c r="H1837" i="3"/>
  <c r="H1836" i="3"/>
  <c r="H1835" i="3"/>
  <c r="H1834" i="3"/>
  <c r="H1833" i="3"/>
  <c r="H1832" i="3"/>
  <c r="H1831" i="3"/>
  <c r="H1830" i="3"/>
  <c r="H1829" i="3"/>
  <c r="H1828" i="3"/>
  <c r="H1827" i="3"/>
  <c r="H1826" i="3"/>
  <c r="H1825" i="3"/>
  <c r="H1824" i="3"/>
  <c r="H1823" i="3"/>
  <c r="H1822" i="3"/>
  <c r="H1821" i="3"/>
  <c r="H1820" i="3"/>
  <c r="H1819" i="3"/>
  <c r="H1818" i="3"/>
  <c r="H1817" i="3"/>
  <c r="H1816" i="3"/>
  <c r="H1815" i="3"/>
  <c r="H1814" i="3"/>
  <c r="H1813" i="3"/>
  <c r="H1812" i="3"/>
  <c r="H1811" i="3"/>
  <c r="H1810" i="3"/>
  <c r="H1809" i="3"/>
  <c r="H1808" i="3"/>
  <c r="H1807" i="3"/>
  <c r="H1806" i="3"/>
  <c r="H1805" i="3"/>
  <c r="H1804" i="3"/>
  <c r="H1803" i="3"/>
  <c r="H1802" i="3"/>
  <c r="H1801" i="3"/>
  <c r="H1800" i="3"/>
  <c r="H1799" i="3"/>
  <c r="H1798" i="3"/>
  <c r="H1797" i="3"/>
  <c r="H1796" i="3"/>
  <c r="H1795" i="3"/>
  <c r="H1794" i="3"/>
  <c r="H1793" i="3"/>
  <c r="H1792" i="3"/>
  <c r="H1791" i="3"/>
  <c r="H1790" i="3"/>
  <c r="H1789" i="3"/>
  <c r="H1788" i="3"/>
  <c r="H1787" i="3"/>
  <c r="H1786" i="3"/>
  <c r="H1785" i="3"/>
  <c r="H1784" i="3"/>
  <c r="H1783" i="3"/>
  <c r="H1782" i="3"/>
  <c r="H1781" i="3"/>
  <c r="H1780" i="3"/>
  <c r="H1779" i="3"/>
  <c r="H1778" i="3"/>
  <c r="H1777" i="3"/>
  <c r="H1776" i="3"/>
  <c r="H1775" i="3"/>
  <c r="H1774" i="3"/>
  <c r="H1773" i="3"/>
  <c r="H1772" i="3"/>
  <c r="H1771" i="3"/>
  <c r="H1770" i="3"/>
  <c r="H1769" i="3"/>
  <c r="H1768" i="3"/>
  <c r="H1767" i="3"/>
  <c r="H1766" i="3"/>
  <c r="H1765" i="3"/>
  <c r="H1764" i="3"/>
  <c r="H1763" i="3"/>
  <c r="H1762" i="3"/>
  <c r="H1761" i="3"/>
  <c r="H1760" i="3"/>
  <c r="H1759" i="3"/>
  <c r="H1758" i="3"/>
  <c r="H1757" i="3"/>
  <c r="H1756" i="3"/>
  <c r="H1755" i="3"/>
  <c r="H1754" i="3"/>
  <c r="H1753" i="3"/>
  <c r="H1752" i="3"/>
  <c r="H1751" i="3"/>
  <c r="H1750" i="3"/>
  <c r="H1749" i="3"/>
  <c r="H1748" i="3"/>
  <c r="H1747" i="3"/>
  <c r="H1746" i="3"/>
  <c r="H1745" i="3"/>
  <c r="H1744" i="3"/>
  <c r="H1743" i="3"/>
  <c r="H1742" i="3"/>
  <c r="H1741" i="3"/>
  <c r="H1740" i="3"/>
  <c r="H1739" i="3"/>
  <c r="H1738" i="3"/>
  <c r="H1737" i="3"/>
  <c r="H1736" i="3"/>
  <c r="H1735" i="3"/>
  <c r="H1734" i="3"/>
  <c r="H1733" i="3"/>
  <c r="H1732" i="3"/>
  <c r="H1731" i="3"/>
  <c r="H1730" i="3"/>
  <c r="H1729" i="3"/>
  <c r="H1728" i="3"/>
  <c r="H1727" i="3"/>
  <c r="H1726" i="3"/>
  <c r="H1725" i="3"/>
  <c r="H1724" i="3"/>
  <c r="H1723" i="3"/>
  <c r="H1722" i="3"/>
  <c r="H1721" i="3"/>
  <c r="H1720" i="3"/>
  <c r="H1719" i="3"/>
  <c r="H1718" i="3"/>
  <c r="H1717" i="3"/>
  <c r="H1716" i="3"/>
  <c r="H1715" i="3"/>
  <c r="H1714" i="3"/>
  <c r="H1713" i="3"/>
  <c r="H1712" i="3"/>
  <c r="H1711" i="3"/>
  <c r="H1710" i="3"/>
  <c r="H1709" i="3"/>
  <c r="H1708" i="3"/>
  <c r="H1707" i="3"/>
  <c r="H1706" i="3"/>
  <c r="H1705" i="3"/>
  <c r="H1704" i="3"/>
  <c r="H1703" i="3"/>
  <c r="H1702" i="3"/>
  <c r="H1701" i="3"/>
  <c r="H1700" i="3"/>
  <c r="H1699" i="3"/>
  <c r="H1698" i="3"/>
  <c r="H1697" i="3"/>
  <c r="H1696" i="3"/>
  <c r="H1695" i="3"/>
  <c r="H1694" i="3"/>
  <c r="H1693" i="3"/>
  <c r="H1692" i="3"/>
  <c r="H1691" i="3"/>
  <c r="H1690" i="3"/>
  <c r="H1689" i="3"/>
  <c r="H1688" i="3"/>
  <c r="H1687" i="3"/>
  <c r="H1686" i="3"/>
  <c r="H1685" i="3"/>
  <c r="H1684" i="3"/>
  <c r="H1683" i="3"/>
  <c r="H1682" i="3"/>
  <c r="H1681" i="3"/>
  <c r="H1680" i="3"/>
  <c r="H1679" i="3"/>
  <c r="H1678" i="3"/>
  <c r="H1677" i="3"/>
  <c r="H1676" i="3"/>
  <c r="H1675" i="3"/>
  <c r="H1674" i="3"/>
  <c r="H1673" i="3"/>
  <c r="H1672" i="3"/>
  <c r="H1671" i="3"/>
  <c r="H1670" i="3"/>
  <c r="H1669" i="3"/>
  <c r="H1668" i="3"/>
  <c r="H1667" i="3"/>
  <c r="H1666" i="3"/>
  <c r="H1665" i="3"/>
  <c r="H1664" i="3"/>
  <c r="H1663" i="3"/>
  <c r="H1662" i="3"/>
  <c r="H1661" i="3"/>
  <c r="H1660" i="3"/>
  <c r="H1659" i="3"/>
  <c r="H1658" i="3"/>
  <c r="H1657" i="3"/>
  <c r="H1656" i="3"/>
  <c r="H1655" i="3"/>
  <c r="H1654" i="3"/>
  <c r="H1653" i="3"/>
  <c r="H1652" i="3"/>
  <c r="H1651" i="3"/>
  <c r="H1650" i="3"/>
  <c r="H1649" i="3"/>
  <c r="H1648" i="3"/>
  <c r="H1647" i="3"/>
  <c r="H1646" i="3"/>
  <c r="H1645" i="3"/>
  <c r="H1644" i="3"/>
  <c r="H1643" i="3"/>
  <c r="H1642" i="3"/>
  <c r="H1641" i="3"/>
  <c r="H1640" i="3"/>
  <c r="H1639" i="3"/>
  <c r="H1638" i="3"/>
  <c r="H1637" i="3"/>
  <c r="H1636" i="3"/>
  <c r="H1635" i="3"/>
  <c r="H1634" i="3"/>
  <c r="H1633" i="3"/>
  <c r="H1632" i="3"/>
  <c r="H1631" i="3"/>
  <c r="H1630" i="3"/>
  <c r="H1629" i="3"/>
  <c r="H1628" i="3"/>
  <c r="H1627" i="3"/>
  <c r="H1626" i="3"/>
  <c r="H1625" i="3"/>
  <c r="H1624" i="3"/>
  <c r="H1623" i="3"/>
  <c r="H1622" i="3"/>
  <c r="H1621" i="3"/>
  <c r="H1620" i="3"/>
  <c r="H1619" i="3"/>
  <c r="H1618" i="3"/>
  <c r="H1617" i="3"/>
  <c r="H1616" i="3"/>
  <c r="H1615" i="3"/>
  <c r="H1614" i="3"/>
  <c r="H1613" i="3"/>
  <c r="H1612" i="3"/>
  <c r="H1611" i="3"/>
  <c r="H1610" i="3"/>
  <c r="H1609" i="3"/>
  <c r="H1608" i="3"/>
  <c r="H1607" i="3"/>
  <c r="H1606" i="3"/>
  <c r="H1605" i="3"/>
  <c r="H1604" i="3"/>
  <c r="H1603" i="3"/>
  <c r="H1602" i="3"/>
  <c r="H1601" i="3"/>
  <c r="H1600" i="3"/>
  <c r="H1599" i="3"/>
  <c r="H1598" i="3"/>
  <c r="H1597" i="3"/>
  <c r="H1596" i="3"/>
  <c r="H1595" i="3"/>
  <c r="H1594" i="3"/>
  <c r="H1593" i="3"/>
  <c r="H1592" i="3"/>
  <c r="H1591" i="3"/>
  <c r="H1590" i="3"/>
  <c r="H1589" i="3"/>
  <c r="H1588" i="3"/>
  <c r="H1587" i="3"/>
  <c r="H1586" i="3"/>
  <c r="H1585" i="3"/>
  <c r="H1584" i="3"/>
  <c r="H1583" i="3"/>
  <c r="H1582" i="3"/>
  <c r="H1581" i="3"/>
  <c r="H1580" i="3"/>
  <c r="H1579" i="3"/>
  <c r="H1578" i="3"/>
  <c r="H1577" i="3"/>
  <c r="H1576" i="3"/>
  <c r="H1575" i="3"/>
  <c r="H1574" i="3"/>
  <c r="H1573" i="3"/>
  <c r="H1572" i="3"/>
  <c r="H1571" i="3"/>
  <c r="H1570" i="3"/>
  <c r="H1569" i="3"/>
  <c r="H1568" i="3"/>
  <c r="H1567" i="3"/>
  <c r="H1566" i="3"/>
  <c r="H1565" i="3"/>
  <c r="H1564" i="3"/>
  <c r="H1563" i="3"/>
  <c r="H1562" i="3"/>
  <c r="H1561" i="3"/>
  <c r="H1560" i="3"/>
  <c r="H1559" i="3"/>
  <c r="H1558" i="3"/>
  <c r="H1557" i="3"/>
  <c r="H1556" i="3"/>
  <c r="H1555" i="3"/>
  <c r="H1554" i="3"/>
  <c r="H1553" i="3"/>
  <c r="H1552" i="3"/>
  <c r="H1551" i="3"/>
  <c r="H1550" i="3"/>
  <c r="H1549" i="3"/>
  <c r="H1548" i="3"/>
  <c r="H1547" i="3"/>
  <c r="H1546" i="3"/>
  <c r="H1545" i="3"/>
  <c r="H1544" i="3"/>
  <c r="H1543" i="3"/>
  <c r="H1542" i="3"/>
  <c r="H1541" i="3"/>
  <c r="H1540" i="3"/>
  <c r="H1539" i="3"/>
  <c r="H1538" i="3"/>
  <c r="H1537" i="3"/>
  <c r="H1536" i="3"/>
  <c r="H1535" i="3"/>
  <c r="H1534" i="3"/>
  <c r="H1533" i="3"/>
  <c r="H1532" i="3"/>
  <c r="H1531" i="3"/>
  <c r="H1530" i="3"/>
  <c r="H1529" i="3"/>
  <c r="H1528" i="3"/>
  <c r="H1527" i="3"/>
  <c r="H1526" i="3"/>
  <c r="H1525" i="3"/>
  <c r="H1524" i="3"/>
  <c r="H152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334" i="3"/>
  <c r="H1333" i="3"/>
  <c r="H1332" i="3"/>
  <c r="H1331" i="3"/>
  <c r="H1330" i="3"/>
  <c r="H1329" i="3"/>
  <c r="H1328" i="3"/>
  <c r="H1327" i="3"/>
  <c r="H1326" i="3"/>
  <c r="H1325" i="3"/>
  <c r="H1324" i="3"/>
  <c r="H1323" i="3"/>
  <c r="H1322" i="3"/>
  <c r="H1321" i="3"/>
  <c r="H1320" i="3"/>
  <c r="H1319" i="3"/>
  <c r="H1318" i="3"/>
  <c r="H1317" i="3"/>
  <c r="H1316" i="3"/>
  <c r="H1315" i="3"/>
  <c r="H1314" i="3"/>
  <c r="H1313" i="3"/>
  <c r="H1312" i="3"/>
  <c r="H1311" i="3"/>
  <c r="H1310" i="3"/>
  <c r="H1309" i="3"/>
  <c r="H1308" i="3"/>
  <c r="H1307" i="3"/>
  <c r="H1306" i="3"/>
  <c r="H1305" i="3"/>
  <c r="H1304" i="3"/>
  <c r="H1303" i="3"/>
  <c r="H1302" i="3"/>
  <c r="H1301" i="3"/>
  <c r="H1300" i="3"/>
  <c r="H1299" i="3"/>
  <c r="H1298" i="3"/>
  <c r="H1297" i="3"/>
  <c r="H1296" i="3"/>
  <c r="H1295" i="3"/>
  <c r="H1294" i="3"/>
  <c r="H1293" i="3"/>
  <c r="H1292" i="3"/>
  <c r="H1291" i="3"/>
  <c r="H1290" i="3"/>
  <c r="H1289" i="3"/>
  <c r="H1288" i="3"/>
  <c r="H1287" i="3"/>
  <c r="H1286" i="3"/>
  <c r="H1285" i="3"/>
  <c r="H1284" i="3"/>
  <c r="H1283" i="3"/>
  <c r="H1282" i="3"/>
  <c r="H1281" i="3"/>
  <c r="H1280" i="3"/>
  <c r="H1279" i="3"/>
  <c r="H1278" i="3"/>
  <c r="H1277" i="3"/>
  <c r="H1276" i="3"/>
  <c r="H1275" i="3"/>
  <c r="H1274" i="3"/>
  <c r="H1273" i="3"/>
  <c r="H1272" i="3"/>
  <c r="H1271" i="3"/>
  <c r="H1270" i="3"/>
  <c r="H1269" i="3"/>
  <c r="H1268" i="3"/>
  <c r="H1267" i="3"/>
  <c r="H1266" i="3"/>
  <c r="H1265" i="3"/>
  <c r="H1264" i="3"/>
  <c r="H1263" i="3"/>
  <c r="H1262" i="3"/>
  <c r="H1261" i="3"/>
  <c r="H1260" i="3"/>
  <c r="H1259" i="3"/>
  <c r="H1258" i="3"/>
  <c r="H1257" i="3"/>
  <c r="H1256" i="3"/>
  <c r="H1255" i="3"/>
  <c r="H1254" i="3"/>
  <c r="H1253" i="3"/>
  <c r="H1252" i="3"/>
  <c r="H1251" i="3"/>
  <c r="H1250" i="3"/>
  <c r="H1249" i="3"/>
  <c r="H1248" i="3"/>
  <c r="H1247" i="3"/>
  <c r="H1246" i="3"/>
  <c r="H1245" i="3"/>
  <c r="H1244" i="3"/>
  <c r="H1243" i="3"/>
  <c r="H1242" i="3"/>
  <c r="H1241" i="3"/>
  <c r="H1240" i="3"/>
  <c r="H1239" i="3"/>
  <c r="H1238" i="3"/>
  <c r="H1237" i="3"/>
  <c r="H1236" i="3"/>
  <c r="H1235" i="3"/>
  <c r="H1234" i="3"/>
  <c r="H1233" i="3"/>
  <c r="H1232" i="3"/>
  <c r="H1231" i="3"/>
  <c r="H1230" i="3"/>
  <c r="H1229" i="3"/>
  <c r="H1228" i="3"/>
  <c r="H1227" i="3"/>
  <c r="H1226" i="3"/>
  <c r="H1225" i="3"/>
  <c r="H1224" i="3"/>
  <c r="H1223" i="3"/>
  <c r="H1222" i="3"/>
  <c r="H1221" i="3"/>
  <c r="H1220" i="3"/>
  <c r="H1219" i="3"/>
  <c r="H1218" i="3"/>
  <c r="H1217" i="3"/>
  <c r="H1216" i="3"/>
  <c r="H1215" i="3"/>
  <c r="H1214" i="3"/>
  <c r="H1213" i="3"/>
  <c r="H1212" i="3"/>
  <c r="H1211" i="3"/>
  <c r="H1210" i="3"/>
  <c r="H1209" i="3"/>
  <c r="H1208" i="3"/>
  <c r="H1207" i="3"/>
  <c r="H1206" i="3"/>
  <c r="H1205" i="3"/>
  <c r="H1204" i="3"/>
  <c r="H1203" i="3"/>
  <c r="H1202" i="3"/>
  <c r="H1201" i="3"/>
  <c r="H1200" i="3"/>
  <c r="H1199" i="3"/>
  <c r="H1198" i="3"/>
  <c r="H1197" i="3"/>
  <c r="H1196" i="3"/>
  <c r="H1195" i="3"/>
  <c r="H1194" i="3"/>
  <c r="H1193" i="3"/>
  <c r="H1192" i="3"/>
  <c r="H1191" i="3"/>
  <c r="H1190" i="3"/>
  <c r="H1189" i="3"/>
  <c r="H1188" i="3"/>
  <c r="H1187" i="3"/>
  <c r="H1186" i="3"/>
  <c r="H1185" i="3"/>
  <c r="H1184" i="3"/>
  <c r="H1183" i="3"/>
  <c r="H1182" i="3"/>
  <c r="H1181" i="3"/>
  <c r="H1180" i="3"/>
  <c r="H1179" i="3"/>
  <c r="H1178" i="3"/>
  <c r="H1177" i="3"/>
  <c r="H1176" i="3"/>
  <c r="H1175" i="3"/>
  <c r="H1174" i="3"/>
  <c r="H1173" i="3"/>
  <c r="H1172" i="3"/>
  <c r="H1171" i="3"/>
  <c r="H1170" i="3"/>
  <c r="H1169" i="3"/>
  <c r="H1168" i="3"/>
  <c r="H1167" i="3"/>
  <c r="H1166" i="3"/>
  <c r="H1165" i="3"/>
  <c r="H1164" i="3"/>
  <c r="H1163" i="3"/>
  <c r="H1162" i="3"/>
  <c r="H1161" i="3"/>
  <c r="H1160" i="3"/>
  <c r="H1159" i="3"/>
  <c r="H1158" i="3"/>
  <c r="H1157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141" i="3"/>
  <c r="H1140" i="3"/>
  <c r="H1139" i="3"/>
  <c r="H1138" i="3"/>
  <c r="H1137" i="3"/>
  <c r="H1136" i="3"/>
  <c r="H1135" i="3"/>
  <c r="H1134" i="3"/>
  <c r="H1133" i="3"/>
  <c r="H1132" i="3"/>
  <c r="H1131" i="3"/>
  <c r="H1130" i="3"/>
  <c r="H1129" i="3"/>
  <c r="H1128" i="3"/>
  <c r="H1127" i="3"/>
  <c r="H1126" i="3"/>
  <c r="H1125" i="3"/>
  <c r="H1124" i="3"/>
  <c r="H1123" i="3"/>
  <c r="H1122" i="3"/>
  <c r="H1121" i="3"/>
  <c r="H1120" i="3"/>
  <c r="H1119" i="3"/>
  <c r="H1118" i="3"/>
  <c r="H1117" i="3"/>
  <c r="H1116" i="3"/>
  <c r="H1115" i="3"/>
  <c r="H1114" i="3"/>
  <c r="H1113" i="3"/>
  <c r="H1112" i="3"/>
  <c r="H1111" i="3"/>
  <c r="H1110" i="3"/>
  <c r="H1109" i="3"/>
  <c r="H1108" i="3"/>
  <c r="H1107" i="3"/>
  <c r="H1106" i="3"/>
  <c r="H1105" i="3"/>
  <c r="H1104" i="3"/>
  <c r="H1103" i="3"/>
  <c r="H1102" i="3"/>
  <c r="H1101" i="3"/>
  <c r="H1100" i="3"/>
  <c r="H1099" i="3"/>
  <c r="H1098" i="3"/>
  <c r="H1097" i="3"/>
  <c r="H1096" i="3"/>
  <c r="H1095" i="3"/>
  <c r="H1094" i="3"/>
  <c r="H1093" i="3"/>
  <c r="H1092" i="3"/>
  <c r="H1091" i="3"/>
  <c r="H1090" i="3"/>
  <c r="H1089" i="3"/>
  <c r="H1088" i="3"/>
  <c r="H1087" i="3"/>
  <c r="H1086" i="3"/>
  <c r="H1085" i="3"/>
  <c r="H1084" i="3"/>
  <c r="H1083" i="3"/>
  <c r="H1082" i="3"/>
  <c r="H1081" i="3"/>
  <c r="H1080" i="3"/>
  <c r="H1079" i="3"/>
  <c r="H1078" i="3"/>
  <c r="H1077" i="3"/>
  <c r="H1076" i="3"/>
  <c r="H1075" i="3"/>
  <c r="H1074" i="3"/>
  <c r="H1073" i="3"/>
  <c r="H1072" i="3"/>
  <c r="H1071" i="3"/>
  <c r="H1070" i="3"/>
  <c r="H1069" i="3"/>
  <c r="H1068" i="3"/>
  <c r="H1067" i="3"/>
  <c r="H1066" i="3"/>
  <c r="H1065" i="3"/>
  <c r="H1064" i="3"/>
  <c r="H1063" i="3"/>
  <c r="H1062" i="3"/>
  <c r="H1061" i="3"/>
  <c r="H1060" i="3"/>
  <c r="H1059" i="3"/>
  <c r="H1058" i="3"/>
  <c r="H1057" i="3"/>
  <c r="H1056" i="3"/>
  <c r="H1055" i="3"/>
  <c r="H1054" i="3"/>
  <c r="H1053" i="3"/>
  <c r="H1052" i="3"/>
  <c r="H1051" i="3"/>
  <c r="H1050" i="3"/>
  <c r="H1049" i="3"/>
  <c r="H1048" i="3"/>
  <c r="H1047" i="3"/>
  <c r="H1046" i="3"/>
  <c r="H1045" i="3"/>
  <c r="H1044" i="3"/>
  <c r="H1043" i="3"/>
  <c r="H1042" i="3"/>
  <c r="H1041" i="3"/>
  <c r="H1040" i="3"/>
  <c r="H1039" i="3"/>
  <c r="H1038" i="3"/>
  <c r="H1037" i="3"/>
  <c r="H1036" i="3"/>
  <c r="H1035" i="3"/>
  <c r="H1034" i="3"/>
  <c r="H1033" i="3"/>
  <c r="H1032" i="3"/>
  <c r="H1031" i="3"/>
  <c r="H1030" i="3"/>
  <c r="H1029" i="3"/>
  <c r="H1028" i="3"/>
  <c r="H1027" i="3"/>
  <c r="H1026" i="3"/>
  <c r="H1025" i="3"/>
  <c r="H1024" i="3"/>
  <c r="H1023" i="3"/>
  <c r="H1022" i="3"/>
  <c r="H1021" i="3"/>
  <c r="H1020" i="3"/>
  <c r="H1019" i="3"/>
  <c r="H1018" i="3"/>
  <c r="H1017" i="3"/>
  <c r="H1016" i="3"/>
  <c r="H1015" i="3"/>
  <c r="H1014" i="3"/>
  <c r="H1013" i="3"/>
  <c r="H1012" i="3"/>
  <c r="H1011" i="3"/>
  <c r="H1010" i="3"/>
  <c r="H1009" i="3"/>
  <c r="H1008" i="3"/>
  <c r="H1007" i="3"/>
  <c r="H1006" i="3"/>
  <c r="H1005" i="3"/>
  <c r="H1004" i="3"/>
  <c r="H1003" i="3"/>
  <c r="H1002" i="3"/>
  <c r="H1001" i="3"/>
  <c r="H1000" i="3"/>
  <c r="H999" i="3"/>
  <c r="H998" i="3"/>
  <c r="H997" i="3"/>
  <c r="H996" i="3"/>
  <c r="H995" i="3"/>
  <c r="H994" i="3"/>
  <c r="H993" i="3"/>
  <c r="H992" i="3"/>
  <c r="H991" i="3"/>
  <c r="H990" i="3"/>
  <c r="H989" i="3"/>
  <c r="H988" i="3"/>
  <c r="H987" i="3"/>
  <c r="H986" i="3"/>
  <c r="H985" i="3"/>
  <c r="H984" i="3"/>
  <c r="H983" i="3"/>
  <c r="H982" i="3"/>
  <c r="H981" i="3"/>
  <c r="H980" i="3"/>
  <c r="H979" i="3"/>
  <c r="H978" i="3"/>
  <c r="H977" i="3"/>
  <c r="H976" i="3"/>
  <c r="H975" i="3"/>
  <c r="H974" i="3"/>
  <c r="H973" i="3"/>
  <c r="H972" i="3"/>
  <c r="H971" i="3"/>
  <c r="H970" i="3"/>
  <c r="H969" i="3"/>
  <c r="H968" i="3"/>
  <c r="H967" i="3"/>
  <c r="H966" i="3"/>
  <c r="H965" i="3"/>
  <c r="H964" i="3"/>
  <c r="H963" i="3"/>
  <c r="H962" i="3"/>
  <c r="H961" i="3"/>
  <c r="H960" i="3"/>
  <c r="H959" i="3"/>
  <c r="H958" i="3"/>
  <c r="H957" i="3"/>
  <c r="H956" i="3"/>
  <c r="H955" i="3"/>
  <c r="H954" i="3"/>
  <c r="H953" i="3"/>
  <c r="H952" i="3"/>
  <c r="H951" i="3"/>
  <c r="H950" i="3"/>
  <c r="H949" i="3"/>
  <c r="H948" i="3"/>
  <c r="H947" i="3"/>
  <c r="H946" i="3"/>
  <c r="H945" i="3"/>
  <c r="H944" i="3"/>
  <c r="H943" i="3"/>
  <c r="H942" i="3"/>
  <c r="H941" i="3"/>
  <c r="H940" i="3"/>
  <c r="H939" i="3"/>
  <c r="H938" i="3"/>
  <c r="H937" i="3"/>
  <c r="H936" i="3"/>
  <c r="H935" i="3"/>
  <c r="H934" i="3"/>
  <c r="H933" i="3"/>
  <c r="H932" i="3"/>
  <c r="H931" i="3"/>
  <c r="H930" i="3"/>
  <c r="H929" i="3"/>
  <c r="H928" i="3"/>
  <c r="H927" i="3"/>
  <c r="H926" i="3"/>
  <c r="H925" i="3"/>
  <c r="H924" i="3"/>
  <c r="H923" i="3"/>
  <c r="H922" i="3"/>
  <c r="H921" i="3"/>
  <c r="H920" i="3"/>
  <c r="H919" i="3"/>
  <c r="H918" i="3"/>
  <c r="H917" i="3"/>
  <c r="H916" i="3"/>
  <c r="H915" i="3"/>
  <c r="H914" i="3"/>
  <c r="H913" i="3"/>
  <c r="H912" i="3"/>
  <c r="H911" i="3"/>
  <c r="H910" i="3"/>
  <c r="H909" i="3"/>
  <c r="H908" i="3"/>
  <c r="H907" i="3"/>
  <c r="H906" i="3"/>
  <c r="H905" i="3"/>
  <c r="H904" i="3"/>
  <c r="H903" i="3"/>
  <c r="H902" i="3"/>
  <c r="H901" i="3"/>
  <c r="H900" i="3"/>
  <c r="H899" i="3"/>
  <c r="H898" i="3"/>
  <c r="H897" i="3"/>
  <c r="H896" i="3"/>
  <c r="H895" i="3"/>
  <c r="H894" i="3"/>
  <c r="H893" i="3"/>
  <c r="H892" i="3"/>
  <c r="H891" i="3"/>
  <c r="H890" i="3"/>
  <c r="H889" i="3"/>
  <c r="H888" i="3"/>
  <c r="H887" i="3"/>
  <c r="H886" i="3"/>
  <c r="H885" i="3"/>
  <c r="H884" i="3"/>
  <c r="H883" i="3"/>
  <c r="H882" i="3"/>
  <c r="H881" i="3"/>
  <c r="H880" i="3"/>
  <c r="H879" i="3"/>
  <c r="H878" i="3"/>
  <c r="H877" i="3"/>
  <c r="H876" i="3"/>
  <c r="H875" i="3"/>
  <c r="H874" i="3"/>
  <c r="H873" i="3"/>
  <c r="H872" i="3"/>
  <c r="H871" i="3"/>
  <c r="H870" i="3"/>
  <c r="H869" i="3"/>
  <c r="H868" i="3"/>
  <c r="H867" i="3"/>
  <c r="H866" i="3"/>
  <c r="H865" i="3"/>
  <c r="H864" i="3"/>
  <c r="H863" i="3"/>
  <c r="H862" i="3"/>
  <c r="H861" i="3"/>
  <c r="H860" i="3"/>
  <c r="H859" i="3"/>
  <c r="H858" i="3"/>
  <c r="H857" i="3"/>
  <c r="H856" i="3"/>
  <c r="H855" i="3"/>
  <c r="H854" i="3"/>
  <c r="H853" i="3"/>
  <c r="H852" i="3"/>
  <c r="H851" i="3"/>
  <c r="H850" i="3"/>
  <c r="H849" i="3"/>
  <c r="H848" i="3"/>
  <c r="H847" i="3"/>
  <c r="H846" i="3"/>
  <c r="H845" i="3"/>
  <c r="H844" i="3"/>
  <c r="H843" i="3"/>
  <c r="H842" i="3"/>
  <c r="H841" i="3"/>
  <c r="H840" i="3"/>
  <c r="H839" i="3"/>
  <c r="H838" i="3"/>
  <c r="H837" i="3"/>
  <c r="H836" i="3"/>
  <c r="H835" i="3"/>
  <c r="H834" i="3"/>
  <c r="H833" i="3"/>
  <c r="H832" i="3"/>
  <c r="H831" i="3"/>
  <c r="H830" i="3"/>
  <c r="H829" i="3"/>
  <c r="H828" i="3"/>
  <c r="H827" i="3"/>
  <c r="H826" i="3"/>
  <c r="H825" i="3"/>
  <c r="H824" i="3"/>
  <c r="H823" i="3"/>
  <c r="H822" i="3"/>
  <c r="H821" i="3"/>
  <c r="H820" i="3"/>
  <c r="H819" i="3"/>
  <c r="H818" i="3"/>
  <c r="H817" i="3"/>
  <c r="H816" i="3"/>
  <c r="H815" i="3"/>
  <c r="H814" i="3"/>
  <c r="H813" i="3"/>
  <c r="H812" i="3"/>
  <c r="H811" i="3"/>
  <c r="H810" i="3"/>
  <c r="H809" i="3"/>
  <c r="H808" i="3"/>
  <c r="H807" i="3"/>
  <c r="H806" i="3"/>
  <c r="H805" i="3"/>
  <c r="H804" i="3"/>
  <c r="H803" i="3"/>
  <c r="H802" i="3"/>
  <c r="H801" i="3"/>
  <c r="H800" i="3"/>
  <c r="H799" i="3"/>
  <c r="H798" i="3"/>
  <c r="H797" i="3"/>
  <c r="H796" i="3"/>
  <c r="H795" i="3"/>
  <c r="H794" i="3"/>
  <c r="H793" i="3"/>
  <c r="H792" i="3"/>
  <c r="H791" i="3"/>
  <c r="H790" i="3"/>
  <c r="H789" i="3"/>
  <c r="H788" i="3"/>
  <c r="H787" i="3"/>
  <c r="H786" i="3"/>
  <c r="H785" i="3"/>
  <c r="H784" i="3"/>
  <c r="H783" i="3"/>
  <c r="H782" i="3"/>
  <c r="H781" i="3"/>
  <c r="H780" i="3"/>
  <c r="H779" i="3"/>
  <c r="H778" i="3"/>
  <c r="H777" i="3"/>
  <c r="H776" i="3"/>
  <c r="H775" i="3"/>
  <c r="H774" i="3"/>
  <c r="H773" i="3"/>
  <c r="H772" i="3"/>
  <c r="H771" i="3"/>
  <c r="H770" i="3"/>
  <c r="H769" i="3"/>
  <c r="H768" i="3"/>
  <c r="H767" i="3"/>
  <c r="H766" i="3"/>
  <c r="H765" i="3"/>
  <c r="H764" i="3"/>
  <c r="H763" i="3"/>
  <c r="H762" i="3"/>
  <c r="H761" i="3"/>
  <c r="H760" i="3"/>
  <c r="H759" i="3"/>
  <c r="H758" i="3"/>
  <c r="H757" i="3"/>
  <c r="H756" i="3"/>
  <c r="H755" i="3"/>
  <c r="H754" i="3"/>
  <c r="H753" i="3"/>
  <c r="H752" i="3"/>
  <c r="H751" i="3"/>
  <c r="H750" i="3"/>
  <c r="H749" i="3"/>
  <c r="H748" i="3"/>
  <c r="H747" i="3"/>
  <c r="H746" i="3"/>
  <c r="H745" i="3"/>
  <c r="H744" i="3"/>
  <c r="H743" i="3"/>
  <c r="H742" i="3"/>
  <c r="H741" i="3"/>
  <c r="H740" i="3"/>
  <c r="H739" i="3"/>
  <c r="H738" i="3"/>
  <c r="H737" i="3"/>
  <c r="H736" i="3"/>
  <c r="H735" i="3"/>
  <c r="H734" i="3"/>
  <c r="H733" i="3"/>
  <c r="H732" i="3"/>
  <c r="H731" i="3"/>
  <c r="H730" i="3"/>
  <c r="H729" i="3"/>
  <c r="H728" i="3"/>
  <c r="H727" i="3"/>
  <c r="H726" i="3"/>
  <c r="H725" i="3"/>
  <c r="H724" i="3"/>
  <c r="H723" i="3"/>
  <c r="H722" i="3"/>
  <c r="H721" i="3"/>
  <c r="H720" i="3"/>
  <c r="H719" i="3"/>
  <c r="H718" i="3"/>
  <c r="H717" i="3"/>
  <c r="H716" i="3"/>
  <c r="H715" i="3"/>
  <c r="H714" i="3"/>
  <c r="H713" i="3"/>
  <c r="H712" i="3"/>
  <c r="H711" i="3"/>
  <c r="H710" i="3"/>
  <c r="H709" i="3"/>
  <c r="H708" i="3"/>
  <c r="H707" i="3"/>
  <c r="H706" i="3"/>
  <c r="H705" i="3"/>
  <c r="H704" i="3"/>
  <c r="H703" i="3"/>
  <c r="H702" i="3"/>
  <c r="H701" i="3"/>
  <c r="H700" i="3"/>
  <c r="H699" i="3"/>
  <c r="H698" i="3"/>
  <c r="H697" i="3"/>
  <c r="H696" i="3"/>
  <c r="H695" i="3"/>
  <c r="H694" i="3"/>
  <c r="H693" i="3"/>
  <c r="H692" i="3"/>
  <c r="H691" i="3"/>
  <c r="H690" i="3"/>
  <c r="H689" i="3"/>
  <c r="H688" i="3"/>
  <c r="H687" i="3"/>
  <c r="H686" i="3"/>
  <c r="H685" i="3"/>
  <c r="H684" i="3"/>
  <c r="H683" i="3"/>
  <c r="H682" i="3"/>
  <c r="H681" i="3"/>
  <c r="H680" i="3"/>
  <c r="H679" i="3"/>
  <c r="H678" i="3"/>
  <c r="H677" i="3"/>
  <c r="H676" i="3"/>
  <c r="H675" i="3"/>
  <c r="H674" i="3"/>
  <c r="H673" i="3"/>
  <c r="H672" i="3"/>
  <c r="H671" i="3"/>
  <c r="H670" i="3"/>
  <c r="H669" i="3"/>
  <c r="H668" i="3"/>
  <c r="H667" i="3"/>
  <c r="H666" i="3"/>
  <c r="H665" i="3"/>
  <c r="H664" i="3"/>
  <c r="H663" i="3"/>
  <c r="H662" i="3"/>
  <c r="H661" i="3"/>
  <c r="H660" i="3"/>
  <c r="H659" i="3"/>
  <c r="H658" i="3"/>
  <c r="H657" i="3"/>
  <c r="H656" i="3"/>
  <c r="H655" i="3"/>
  <c r="H654" i="3"/>
  <c r="H653" i="3"/>
  <c r="H652" i="3"/>
  <c r="H651" i="3"/>
  <c r="H650" i="3"/>
  <c r="H649" i="3"/>
  <c r="H648" i="3"/>
  <c r="H647" i="3"/>
  <c r="H646" i="3"/>
  <c r="H645" i="3"/>
  <c r="H644" i="3"/>
  <c r="H643" i="3"/>
  <c r="H642" i="3"/>
  <c r="H641" i="3"/>
  <c r="H640" i="3"/>
  <c r="H639" i="3"/>
  <c r="H638" i="3"/>
  <c r="H637" i="3"/>
  <c r="H636" i="3"/>
  <c r="H635" i="3"/>
  <c r="H634" i="3"/>
  <c r="H633" i="3"/>
  <c r="H632" i="3"/>
  <c r="H631" i="3"/>
  <c r="H630" i="3"/>
  <c r="H629" i="3"/>
  <c r="H628" i="3"/>
  <c r="H627" i="3"/>
  <c r="H626" i="3"/>
  <c r="H625" i="3"/>
  <c r="H624" i="3"/>
  <c r="H623" i="3"/>
  <c r="H622" i="3"/>
  <c r="H621" i="3"/>
  <c r="H620" i="3"/>
  <c r="H619" i="3"/>
  <c r="H618" i="3"/>
  <c r="H617" i="3"/>
  <c r="H616" i="3"/>
  <c r="H615" i="3"/>
  <c r="H614" i="3"/>
  <c r="H613" i="3"/>
  <c r="H612" i="3"/>
  <c r="H611" i="3"/>
  <c r="H610" i="3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6" i="3"/>
  <c r="H575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30" i="3"/>
  <c r="H529" i="3"/>
  <c r="H528" i="3"/>
  <c r="H527" i="3"/>
  <c r="H526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 l="1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K11" i="3" l="1"/>
  <c r="B5" i="3"/>
  <c r="D5" i="2" l="1"/>
  <c r="L12" i="2" l="1"/>
  <c r="L21" i="2"/>
  <c r="L27" i="2"/>
  <c r="L33" i="2"/>
  <c r="L39" i="2"/>
  <c r="L45" i="2"/>
  <c r="L51" i="2"/>
  <c r="L57" i="2"/>
  <c r="L63" i="2"/>
  <c r="L69" i="2"/>
  <c r="L75" i="2"/>
  <c r="L81" i="2"/>
  <c r="L87" i="2"/>
  <c r="G710" i="3" l="1"/>
  <c r="F455" i="3" l="1"/>
  <c r="F439" i="3"/>
  <c r="F423" i="3"/>
  <c r="F407" i="3"/>
  <c r="F391" i="3"/>
  <c r="F375" i="3"/>
  <c r="F359" i="3"/>
  <c r="F343" i="3"/>
  <c r="F327" i="3"/>
  <c r="F311" i="3"/>
  <c r="F295" i="3"/>
  <c r="F279" i="3"/>
  <c r="F263" i="3"/>
  <c r="F247" i="3"/>
  <c r="F231" i="3"/>
  <c r="F454" i="3"/>
  <c r="F438" i="3"/>
  <c r="F422" i="3"/>
  <c r="F406" i="3"/>
  <c r="F390" i="3"/>
  <c r="F374" i="3"/>
  <c r="F358" i="3"/>
  <c r="F342" i="3"/>
  <c r="F326" i="3"/>
  <c r="F310" i="3"/>
  <c r="F294" i="3"/>
  <c r="F278" i="3"/>
  <c r="F262" i="3"/>
  <c r="F246" i="3"/>
  <c r="F230" i="3"/>
  <c r="F453" i="3"/>
  <c r="F437" i="3"/>
  <c r="F421" i="3"/>
  <c r="F405" i="3"/>
  <c r="F389" i="3"/>
  <c r="F373" i="3"/>
  <c r="F357" i="3"/>
  <c r="F341" i="3"/>
  <c r="F325" i="3"/>
  <c r="F309" i="3"/>
  <c r="F293" i="3"/>
  <c r="F277" i="3"/>
  <c r="F261" i="3"/>
  <c r="F245" i="3"/>
  <c r="F229" i="3"/>
  <c r="F452" i="3"/>
  <c r="F436" i="3"/>
  <c r="F420" i="3"/>
  <c r="F404" i="3"/>
  <c r="F388" i="3"/>
  <c r="F372" i="3"/>
  <c r="F356" i="3"/>
  <c r="F340" i="3"/>
  <c r="F324" i="3"/>
  <c r="F308" i="3"/>
  <c r="F292" i="3"/>
  <c r="F276" i="3"/>
  <c r="F260" i="3"/>
  <c r="F244" i="3"/>
  <c r="F228" i="3"/>
  <c r="F451" i="3"/>
  <c r="F435" i="3"/>
  <c r="F419" i="3"/>
  <c r="F403" i="3"/>
  <c r="F387" i="3"/>
  <c r="F371" i="3"/>
  <c r="F355" i="3"/>
  <c r="F339" i="3"/>
  <c r="F323" i="3"/>
  <c r="F307" i="3"/>
  <c r="F291" i="3"/>
  <c r="F275" i="3"/>
  <c r="F259" i="3"/>
  <c r="F243" i="3"/>
  <c r="F227" i="3"/>
  <c r="F450" i="3"/>
  <c r="F434" i="3"/>
  <c r="F418" i="3"/>
  <c r="F402" i="3"/>
  <c r="F386" i="3"/>
  <c r="F370" i="3"/>
  <c r="F354" i="3"/>
  <c r="F338" i="3"/>
  <c r="F322" i="3"/>
  <c r="F306" i="3"/>
  <c r="F290" i="3"/>
  <c r="F274" i="3"/>
  <c r="F258" i="3"/>
  <c r="F242" i="3"/>
  <c r="F226" i="3"/>
  <c r="F449" i="3"/>
  <c r="F433" i="3"/>
  <c r="F417" i="3"/>
  <c r="F401" i="3"/>
  <c r="F385" i="3"/>
  <c r="F369" i="3"/>
  <c r="F353" i="3"/>
  <c r="F337" i="3"/>
  <c r="F321" i="3"/>
  <c r="F305" i="3"/>
  <c r="F289" i="3"/>
  <c r="F273" i="3"/>
  <c r="F257" i="3"/>
  <c r="F241" i="3"/>
  <c r="F225" i="3"/>
  <c r="F463" i="3"/>
  <c r="F447" i="3"/>
  <c r="F431" i="3"/>
  <c r="F415" i="3"/>
  <c r="F399" i="3"/>
  <c r="F383" i="3"/>
  <c r="F367" i="3"/>
  <c r="F351" i="3"/>
  <c r="F335" i="3"/>
  <c r="F319" i="3"/>
  <c r="F303" i="3"/>
  <c r="F287" i="3"/>
  <c r="F271" i="3"/>
  <c r="F255" i="3"/>
  <c r="F239" i="3"/>
  <c r="F223" i="3"/>
  <c r="F462" i="3"/>
  <c r="F446" i="3"/>
  <c r="F430" i="3"/>
  <c r="F414" i="3"/>
  <c r="F398" i="3"/>
  <c r="F382" i="3"/>
  <c r="F366" i="3"/>
  <c r="F350" i="3"/>
  <c r="F334" i="3"/>
  <c r="F318" i="3"/>
  <c r="F302" i="3"/>
  <c r="F286" i="3"/>
  <c r="F270" i="3"/>
  <c r="F254" i="3"/>
  <c r="F238" i="3"/>
  <c r="F222" i="3"/>
  <c r="F461" i="3"/>
  <c r="F445" i="3"/>
  <c r="F429" i="3"/>
  <c r="F413" i="3"/>
  <c r="F397" i="3"/>
  <c r="F381" i="3"/>
  <c r="F365" i="3"/>
  <c r="F349" i="3"/>
  <c r="F333" i="3"/>
  <c r="F317" i="3"/>
  <c r="F301" i="3"/>
  <c r="F285" i="3"/>
  <c r="F269" i="3"/>
  <c r="F253" i="3"/>
  <c r="F237" i="3"/>
  <c r="F221" i="3"/>
  <c r="F460" i="3"/>
  <c r="F444" i="3"/>
  <c r="F428" i="3"/>
  <c r="F412" i="3"/>
  <c r="F396" i="3"/>
  <c r="F380" i="3"/>
  <c r="F364" i="3"/>
  <c r="F348" i="3"/>
  <c r="F332" i="3"/>
  <c r="F316" i="3"/>
  <c r="F300" i="3"/>
  <c r="F284" i="3"/>
  <c r="F268" i="3"/>
  <c r="F252" i="3"/>
  <c r="F236" i="3"/>
  <c r="F220" i="3"/>
  <c r="F459" i="3"/>
  <c r="F443" i="3"/>
  <c r="F427" i="3"/>
  <c r="F411" i="3"/>
  <c r="F395" i="3"/>
  <c r="F379" i="3"/>
  <c r="F363" i="3"/>
  <c r="F347" i="3"/>
  <c r="F331" i="3"/>
  <c r="F315" i="3"/>
  <c r="F299" i="3"/>
  <c r="F283" i="3"/>
  <c r="F267" i="3"/>
  <c r="F251" i="3"/>
  <c r="F235" i="3"/>
  <c r="F219" i="3"/>
  <c r="F458" i="3"/>
  <c r="F442" i="3"/>
  <c r="F426" i="3"/>
  <c r="F410" i="3"/>
  <c r="F394" i="3"/>
  <c r="F378" i="3"/>
  <c r="F362" i="3"/>
  <c r="F346" i="3"/>
  <c r="F330" i="3"/>
  <c r="F314" i="3"/>
  <c r="F298" i="3"/>
  <c r="F282" i="3"/>
  <c r="F266" i="3"/>
  <c r="F250" i="3"/>
  <c r="F234" i="3"/>
  <c r="F218" i="3"/>
  <c r="F457" i="3"/>
  <c r="F441" i="3"/>
  <c r="F425" i="3"/>
  <c r="F409" i="3"/>
  <c r="F393" i="3"/>
  <c r="F377" i="3"/>
  <c r="F361" i="3"/>
  <c r="F345" i="3"/>
  <c r="F329" i="3"/>
  <c r="F313" i="3"/>
  <c r="F297" i="3"/>
  <c r="F281" i="3"/>
  <c r="F265" i="3"/>
  <c r="F249" i="3"/>
  <c r="F233" i="3"/>
  <c r="F376" i="3"/>
  <c r="F248" i="3"/>
  <c r="F368" i="3"/>
  <c r="F240" i="3"/>
  <c r="F360" i="3"/>
  <c r="F232" i="3"/>
  <c r="F352" i="3"/>
  <c r="F224" i="3"/>
  <c r="F344" i="3"/>
  <c r="F336" i="3"/>
  <c r="F456" i="3"/>
  <c r="F328" i="3"/>
  <c r="F448" i="3"/>
  <c r="F320" i="3"/>
  <c r="F440" i="3"/>
  <c r="F312" i="3"/>
  <c r="F432" i="3"/>
  <c r="F304" i="3"/>
  <c r="F424" i="3"/>
  <c r="F296" i="3"/>
  <c r="F416" i="3"/>
  <c r="F288" i="3"/>
  <c r="F408" i="3"/>
  <c r="F280" i="3"/>
  <c r="F400" i="3"/>
  <c r="F272" i="3"/>
  <c r="F392" i="3"/>
  <c r="F384" i="3"/>
  <c r="F264" i="3"/>
  <c r="F256" i="3"/>
  <c r="F1682" i="3"/>
  <c r="F1680" i="3"/>
  <c r="F1664" i="3"/>
  <c r="F1678" i="3"/>
  <c r="F1693" i="3"/>
  <c r="F1691" i="3"/>
  <c r="F1687" i="3"/>
  <c r="F1679" i="3"/>
  <c r="F1661" i="3"/>
  <c r="F1645" i="3"/>
  <c r="F1629" i="3"/>
  <c r="F1613" i="3"/>
  <c r="F1597" i="3"/>
  <c r="F1581" i="3"/>
  <c r="F1565" i="3"/>
  <c r="F1549" i="3"/>
  <c r="F1533" i="3"/>
  <c r="F1517" i="3"/>
  <c r="F1501" i="3"/>
  <c r="F1485" i="3"/>
  <c r="F1469" i="3"/>
  <c r="F1453" i="3"/>
  <c r="F1677" i="3"/>
  <c r="F1660" i="3"/>
  <c r="F1644" i="3"/>
  <c r="F1628" i="3"/>
  <c r="F1612" i="3"/>
  <c r="F1596" i="3"/>
  <c r="F1580" i="3"/>
  <c r="F1564" i="3"/>
  <c r="F1548" i="3"/>
  <c r="F1532" i="3"/>
  <c r="F1516" i="3"/>
  <c r="F1500" i="3"/>
  <c r="F1484" i="3"/>
  <c r="F1468" i="3"/>
  <c r="F1452" i="3"/>
  <c r="F1676" i="3"/>
  <c r="F1659" i="3"/>
  <c r="F1643" i="3"/>
  <c r="F1627" i="3"/>
  <c r="F1611" i="3"/>
  <c r="F1595" i="3"/>
  <c r="F1579" i="3"/>
  <c r="F1563" i="3"/>
  <c r="F1547" i="3"/>
  <c r="F1531" i="3"/>
  <c r="F1515" i="3"/>
  <c r="F1499" i="3"/>
  <c r="F1483" i="3"/>
  <c r="F1467" i="3"/>
  <c r="F1451" i="3"/>
  <c r="F1675" i="3"/>
  <c r="F1658" i="3"/>
  <c r="F1642" i="3"/>
  <c r="F1626" i="3"/>
  <c r="F1610" i="3"/>
  <c r="F1594" i="3"/>
  <c r="F1578" i="3"/>
  <c r="F1562" i="3"/>
  <c r="F1546" i="3"/>
  <c r="F1530" i="3"/>
  <c r="F1514" i="3"/>
  <c r="F1498" i="3"/>
  <c r="F1482" i="3"/>
  <c r="F1466" i="3"/>
  <c r="F1450" i="3"/>
  <c r="F1674" i="3"/>
  <c r="F1657" i="3"/>
  <c r="F1641" i="3"/>
  <c r="F1625" i="3"/>
  <c r="F1609" i="3"/>
  <c r="F1593" i="3"/>
  <c r="F1577" i="3"/>
  <c r="F1561" i="3"/>
  <c r="F1545" i="3"/>
  <c r="F1529" i="3"/>
  <c r="F1513" i="3"/>
  <c r="F1497" i="3"/>
  <c r="F1481" i="3"/>
  <c r="F1465" i="3"/>
  <c r="F1449" i="3"/>
  <c r="F1673" i="3"/>
  <c r="F1656" i="3"/>
  <c r="F1640" i="3"/>
  <c r="F1624" i="3"/>
  <c r="F1608" i="3"/>
  <c r="F1592" i="3"/>
  <c r="F1576" i="3"/>
  <c r="F1560" i="3"/>
  <c r="F1544" i="3"/>
  <c r="F1528" i="3"/>
  <c r="F1512" i="3"/>
  <c r="F1496" i="3"/>
  <c r="F1480" i="3"/>
  <c r="F1464" i="3"/>
  <c r="F1448" i="3"/>
  <c r="F1672" i="3"/>
  <c r="F1655" i="3"/>
  <c r="F1639" i="3"/>
  <c r="F1623" i="3"/>
  <c r="F1607" i="3"/>
  <c r="F1591" i="3"/>
  <c r="F1575" i="3"/>
  <c r="F1559" i="3"/>
  <c r="F1543" i="3"/>
  <c r="F1527" i="3"/>
  <c r="F1511" i="3"/>
  <c r="F1495" i="3"/>
  <c r="F1479" i="3"/>
  <c r="F1463" i="3"/>
  <c r="F1690" i="3"/>
  <c r="F1670" i="3"/>
  <c r="F1653" i="3"/>
  <c r="F1637" i="3"/>
  <c r="F1621" i="3"/>
  <c r="F1605" i="3"/>
  <c r="F1589" i="3"/>
  <c r="F1573" i="3"/>
  <c r="F1557" i="3"/>
  <c r="F1541" i="3"/>
  <c r="F1525" i="3"/>
  <c r="F1509" i="3"/>
  <c r="F1493" i="3"/>
  <c r="F1477" i="3"/>
  <c r="F1461" i="3"/>
  <c r="F1689" i="3"/>
  <c r="F1669" i="3"/>
  <c r="F1652" i="3"/>
  <c r="F1636" i="3"/>
  <c r="F1620" i="3"/>
  <c r="F1604" i="3"/>
  <c r="F1588" i="3"/>
  <c r="F1572" i="3"/>
  <c r="F1556" i="3"/>
  <c r="F1540" i="3"/>
  <c r="F1524" i="3"/>
  <c r="F1508" i="3"/>
  <c r="F1492" i="3"/>
  <c r="F1476" i="3"/>
  <c r="F1460" i="3"/>
  <c r="F1688" i="3"/>
  <c r="F1668" i="3"/>
  <c r="F1651" i="3"/>
  <c r="F1635" i="3"/>
  <c r="F1619" i="3"/>
  <c r="F1603" i="3"/>
  <c r="F1587" i="3"/>
  <c r="F1571" i="3"/>
  <c r="F1555" i="3"/>
  <c r="F1539" i="3"/>
  <c r="F1523" i="3"/>
  <c r="F1507" i="3"/>
  <c r="F1491" i="3"/>
  <c r="F1475" i="3"/>
  <c r="F1459" i="3"/>
  <c r="F1685" i="3"/>
  <c r="F1666" i="3"/>
  <c r="F1649" i="3"/>
  <c r="F1633" i="3"/>
  <c r="F1617" i="3"/>
  <c r="F1601" i="3"/>
  <c r="F1585" i="3"/>
  <c r="F1569" i="3"/>
  <c r="F1553" i="3"/>
  <c r="F1537" i="3"/>
  <c r="F1521" i="3"/>
  <c r="F1505" i="3"/>
  <c r="F1489" i="3"/>
  <c r="F1473" i="3"/>
  <c r="F1457" i="3"/>
  <c r="F1684" i="3"/>
  <c r="F1665" i="3"/>
  <c r="F1648" i="3"/>
  <c r="F1632" i="3"/>
  <c r="F1616" i="3"/>
  <c r="F1600" i="3"/>
  <c r="F1584" i="3"/>
  <c r="F1568" i="3"/>
  <c r="F1552" i="3"/>
  <c r="F1536" i="3"/>
  <c r="F1520" i="3"/>
  <c r="F1504" i="3"/>
  <c r="F1488" i="3"/>
  <c r="F1472" i="3"/>
  <c r="F1456" i="3"/>
  <c r="F1663" i="3"/>
  <c r="F1599" i="3"/>
  <c r="F1535" i="3"/>
  <c r="F1471" i="3"/>
  <c r="F1662" i="3"/>
  <c r="F1598" i="3"/>
  <c r="F1534" i="3"/>
  <c r="F1470" i="3"/>
  <c r="F1654" i="3"/>
  <c r="F1590" i="3"/>
  <c r="F1526" i="3"/>
  <c r="F1462" i="3"/>
  <c r="F1650" i="3"/>
  <c r="F1586" i="3"/>
  <c r="F1522" i="3"/>
  <c r="F1458" i="3"/>
  <c r="F1647" i="3"/>
  <c r="F1583" i="3"/>
  <c r="F1519" i="3"/>
  <c r="F1455" i="3"/>
  <c r="F1646" i="3"/>
  <c r="F1582" i="3"/>
  <c r="F1518" i="3"/>
  <c r="F1454" i="3"/>
  <c r="F1638" i="3"/>
  <c r="F1574" i="3"/>
  <c r="F1510" i="3"/>
  <c r="F1634" i="3"/>
  <c r="F1570" i="3"/>
  <c r="F1506" i="3"/>
  <c r="F1631" i="3"/>
  <c r="F1567" i="3"/>
  <c r="F1503" i="3"/>
  <c r="F1630" i="3"/>
  <c r="F1566" i="3"/>
  <c r="F1502" i="3"/>
  <c r="F1692" i="3"/>
  <c r="F1622" i="3"/>
  <c r="F1558" i="3"/>
  <c r="F1494" i="3"/>
  <c r="F1686" i="3"/>
  <c r="F1618" i="3"/>
  <c r="F1554" i="3"/>
  <c r="F1490" i="3"/>
  <c r="F1681" i="3"/>
  <c r="F1614" i="3"/>
  <c r="F1550" i="3"/>
  <c r="F1486" i="3"/>
  <c r="F1671" i="3"/>
  <c r="F1606" i="3"/>
  <c r="F1542" i="3"/>
  <c r="F1478" i="3"/>
  <c r="F1683" i="3"/>
  <c r="F1667" i="3"/>
  <c r="F1615" i="3"/>
  <c r="F1602" i="3"/>
  <c r="F1551" i="3"/>
  <c r="F1474" i="3"/>
  <c r="F1538" i="3"/>
  <c r="F1487" i="3"/>
  <c r="F3287" i="3"/>
  <c r="F3271" i="3"/>
  <c r="F3255" i="3"/>
  <c r="F3239" i="3"/>
  <c r="F3223" i="3"/>
  <c r="F3207" i="3"/>
  <c r="F3191" i="3"/>
  <c r="F3175" i="3"/>
  <c r="F3159" i="3"/>
  <c r="F3143" i="3"/>
  <c r="F3127" i="3"/>
  <c r="F3111" i="3"/>
  <c r="F3095" i="3"/>
  <c r="F3286" i="3"/>
  <c r="F3284" i="3"/>
  <c r="F3283" i="3"/>
  <c r="F3267" i="3"/>
  <c r="F3251" i="3"/>
  <c r="F3235" i="3"/>
  <c r="F3219" i="3"/>
  <c r="F3203" i="3"/>
  <c r="F3187" i="3"/>
  <c r="F3171" i="3"/>
  <c r="F3155" i="3"/>
  <c r="F3139" i="3"/>
  <c r="F3123" i="3"/>
  <c r="F3107" i="3"/>
  <c r="F3091" i="3"/>
  <c r="F3282" i="3"/>
  <c r="F3291" i="3"/>
  <c r="F3281" i="3"/>
  <c r="F3263" i="3"/>
  <c r="F3245" i="3"/>
  <c r="F3227" i="3"/>
  <c r="F3209" i="3"/>
  <c r="F3190" i="3"/>
  <c r="F3172" i="3"/>
  <c r="F3153" i="3"/>
  <c r="F3135" i="3"/>
  <c r="F3117" i="3"/>
  <c r="F3099" i="3"/>
  <c r="F3081" i="3"/>
  <c r="F3280" i="3"/>
  <c r="F3262" i="3"/>
  <c r="F3244" i="3"/>
  <c r="F3226" i="3"/>
  <c r="F3208" i="3"/>
  <c r="F3189" i="3"/>
  <c r="F3170" i="3"/>
  <c r="F3152" i="3"/>
  <c r="F3134" i="3"/>
  <c r="F3116" i="3"/>
  <c r="F3098" i="3"/>
  <c r="F3080" i="3"/>
  <c r="F3242" i="3"/>
  <c r="F3205" i="3"/>
  <c r="F3150" i="3"/>
  <c r="F3114" i="3"/>
  <c r="F3182" i="3"/>
  <c r="F3090" i="3"/>
  <c r="F3254" i="3"/>
  <c r="F3163" i="3"/>
  <c r="F3089" i="3"/>
  <c r="F3234" i="3"/>
  <c r="F3144" i="3"/>
  <c r="F3179" i="3"/>
  <c r="F3142" i="3"/>
  <c r="F3250" i="3"/>
  <c r="F3160" i="3"/>
  <c r="F3279" i="3"/>
  <c r="F3261" i="3"/>
  <c r="F3243" i="3"/>
  <c r="F3225" i="3"/>
  <c r="F3206" i="3"/>
  <c r="F3188" i="3"/>
  <c r="F3169" i="3"/>
  <c r="F3151" i="3"/>
  <c r="F3133" i="3"/>
  <c r="F3115" i="3"/>
  <c r="F3097" i="3"/>
  <c r="F3278" i="3"/>
  <c r="F3260" i="3"/>
  <c r="F3224" i="3"/>
  <c r="F3186" i="3"/>
  <c r="F3168" i="3"/>
  <c r="F3132" i="3"/>
  <c r="F3096" i="3"/>
  <c r="F3237" i="3"/>
  <c r="F3128" i="3"/>
  <c r="F3199" i="3"/>
  <c r="F3108" i="3"/>
  <c r="F3253" i="3"/>
  <c r="F3180" i="3"/>
  <c r="F3088" i="3"/>
  <c r="F3252" i="3"/>
  <c r="F3161" i="3"/>
  <c r="F3232" i="3"/>
  <c r="F3146" i="3"/>
  <c r="F3277" i="3"/>
  <c r="F3259" i="3"/>
  <c r="F3241" i="3"/>
  <c r="F3222" i="3"/>
  <c r="F3204" i="3"/>
  <c r="F3185" i="3"/>
  <c r="F3167" i="3"/>
  <c r="F3149" i="3"/>
  <c r="F3131" i="3"/>
  <c r="F3113" i="3"/>
  <c r="F3094" i="3"/>
  <c r="F3218" i="3"/>
  <c r="F3181" i="3"/>
  <c r="F3272" i="3"/>
  <c r="F3106" i="3"/>
  <c r="F3233" i="3"/>
  <c r="F3105" i="3"/>
  <c r="F3196" i="3"/>
  <c r="F3276" i="3"/>
  <c r="F3258" i="3"/>
  <c r="F3240" i="3"/>
  <c r="F3221" i="3"/>
  <c r="F3202" i="3"/>
  <c r="F3184" i="3"/>
  <c r="F3166" i="3"/>
  <c r="F3148" i="3"/>
  <c r="F3130" i="3"/>
  <c r="F3112" i="3"/>
  <c r="F3093" i="3"/>
  <c r="F3274" i="3"/>
  <c r="F3200" i="3"/>
  <c r="F3109" i="3"/>
  <c r="F3236" i="3"/>
  <c r="F3145" i="3"/>
  <c r="F3198" i="3"/>
  <c r="F3162" i="3"/>
  <c r="F3197" i="3"/>
  <c r="F3087" i="3"/>
  <c r="F3269" i="3"/>
  <c r="F3178" i="3"/>
  <c r="F3275" i="3"/>
  <c r="F3257" i="3"/>
  <c r="F3238" i="3"/>
  <c r="F3220" i="3"/>
  <c r="F3201" i="3"/>
  <c r="F3183" i="3"/>
  <c r="F3165" i="3"/>
  <c r="F3147" i="3"/>
  <c r="F3129" i="3"/>
  <c r="F3110" i="3"/>
  <c r="F3092" i="3"/>
  <c r="F3256" i="3"/>
  <c r="F3164" i="3"/>
  <c r="F3217" i="3"/>
  <c r="F3126" i="3"/>
  <c r="F3216" i="3"/>
  <c r="F3125" i="3"/>
  <c r="F3215" i="3"/>
  <c r="F3124" i="3"/>
  <c r="F3273" i="3"/>
  <c r="F3270" i="3"/>
  <c r="F3214" i="3"/>
  <c r="F3231" i="3"/>
  <c r="F3158" i="3"/>
  <c r="F3102" i="3"/>
  <c r="F3285" i="3"/>
  <c r="F3136" i="3"/>
  <c r="F3266" i="3"/>
  <c r="F3176" i="3"/>
  <c r="F3174" i="3"/>
  <c r="F3230" i="3"/>
  <c r="F3157" i="3"/>
  <c r="F3101" i="3"/>
  <c r="F3100" i="3"/>
  <c r="F3212" i="3"/>
  <c r="F3211" i="3"/>
  <c r="F3137" i="3"/>
  <c r="F3121" i="3"/>
  <c r="F3119" i="3"/>
  <c r="F3246" i="3"/>
  <c r="F3229" i="3"/>
  <c r="F3156" i="3"/>
  <c r="F3288" i="3"/>
  <c r="F3210" i="3"/>
  <c r="F3194" i="3"/>
  <c r="F3228" i="3"/>
  <c r="F3154" i="3"/>
  <c r="F3086" i="3"/>
  <c r="F3084" i="3"/>
  <c r="F3138" i="3"/>
  <c r="F3193" i="3"/>
  <c r="F3120" i="3"/>
  <c r="F3249" i="3"/>
  <c r="F3290" i="3"/>
  <c r="F3213" i="3"/>
  <c r="F3141" i="3"/>
  <c r="F3085" i="3"/>
  <c r="F3289" i="3"/>
  <c r="F3140" i="3"/>
  <c r="F3083" i="3"/>
  <c r="F3082" i="3"/>
  <c r="F3265" i="3"/>
  <c r="F3195" i="3"/>
  <c r="F3264" i="3"/>
  <c r="F3118" i="3"/>
  <c r="F3247" i="3"/>
  <c r="F3192" i="3"/>
  <c r="F3177" i="3"/>
  <c r="F3248" i="3"/>
  <c r="F3104" i="3"/>
  <c r="F3173" i="3"/>
  <c r="F3268" i="3"/>
  <c r="F3122" i="3"/>
  <c r="F3103" i="3"/>
  <c r="F3069" i="3"/>
  <c r="F3068" i="3"/>
  <c r="F3052" i="3"/>
  <c r="F3036" i="3"/>
  <c r="F3020" i="3"/>
  <c r="F3004" i="3"/>
  <c r="F2988" i="3"/>
  <c r="F2972" i="3"/>
  <c r="F2956" i="3"/>
  <c r="F2940" i="3"/>
  <c r="F2924" i="3"/>
  <c r="F2908" i="3"/>
  <c r="F2892" i="3"/>
  <c r="F2876" i="3"/>
  <c r="F2860" i="3"/>
  <c r="F3067" i="3"/>
  <c r="F3051" i="3"/>
  <c r="F3035" i="3"/>
  <c r="F3019" i="3"/>
  <c r="F3003" i="3"/>
  <c r="F2987" i="3"/>
  <c r="F2971" i="3"/>
  <c r="F2955" i="3"/>
  <c r="F2939" i="3"/>
  <c r="F2923" i="3"/>
  <c r="F2907" i="3"/>
  <c r="F2891" i="3"/>
  <c r="F2875" i="3"/>
  <c r="F2859" i="3"/>
  <c r="F3065" i="3"/>
  <c r="F3049" i="3"/>
  <c r="F3033" i="3"/>
  <c r="F3017" i="3"/>
  <c r="F3001" i="3"/>
  <c r="F2985" i="3"/>
  <c r="F2969" i="3"/>
  <c r="F2953" i="3"/>
  <c r="F2937" i="3"/>
  <c r="F2921" i="3"/>
  <c r="F2905" i="3"/>
  <c r="F2889" i="3"/>
  <c r="F2873" i="3"/>
  <c r="F2857" i="3"/>
  <c r="F3064" i="3"/>
  <c r="F3048" i="3"/>
  <c r="F3032" i="3"/>
  <c r="F3016" i="3"/>
  <c r="F3000" i="3"/>
  <c r="F2984" i="3"/>
  <c r="F2968" i="3"/>
  <c r="F2952" i="3"/>
  <c r="F2936" i="3"/>
  <c r="F2920" i="3"/>
  <c r="F2904" i="3"/>
  <c r="F2888" i="3"/>
  <c r="F2872" i="3"/>
  <c r="F2856" i="3"/>
  <c r="F3079" i="3"/>
  <c r="F3063" i="3"/>
  <c r="F3047" i="3"/>
  <c r="F3031" i="3"/>
  <c r="F3015" i="3"/>
  <c r="F2999" i="3"/>
  <c r="F2983" i="3"/>
  <c r="F2967" i="3"/>
  <c r="F2951" i="3"/>
  <c r="F2935" i="3"/>
  <c r="F2919" i="3"/>
  <c r="F2903" i="3"/>
  <c r="F2887" i="3"/>
  <c r="F2871" i="3"/>
  <c r="F2855" i="3"/>
  <c r="F3077" i="3"/>
  <c r="F3075" i="3"/>
  <c r="F3072" i="3"/>
  <c r="F3056" i="3"/>
  <c r="F3040" i="3"/>
  <c r="F3024" i="3"/>
  <c r="F3008" i="3"/>
  <c r="F2992" i="3"/>
  <c r="F2976" i="3"/>
  <c r="F2960" i="3"/>
  <c r="F2944" i="3"/>
  <c r="F2928" i="3"/>
  <c r="F2912" i="3"/>
  <c r="F2896" i="3"/>
  <c r="F2880" i="3"/>
  <c r="F2864" i="3"/>
  <c r="F3073" i="3"/>
  <c r="F3044" i="3"/>
  <c r="F3021" i="3"/>
  <c r="F2994" i="3"/>
  <c r="F2966" i="3"/>
  <c r="F2943" i="3"/>
  <c r="F2916" i="3"/>
  <c r="F2893" i="3"/>
  <c r="F2866" i="3"/>
  <c r="F3071" i="3"/>
  <c r="F3043" i="3"/>
  <c r="F3018" i="3"/>
  <c r="F2993" i="3"/>
  <c r="F2965" i="3"/>
  <c r="F2942" i="3"/>
  <c r="F2915" i="3"/>
  <c r="F2890" i="3"/>
  <c r="F2865" i="3"/>
  <c r="F3041" i="3"/>
  <c r="F3013" i="3"/>
  <c r="F2963" i="3"/>
  <c r="F2938" i="3"/>
  <c r="F2862" i="3"/>
  <c r="F2853" i="3"/>
  <c r="F2979" i="3"/>
  <c r="F2878" i="3"/>
  <c r="F3027" i="3"/>
  <c r="F2926" i="3"/>
  <c r="F3070" i="3"/>
  <c r="F3042" i="3"/>
  <c r="F3014" i="3"/>
  <c r="F2991" i="3"/>
  <c r="F2964" i="3"/>
  <c r="F2941" i="3"/>
  <c r="F2914" i="3"/>
  <c r="F2886" i="3"/>
  <c r="F2863" i="3"/>
  <c r="F2990" i="3"/>
  <c r="F2913" i="3"/>
  <c r="F2885" i="3"/>
  <c r="F2931" i="3"/>
  <c r="F3006" i="3"/>
  <c r="F2929" i="3"/>
  <c r="F3002" i="3"/>
  <c r="F2899" i="3"/>
  <c r="F3066" i="3"/>
  <c r="F3062" i="3"/>
  <c r="F3039" i="3"/>
  <c r="F3012" i="3"/>
  <c r="F2989" i="3"/>
  <c r="F2962" i="3"/>
  <c r="F2934" i="3"/>
  <c r="F2911" i="3"/>
  <c r="F2884" i="3"/>
  <c r="F2861" i="3"/>
  <c r="F2881" i="3"/>
  <c r="F2977" i="3"/>
  <c r="F2849" i="3"/>
  <c r="F3061" i="3"/>
  <c r="F3038" i="3"/>
  <c r="F3011" i="3"/>
  <c r="F2986" i="3"/>
  <c r="F2961" i="3"/>
  <c r="F2933" i="3"/>
  <c r="F2910" i="3"/>
  <c r="F2883" i="3"/>
  <c r="F2858" i="3"/>
  <c r="F3059" i="3"/>
  <c r="F3009" i="3"/>
  <c r="F2958" i="3"/>
  <c r="F2954" i="3"/>
  <c r="F2851" i="3"/>
  <c r="F3054" i="3"/>
  <c r="F2949" i="3"/>
  <c r="F3060" i="3"/>
  <c r="F3037" i="3"/>
  <c r="F3010" i="3"/>
  <c r="F2982" i="3"/>
  <c r="F2959" i="3"/>
  <c r="F2932" i="3"/>
  <c r="F2909" i="3"/>
  <c r="F2882" i="3"/>
  <c r="F2854" i="3"/>
  <c r="F3034" i="3"/>
  <c r="F2981" i="3"/>
  <c r="F2906" i="3"/>
  <c r="F3029" i="3"/>
  <c r="F2901" i="3"/>
  <c r="F3058" i="3"/>
  <c r="F3030" i="3"/>
  <c r="F3007" i="3"/>
  <c r="F2980" i="3"/>
  <c r="F2957" i="3"/>
  <c r="F2930" i="3"/>
  <c r="F2902" i="3"/>
  <c r="F2879" i="3"/>
  <c r="F2852" i="3"/>
  <c r="F3057" i="3"/>
  <c r="F3055" i="3"/>
  <c r="F3028" i="3"/>
  <c r="F3005" i="3"/>
  <c r="F2978" i="3"/>
  <c r="F2950" i="3"/>
  <c r="F2927" i="3"/>
  <c r="F2900" i="3"/>
  <c r="F2877" i="3"/>
  <c r="F2850" i="3"/>
  <c r="F2874" i="3"/>
  <c r="F3053" i="3"/>
  <c r="F2975" i="3"/>
  <c r="F2870" i="3"/>
  <c r="F2974" i="3"/>
  <c r="F2869" i="3"/>
  <c r="F2998" i="3"/>
  <c r="F2895" i="3"/>
  <c r="F3078" i="3"/>
  <c r="F2973" i="3"/>
  <c r="F2868" i="3"/>
  <c r="F3023" i="3"/>
  <c r="F3076" i="3"/>
  <c r="F2970" i="3"/>
  <c r="F2867" i="3"/>
  <c r="F2947" i="3"/>
  <c r="F2946" i="3"/>
  <c r="F3025" i="3"/>
  <c r="F2997" i="3"/>
  <c r="F2894" i="3"/>
  <c r="F3074" i="3"/>
  <c r="F2948" i="3"/>
  <c r="F3046" i="3"/>
  <c r="F2945" i="3"/>
  <c r="F2917" i="3"/>
  <c r="F2897" i="3"/>
  <c r="F2996" i="3"/>
  <c r="F2995" i="3"/>
  <c r="F3050" i="3"/>
  <c r="F2922" i="3"/>
  <c r="F2918" i="3"/>
  <c r="F2898" i="3"/>
  <c r="F3045" i="3"/>
  <c r="F3026" i="3"/>
  <c r="F2925" i="3"/>
  <c r="F3022" i="3"/>
  <c r="F187" i="3"/>
  <c r="F171" i="3"/>
  <c r="F155" i="3"/>
  <c r="F139" i="3"/>
  <c r="F186" i="3"/>
  <c r="F170" i="3"/>
  <c r="F154" i="3"/>
  <c r="F138" i="3"/>
  <c r="F185" i="3"/>
  <c r="F169" i="3"/>
  <c r="F153" i="3"/>
  <c r="F137" i="3"/>
  <c r="F184" i="3"/>
  <c r="F168" i="3"/>
  <c r="F152" i="3"/>
  <c r="F136" i="3"/>
  <c r="F183" i="3"/>
  <c r="F167" i="3"/>
  <c r="F151" i="3"/>
  <c r="F135" i="3"/>
  <c r="F182" i="3"/>
  <c r="F166" i="3"/>
  <c r="F150" i="3"/>
  <c r="F134" i="3"/>
  <c r="F181" i="3"/>
  <c r="F165" i="3"/>
  <c r="F149" i="3"/>
  <c r="F133" i="3"/>
  <c r="F180" i="3"/>
  <c r="F164" i="3"/>
  <c r="F148" i="3"/>
  <c r="F179" i="3"/>
  <c r="F163" i="3"/>
  <c r="F147" i="3"/>
  <c r="F178" i="3"/>
  <c r="F162" i="3"/>
  <c r="F146" i="3"/>
  <c r="F193" i="3"/>
  <c r="F177" i="3"/>
  <c r="F161" i="3"/>
  <c r="F145" i="3"/>
  <c r="F192" i="3"/>
  <c r="F176" i="3"/>
  <c r="F160" i="3"/>
  <c r="F144" i="3"/>
  <c r="F191" i="3"/>
  <c r="F175" i="3"/>
  <c r="F159" i="3"/>
  <c r="F143" i="3"/>
  <c r="F190" i="3"/>
  <c r="F174" i="3"/>
  <c r="F158" i="3"/>
  <c r="F142" i="3"/>
  <c r="F189" i="3"/>
  <c r="F173" i="3"/>
  <c r="F157" i="3"/>
  <c r="F141" i="3"/>
  <c r="F188" i="3"/>
  <c r="F172" i="3"/>
  <c r="F156" i="3"/>
  <c r="F140" i="3"/>
  <c r="F132" i="3"/>
  <c r="F1446" i="3"/>
  <c r="F1430" i="3"/>
  <c r="F1414" i="3"/>
  <c r="F1398" i="3"/>
  <c r="F1382" i="3"/>
  <c r="F1366" i="3"/>
  <c r="F1350" i="3"/>
  <c r="F1334" i="3"/>
  <c r="F1318" i="3"/>
  <c r="F1302" i="3"/>
  <c r="F1286" i="3"/>
  <c r="F1270" i="3"/>
  <c r="F1254" i="3"/>
  <c r="F1238" i="3"/>
  <c r="F1222" i="3"/>
  <c r="F1206" i="3"/>
  <c r="F1445" i="3"/>
  <c r="F1444" i="3"/>
  <c r="F1428" i="3"/>
  <c r="F1412" i="3"/>
  <c r="F1396" i="3"/>
  <c r="F1380" i="3"/>
  <c r="F1364" i="3"/>
  <c r="F1348" i="3"/>
  <c r="F1332" i="3"/>
  <c r="F1316" i="3"/>
  <c r="F1300" i="3"/>
  <c r="F1284" i="3"/>
  <c r="F1268" i="3"/>
  <c r="F1252" i="3"/>
  <c r="F1236" i="3"/>
  <c r="F1220" i="3"/>
  <c r="F1204" i="3"/>
  <c r="F1443" i="3"/>
  <c r="F1427" i="3"/>
  <c r="F1411" i="3"/>
  <c r="F1395" i="3"/>
  <c r="F1379" i="3"/>
  <c r="F1363" i="3"/>
  <c r="F1347" i="3"/>
  <c r="F1331" i="3"/>
  <c r="F1442" i="3"/>
  <c r="F1426" i="3"/>
  <c r="F1410" i="3"/>
  <c r="F1394" i="3"/>
  <c r="F1378" i="3"/>
  <c r="F1362" i="3"/>
  <c r="F1346" i="3"/>
  <c r="F1330" i="3"/>
  <c r="F1314" i="3"/>
  <c r="F1298" i="3"/>
  <c r="F1282" i="3"/>
  <c r="F1266" i="3"/>
  <c r="F1250" i="3"/>
  <c r="F1234" i="3"/>
  <c r="F1218" i="3"/>
  <c r="F1202" i="3"/>
  <c r="F1441" i="3"/>
  <c r="F1425" i="3"/>
  <c r="F1409" i="3"/>
  <c r="F1393" i="3"/>
  <c r="F1377" i="3"/>
  <c r="F1361" i="3"/>
  <c r="F1345" i="3"/>
  <c r="F1329" i="3"/>
  <c r="F1313" i="3"/>
  <c r="F1297" i="3"/>
  <c r="F1281" i="3"/>
  <c r="F1265" i="3"/>
  <c r="F1249" i="3"/>
  <c r="F1233" i="3"/>
  <c r="F1217" i="3"/>
  <c r="F1439" i="3"/>
  <c r="F1423" i="3"/>
  <c r="F1407" i="3"/>
  <c r="F1391" i="3"/>
  <c r="F1375" i="3"/>
  <c r="F1359" i="3"/>
  <c r="F1343" i="3"/>
  <c r="F1327" i="3"/>
  <c r="F1311" i="3"/>
  <c r="F1295" i="3"/>
  <c r="F1279" i="3"/>
  <c r="F1263" i="3"/>
  <c r="F1247" i="3"/>
  <c r="F1231" i="3"/>
  <c r="F1215" i="3"/>
  <c r="F1437" i="3"/>
  <c r="F1435" i="3"/>
  <c r="F1419" i="3"/>
  <c r="F1403" i="3"/>
  <c r="F1387" i="3"/>
  <c r="F1371" i="3"/>
  <c r="F1355" i="3"/>
  <c r="F1339" i="3"/>
  <c r="F1323" i="3"/>
  <c r="F1307" i="3"/>
  <c r="F1291" i="3"/>
  <c r="F1275" i="3"/>
  <c r="F1259" i="3"/>
  <c r="F1243" i="3"/>
  <c r="F1227" i="3"/>
  <c r="F1211" i="3"/>
  <c r="F1434" i="3"/>
  <c r="F1429" i="3"/>
  <c r="F1400" i="3"/>
  <c r="F1370" i="3"/>
  <c r="F1341" i="3"/>
  <c r="F1315" i="3"/>
  <c r="F1289" i="3"/>
  <c r="F1262" i="3"/>
  <c r="F1239" i="3"/>
  <c r="F1212" i="3"/>
  <c r="F1424" i="3"/>
  <c r="F1399" i="3"/>
  <c r="F1369" i="3"/>
  <c r="F1340" i="3"/>
  <c r="F1312" i="3"/>
  <c r="F1288" i="3"/>
  <c r="F1261" i="3"/>
  <c r="F1237" i="3"/>
  <c r="F1210" i="3"/>
  <c r="F1422" i="3"/>
  <c r="F1397" i="3"/>
  <c r="F1368" i="3"/>
  <c r="F1338" i="3"/>
  <c r="F1310" i="3"/>
  <c r="F1287" i="3"/>
  <c r="F1260" i="3"/>
  <c r="F1235" i="3"/>
  <c r="F1209" i="3"/>
  <c r="F1421" i="3"/>
  <c r="F1392" i="3"/>
  <c r="F1367" i="3"/>
  <c r="F1337" i="3"/>
  <c r="F1309" i="3"/>
  <c r="F1285" i="3"/>
  <c r="F1258" i="3"/>
  <c r="F1232" i="3"/>
  <c r="F1208" i="3"/>
  <c r="F1420" i="3"/>
  <c r="F1390" i="3"/>
  <c r="F1365" i="3"/>
  <c r="F1336" i="3"/>
  <c r="F1308" i="3"/>
  <c r="F1283" i="3"/>
  <c r="F1257" i="3"/>
  <c r="F1230" i="3"/>
  <c r="F1207" i="3"/>
  <c r="F1418" i="3"/>
  <c r="F1389" i="3"/>
  <c r="F1360" i="3"/>
  <c r="F1335" i="3"/>
  <c r="F1306" i="3"/>
  <c r="F1280" i="3"/>
  <c r="F1256" i="3"/>
  <c r="F1229" i="3"/>
  <c r="F1205" i="3"/>
  <c r="F1417" i="3"/>
  <c r="F1388" i="3"/>
  <c r="F1358" i="3"/>
  <c r="F1333" i="3"/>
  <c r="F1305" i="3"/>
  <c r="F1278" i="3"/>
  <c r="F1255" i="3"/>
  <c r="F1228" i="3"/>
  <c r="F1203" i="3"/>
  <c r="F1415" i="3"/>
  <c r="F1385" i="3"/>
  <c r="F1356" i="3"/>
  <c r="F1326" i="3"/>
  <c r="F1303" i="3"/>
  <c r="F1276" i="3"/>
  <c r="F1251" i="3"/>
  <c r="F1225" i="3"/>
  <c r="F1447" i="3"/>
  <c r="F1413" i="3"/>
  <c r="F1384" i="3"/>
  <c r="F1354" i="3"/>
  <c r="F1325" i="3"/>
  <c r="F1301" i="3"/>
  <c r="F1274" i="3"/>
  <c r="F1248" i="3"/>
  <c r="F1224" i="3"/>
  <c r="F1440" i="3"/>
  <c r="F1408" i="3"/>
  <c r="F1383" i="3"/>
  <c r="F1353" i="3"/>
  <c r="F1324" i="3"/>
  <c r="F1299" i="3"/>
  <c r="F1273" i="3"/>
  <c r="F1246" i="3"/>
  <c r="F1223" i="3"/>
  <c r="F1436" i="3"/>
  <c r="F1405" i="3"/>
  <c r="F1376" i="3"/>
  <c r="F1351" i="3"/>
  <c r="F1321" i="3"/>
  <c r="F1294" i="3"/>
  <c r="F1271" i="3"/>
  <c r="F1244" i="3"/>
  <c r="F1219" i="3"/>
  <c r="F1433" i="3"/>
  <c r="F1404" i="3"/>
  <c r="F1374" i="3"/>
  <c r="F1349" i="3"/>
  <c r="F1320" i="3"/>
  <c r="F1293" i="3"/>
  <c r="F1269" i="3"/>
  <c r="F1242" i="3"/>
  <c r="F1216" i="3"/>
  <c r="F1373" i="3"/>
  <c r="F1267" i="3"/>
  <c r="F1372" i="3"/>
  <c r="F1264" i="3"/>
  <c r="F1357" i="3"/>
  <c r="F1253" i="3"/>
  <c r="F1352" i="3"/>
  <c r="F1245" i="3"/>
  <c r="F1344" i="3"/>
  <c r="F1241" i="3"/>
  <c r="F1342" i="3"/>
  <c r="F1240" i="3"/>
  <c r="F1328" i="3"/>
  <c r="F1226" i="3"/>
  <c r="F1438" i="3"/>
  <c r="F1322" i="3"/>
  <c r="F1221" i="3"/>
  <c r="F1432" i="3"/>
  <c r="F1319" i="3"/>
  <c r="F1214" i="3"/>
  <c r="F1431" i="3"/>
  <c r="F1317" i="3"/>
  <c r="F1213" i="3"/>
  <c r="F1416" i="3"/>
  <c r="F1304" i="3"/>
  <c r="F1406" i="3"/>
  <c r="F1296" i="3"/>
  <c r="F1401" i="3"/>
  <c r="F1290" i="3"/>
  <c r="F1386" i="3"/>
  <c r="F1277" i="3"/>
  <c r="F1402" i="3"/>
  <c r="F1381" i="3"/>
  <c r="F1292" i="3"/>
  <c r="F1272" i="3"/>
  <c r="F2847" i="3"/>
  <c r="F2831" i="3"/>
  <c r="F2815" i="3"/>
  <c r="F2799" i="3"/>
  <c r="F2783" i="3"/>
  <c r="F2767" i="3"/>
  <c r="F2751" i="3"/>
  <c r="F2735" i="3"/>
  <c r="F2719" i="3"/>
  <c r="F2703" i="3"/>
  <c r="F2687" i="3"/>
  <c r="F2671" i="3"/>
  <c r="F2655" i="3"/>
  <c r="F2639" i="3"/>
  <c r="F2623" i="3"/>
  <c r="F2846" i="3"/>
  <c r="F2830" i="3"/>
  <c r="F2814" i="3"/>
  <c r="F2798" i="3"/>
  <c r="F2782" i="3"/>
  <c r="F2766" i="3"/>
  <c r="F2750" i="3"/>
  <c r="F2734" i="3"/>
  <c r="F2718" i="3"/>
  <c r="F2702" i="3"/>
  <c r="F2686" i="3"/>
  <c r="F2670" i="3"/>
  <c r="F2654" i="3"/>
  <c r="F2638" i="3"/>
  <c r="F2622" i="3"/>
  <c r="F2845" i="3"/>
  <c r="F2829" i="3"/>
  <c r="F2813" i="3"/>
  <c r="F2797" i="3"/>
  <c r="F2781" i="3"/>
  <c r="F2765" i="3"/>
  <c r="F2749" i="3"/>
  <c r="F2733" i="3"/>
  <c r="F2717" i="3"/>
  <c r="F2701" i="3"/>
  <c r="F2685" i="3"/>
  <c r="F2669" i="3"/>
  <c r="F2653" i="3"/>
  <c r="F2637" i="3"/>
  <c r="F2621" i="3"/>
  <c r="F2844" i="3"/>
  <c r="F2828" i="3"/>
  <c r="F2843" i="3"/>
  <c r="F2827" i="3"/>
  <c r="F2811" i="3"/>
  <c r="F2795" i="3"/>
  <c r="F2779" i="3"/>
  <c r="F2763" i="3"/>
  <c r="F2747" i="3"/>
  <c r="F2731" i="3"/>
  <c r="F2715" i="3"/>
  <c r="F2699" i="3"/>
  <c r="F2683" i="3"/>
  <c r="F2667" i="3"/>
  <c r="F2651" i="3"/>
  <c r="F2635" i="3"/>
  <c r="F2619" i="3"/>
  <c r="F2842" i="3"/>
  <c r="F2826" i="3"/>
  <c r="F2810" i="3"/>
  <c r="F2794" i="3"/>
  <c r="F2778" i="3"/>
  <c r="F2762" i="3"/>
  <c r="F2746" i="3"/>
  <c r="F2730" i="3"/>
  <c r="F2714" i="3"/>
  <c r="F2698" i="3"/>
  <c r="F2682" i="3"/>
  <c r="F2666" i="3"/>
  <c r="F2650" i="3"/>
  <c r="F2634" i="3"/>
  <c r="F2618" i="3"/>
  <c r="F2841" i="3"/>
  <c r="F2825" i="3"/>
  <c r="F2809" i="3"/>
  <c r="F2793" i="3"/>
  <c r="F2777" i="3"/>
  <c r="F2761" i="3"/>
  <c r="F2745" i="3"/>
  <c r="F2729" i="3"/>
  <c r="F2713" i="3"/>
  <c r="F2697" i="3"/>
  <c r="F2681" i="3"/>
  <c r="F2665" i="3"/>
  <c r="F2649" i="3"/>
  <c r="F2633" i="3"/>
  <c r="F2839" i="3"/>
  <c r="F2823" i="3"/>
  <c r="F2807" i="3"/>
  <c r="F2791" i="3"/>
  <c r="F2775" i="3"/>
  <c r="F2759" i="3"/>
  <c r="F2743" i="3"/>
  <c r="F2727" i="3"/>
  <c r="F2711" i="3"/>
  <c r="F2695" i="3"/>
  <c r="F2679" i="3"/>
  <c r="F2663" i="3"/>
  <c r="F2647" i="3"/>
  <c r="F2631" i="3"/>
  <c r="F2837" i="3"/>
  <c r="F2821" i="3"/>
  <c r="F2805" i="3"/>
  <c r="F2789" i="3"/>
  <c r="F2773" i="3"/>
  <c r="F2757" i="3"/>
  <c r="F2741" i="3"/>
  <c r="F2725" i="3"/>
  <c r="F2709" i="3"/>
  <c r="F2693" i="3"/>
  <c r="F2677" i="3"/>
  <c r="F2661" i="3"/>
  <c r="F2645" i="3"/>
  <c r="F2629" i="3"/>
  <c r="F2834" i="3"/>
  <c r="F2818" i="3"/>
  <c r="F2802" i="3"/>
  <c r="F2786" i="3"/>
  <c r="F2770" i="3"/>
  <c r="F2754" i="3"/>
  <c r="F2738" i="3"/>
  <c r="F2722" i="3"/>
  <c r="F2706" i="3"/>
  <c r="F2690" i="3"/>
  <c r="F2674" i="3"/>
  <c r="F2658" i="3"/>
  <c r="F2642" i="3"/>
  <c r="F2626" i="3"/>
  <c r="F2833" i="3"/>
  <c r="F2792" i="3"/>
  <c r="F2756" i="3"/>
  <c r="F2721" i="3"/>
  <c r="F2684" i="3"/>
  <c r="F2646" i="3"/>
  <c r="F2832" i="3"/>
  <c r="F2790" i="3"/>
  <c r="F2755" i="3"/>
  <c r="F2720" i="3"/>
  <c r="F2680" i="3"/>
  <c r="F2644" i="3"/>
  <c r="F2700" i="3"/>
  <c r="F2769" i="3"/>
  <c r="F2624" i="3"/>
  <c r="F2824" i="3"/>
  <c r="F2788" i="3"/>
  <c r="F2753" i="3"/>
  <c r="F2716" i="3"/>
  <c r="F2678" i="3"/>
  <c r="F2643" i="3"/>
  <c r="F2772" i="3"/>
  <c r="F2804" i="3"/>
  <c r="F2659" i="3"/>
  <c r="F2822" i="3"/>
  <c r="F2787" i="3"/>
  <c r="F2752" i="3"/>
  <c r="F2712" i="3"/>
  <c r="F2676" i="3"/>
  <c r="F2641" i="3"/>
  <c r="F2820" i="3"/>
  <c r="F2785" i="3"/>
  <c r="F2748" i="3"/>
  <c r="F2710" i="3"/>
  <c r="F2675" i="3"/>
  <c r="F2640" i="3"/>
  <c r="F2630" i="3"/>
  <c r="F2627" i="3"/>
  <c r="F2732" i="3"/>
  <c r="F2819" i="3"/>
  <c r="F2784" i="3"/>
  <c r="F2744" i="3"/>
  <c r="F2708" i="3"/>
  <c r="F2673" i="3"/>
  <c r="F2636" i="3"/>
  <c r="F2776" i="3"/>
  <c r="F2705" i="3"/>
  <c r="F2662" i="3"/>
  <c r="F2694" i="3"/>
  <c r="F2817" i="3"/>
  <c r="F2780" i="3"/>
  <c r="F2742" i="3"/>
  <c r="F2707" i="3"/>
  <c r="F2672" i="3"/>
  <c r="F2632" i="3"/>
  <c r="F2816" i="3"/>
  <c r="F2740" i="3"/>
  <c r="F2668" i="3"/>
  <c r="F2848" i="3"/>
  <c r="F2812" i="3"/>
  <c r="F2774" i="3"/>
  <c r="F2739" i="3"/>
  <c r="F2704" i="3"/>
  <c r="F2664" i="3"/>
  <c r="F2628" i="3"/>
  <c r="F2808" i="3"/>
  <c r="F2737" i="3"/>
  <c r="F2806" i="3"/>
  <c r="F2771" i="3"/>
  <c r="F2736" i="3"/>
  <c r="F2696" i="3"/>
  <c r="F2660" i="3"/>
  <c r="F2625" i="3"/>
  <c r="F2840" i="3"/>
  <c r="F2803" i="3"/>
  <c r="F2768" i="3"/>
  <c r="F2728" i="3"/>
  <c r="F2692" i="3"/>
  <c r="F2657" i="3"/>
  <c r="F2620" i="3"/>
  <c r="F2838" i="3"/>
  <c r="F2652" i="3"/>
  <c r="F2764" i="3"/>
  <c r="F2723" i="3"/>
  <c r="F2836" i="3"/>
  <c r="F2648" i="3"/>
  <c r="F2689" i="3"/>
  <c r="F2835" i="3"/>
  <c r="F2691" i="3"/>
  <c r="F2656" i="3"/>
  <c r="F2801" i="3"/>
  <c r="F2688" i="3"/>
  <c r="F2800" i="3"/>
  <c r="F2726" i="3"/>
  <c r="F2796" i="3"/>
  <c r="F2760" i="3"/>
  <c r="F2758" i="3"/>
  <c r="F2724" i="3"/>
  <c r="F2611" i="3"/>
  <c r="F2595" i="3"/>
  <c r="F2579" i="3"/>
  <c r="F2610" i="3"/>
  <c r="F2607" i="3"/>
  <c r="F2591" i="3"/>
  <c r="F2575" i="3"/>
  <c r="F2606" i="3"/>
  <c r="F2616" i="3"/>
  <c r="F2600" i="3"/>
  <c r="F2584" i="3"/>
  <c r="F2598" i="3"/>
  <c r="F2578" i="3"/>
  <c r="F2561" i="3"/>
  <c r="F2545" i="3"/>
  <c r="F2529" i="3"/>
  <c r="F2513" i="3"/>
  <c r="F2497" i="3"/>
  <c r="F2481" i="3"/>
  <c r="F2465" i="3"/>
  <c r="F2449" i="3"/>
  <c r="F2433" i="3"/>
  <c r="F2417" i="3"/>
  <c r="F2401" i="3"/>
  <c r="F2597" i="3"/>
  <c r="F2577" i="3"/>
  <c r="F2560" i="3"/>
  <c r="F2544" i="3"/>
  <c r="F2528" i="3"/>
  <c r="F2512" i="3"/>
  <c r="F2496" i="3"/>
  <c r="F2480" i="3"/>
  <c r="F2464" i="3"/>
  <c r="F2448" i="3"/>
  <c r="F2432" i="3"/>
  <c r="F2416" i="3"/>
  <c r="F2400" i="3"/>
  <c r="F2596" i="3"/>
  <c r="F2576" i="3"/>
  <c r="F2559" i="3"/>
  <c r="F2543" i="3"/>
  <c r="F2527" i="3"/>
  <c r="F2511" i="3"/>
  <c r="F2495" i="3"/>
  <c r="F2479" i="3"/>
  <c r="F2463" i="3"/>
  <c r="F2447" i="3"/>
  <c r="F2431" i="3"/>
  <c r="F2415" i="3"/>
  <c r="F2399" i="3"/>
  <c r="F2617" i="3"/>
  <c r="F2594" i="3"/>
  <c r="F2574" i="3"/>
  <c r="F2558" i="3"/>
  <c r="F2542" i="3"/>
  <c r="F2526" i="3"/>
  <c r="F2510" i="3"/>
  <c r="F2494" i="3"/>
  <c r="F2478" i="3"/>
  <c r="F2462" i="3"/>
  <c r="F2446" i="3"/>
  <c r="F2430" i="3"/>
  <c r="F2414" i="3"/>
  <c r="F2398" i="3"/>
  <c r="F2615" i="3"/>
  <c r="F2593" i="3"/>
  <c r="F2573" i="3"/>
  <c r="F2557" i="3"/>
  <c r="F2541" i="3"/>
  <c r="F2525" i="3"/>
  <c r="F2509" i="3"/>
  <c r="F2493" i="3"/>
  <c r="F2477" i="3"/>
  <c r="F2461" i="3"/>
  <c r="F2445" i="3"/>
  <c r="F2429" i="3"/>
  <c r="F2413" i="3"/>
  <c r="F2397" i="3"/>
  <c r="F2614" i="3"/>
  <c r="F2592" i="3"/>
  <c r="F2572" i="3"/>
  <c r="F2556" i="3"/>
  <c r="F2540" i="3"/>
  <c r="F2524" i="3"/>
  <c r="F2508" i="3"/>
  <c r="F2492" i="3"/>
  <c r="F2476" i="3"/>
  <c r="F2460" i="3"/>
  <c r="F2444" i="3"/>
  <c r="F2428" i="3"/>
  <c r="F2412" i="3"/>
  <c r="F2396" i="3"/>
  <c r="F2613" i="3"/>
  <c r="F2590" i="3"/>
  <c r="F2571" i="3"/>
  <c r="F2555" i="3"/>
  <c r="F2539" i="3"/>
  <c r="F2523" i="3"/>
  <c r="F2507" i="3"/>
  <c r="F2491" i="3"/>
  <c r="F2475" i="3"/>
  <c r="F2459" i="3"/>
  <c r="F2443" i="3"/>
  <c r="F2427" i="3"/>
  <c r="F2411" i="3"/>
  <c r="F2395" i="3"/>
  <c r="F2609" i="3"/>
  <c r="F2588" i="3"/>
  <c r="F2569" i="3"/>
  <c r="F2553" i="3"/>
  <c r="F2537" i="3"/>
  <c r="F2521" i="3"/>
  <c r="F2505" i="3"/>
  <c r="F2489" i="3"/>
  <c r="F2473" i="3"/>
  <c r="F2457" i="3"/>
  <c r="F2441" i="3"/>
  <c r="F2425" i="3"/>
  <c r="F2409" i="3"/>
  <c r="F2393" i="3"/>
  <c r="F2608" i="3"/>
  <c r="F2587" i="3"/>
  <c r="F2568" i="3"/>
  <c r="F2552" i="3"/>
  <c r="F2536" i="3"/>
  <c r="F2520" i="3"/>
  <c r="F2504" i="3"/>
  <c r="F2488" i="3"/>
  <c r="F2472" i="3"/>
  <c r="F2456" i="3"/>
  <c r="F2605" i="3"/>
  <c r="F2586" i="3"/>
  <c r="F2567" i="3"/>
  <c r="F2551" i="3"/>
  <c r="F2535" i="3"/>
  <c r="F2519" i="3"/>
  <c r="F2503" i="3"/>
  <c r="F2487" i="3"/>
  <c r="F2471" i="3"/>
  <c r="F2455" i="3"/>
  <c r="F2439" i="3"/>
  <c r="F2423" i="3"/>
  <c r="F2407" i="3"/>
  <c r="F2391" i="3"/>
  <c r="F2602" i="3"/>
  <c r="F2582" i="3"/>
  <c r="F2564" i="3"/>
  <c r="F2548" i="3"/>
  <c r="F2532" i="3"/>
  <c r="F2516" i="3"/>
  <c r="F2500" i="3"/>
  <c r="F2484" i="3"/>
  <c r="F2468" i="3"/>
  <c r="F2452" i="3"/>
  <c r="F2436" i="3"/>
  <c r="F2420" i="3"/>
  <c r="F2404" i="3"/>
  <c r="F2388" i="3"/>
  <c r="F2562" i="3"/>
  <c r="F2506" i="3"/>
  <c r="F2454" i="3"/>
  <c r="F2410" i="3"/>
  <c r="F2554" i="3"/>
  <c r="F2502" i="3"/>
  <c r="F2453" i="3"/>
  <c r="F2408" i="3"/>
  <c r="F2522" i="3"/>
  <c r="F2612" i="3"/>
  <c r="F2550" i="3"/>
  <c r="F2501" i="3"/>
  <c r="F2451" i="3"/>
  <c r="F2406" i="3"/>
  <c r="F2470" i="3"/>
  <c r="F2604" i="3"/>
  <c r="F2549" i="3"/>
  <c r="F2499" i="3"/>
  <c r="F2450" i="3"/>
  <c r="F2405" i="3"/>
  <c r="F2603" i="3"/>
  <c r="F2547" i="3"/>
  <c r="F2498" i="3"/>
  <c r="F2442" i="3"/>
  <c r="F2403" i="3"/>
  <c r="F2601" i="3"/>
  <c r="F2546" i="3"/>
  <c r="F2490" i="3"/>
  <c r="F2440" i="3"/>
  <c r="F2402" i="3"/>
  <c r="F2589" i="3"/>
  <c r="F2485" i="3"/>
  <c r="F2392" i="3"/>
  <c r="F2580" i="3"/>
  <c r="F2424" i="3"/>
  <c r="F2599" i="3"/>
  <c r="F2538" i="3"/>
  <c r="F2486" i="3"/>
  <c r="F2438" i="3"/>
  <c r="F2394" i="3"/>
  <c r="F2534" i="3"/>
  <c r="F2437" i="3"/>
  <c r="F2585" i="3"/>
  <c r="F2533" i="3"/>
  <c r="F2483" i="3"/>
  <c r="F2435" i="3"/>
  <c r="F2390" i="3"/>
  <c r="F2583" i="3"/>
  <c r="F2531" i="3"/>
  <c r="F2482" i="3"/>
  <c r="F2434" i="3"/>
  <c r="F2389" i="3"/>
  <c r="F2581" i="3"/>
  <c r="F2530" i="3"/>
  <c r="F2474" i="3"/>
  <c r="F2426" i="3"/>
  <c r="F2387" i="3"/>
  <c r="F2570" i="3"/>
  <c r="F2518" i="3"/>
  <c r="F2469" i="3"/>
  <c r="F2422" i="3"/>
  <c r="F2458" i="3"/>
  <c r="F2514" i="3"/>
  <c r="F2467" i="3"/>
  <c r="F2466" i="3"/>
  <c r="F2421" i="3"/>
  <c r="F2566" i="3"/>
  <c r="F2565" i="3"/>
  <c r="F2418" i="3"/>
  <c r="F2563" i="3"/>
  <c r="F2517" i="3"/>
  <c r="F2515" i="3"/>
  <c r="F2419" i="3"/>
  <c r="F131" i="3"/>
  <c r="F115" i="3"/>
  <c r="F99" i="3"/>
  <c r="F83" i="3"/>
  <c r="F116" i="3"/>
  <c r="F98" i="3"/>
  <c r="F81" i="3"/>
  <c r="F114" i="3"/>
  <c r="F97" i="3"/>
  <c r="F80" i="3"/>
  <c r="F129" i="3"/>
  <c r="F95" i="3"/>
  <c r="F123" i="3"/>
  <c r="F122" i="3"/>
  <c r="F130" i="3"/>
  <c r="F113" i="3"/>
  <c r="F96" i="3"/>
  <c r="F79" i="3"/>
  <c r="F112" i="3"/>
  <c r="F78" i="3"/>
  <c r="F91" i="3"/>
  <c r="F73" i="3"/>
  <c r="F105" i="3"/>
  <c r="F128" i="3"/>
  <c r="F111" i="3"/>
  <c r="F94" i="3"/>
  <c r="F77" i="3"/>
  <c r="F108" i="3"/>
  <c r="F107" i="3"/>
  <c r="F72" i="3"/>
  <c r="F71" i="3"/>
  <c r="F127" i="3"/>
  <c r="F110" i="3"/>
  <c r="F93" i="3"/>
  <c r="F76" i="3"/>
  <c r="F74" i="3"/>
  <c r="F124" i="3"/>
  <c r="F106" i="3"/>
  <c r="F126" i="3"/>
  <c r="F109" i="3"/>
  <c r="F92" i="3"/>
  <c r="F75" i="3"/>
  <c r="F125" i="3"/>
  <c r="F90" i="3"/>
  <c r="F89" i="3"/>
  <c r="F88" i="3"/>
  <c r="F101" i="3"/>
  <c r="F100" i="3"/>
  <c r="F87" i="3"/>
  <c r="F82" i="3"/>
  <c r="F120" i="3"/>
  <c r="F103" i="3"/>
  <c r="F121" i="3"/>
  <c r="F86" i="3"/>
  <c r="F70" i="3"/>
  <c r="F85" i="3"/>
  <c r="F119" i="3"/>
  <c r="F118" i="3"/>
  <c r="F117" i="3"/>
  <c r="F104" i="3"/>
  <c r="F84" i="3"/>
  <c r="F102" i="3"/>
  <c r="F1194" i="3"/>
  <c r="F1178" i="3"/>
  <c r="F1162" i="3"/>
  <c r="F1146" i="3"/>
  <c r="F1130" i="3"/>
  <c r="F1114" i="3"/>
  <c r="F1098" i="3"/>
  <c r="F1082" i="3"/>
  <c r="F1066" i="3"/>
  <c r="F1050" i="3"/>
  <c r="F1034" i="3"/>
  <c r="F1018" i="3"/>
  <c r="F1002" i="3"/>
  <c r="F986" i="3"/>
  <c r="F970" i="3"/>
  <c r="F1193" i="3"/>
  <c r="F1177" i="3"/>
  <c r="F1161" i="3"/>
  <c r="F1145" i="3"/>
  <c r="F1129" i="3"/>
  <c r="F1113" i="3"/>
  <c r="F1097" i="3"/>
  <c r="F1081" i="3"/>
  <c r="F1065" i="3"/>
  <c r="F1049" i="3"/>
  <c r="F1033" i="3"/>
  <c r="F1017" i="3"/>
  <c r="F1001" i="3"/>
  <c r="F985" i="3"/>
  <c r="F969" i="3"/>
  <c r="F1192" i="3"/>
  <c r="F1176" i="3"/>
  <c r="F1160" i="3"/>
  <c r="F1144" i="3"/>
  <c r="F1128" i="3"/>
  <c r="F1112" i="3"/>
  <c r="F1096" i="3"/>
  <c r="F1080" i="3"/>
  <c r="F1064" i="3"/>
  <c r="F1048" i="3"/>
  <c r="F1032" i="3"/>
  <c r="F1016" i="3"/>
  <c r="F1000" i="3"/>
  <c r="F984" i="3"/>
  <c r="F968" i="3"/>
  <c r="F1191" i="3"/>
  <c r="F1175" i="3"/>
  <c r="F1159" i="3"/>
  <c r="F1143" i="3"/>
  <c r="F1127" i="3"/>
  <c r="F1111" i="3"/>
  <c r="F1095" i="3"/>
  <c r="F1079" i="3"/>
  <c r="F1063" i="3"/>
  <c r="F1047" i="3"/>
  <c r="F1031" i="3"/>
  <c r="F1015" i="3"/>
  <c r="F999" i="3"/>
  <c r="F983" i="3"/>
  <c r="F967" i="3"/>
  <c r="F1190" i="3"/>
  <c r="F1174" i="3"/>
  <c r="F1158" i="3"/>
  <c r="F1142" i="3"/>
  <c r="F1126" i="3"/>
  <c r="F1110" i="3"/>
  <c r="F1094" i="3"/>
  <c r="F1078" i="3"/>
  <c r="F1062" i="3"/>
  <c r="F1046" i="3"/>
  <c r="F1030" i="3"/>
  <c r="F1014" i="3"/>
  <c r="F998" i="3"/>
  <c r="F982" i="3"/>
  <c r="F966" i="3"/>
  <c r="F1189" i="3"/>
  <c r="F1173" i="3"/>
  <c r="F1157" i="3"/>
  <c r="F1141" i="3"/>
  <c r="F1125" i="3"/>
  <c r="F1109" i="3"/>
  <c r="F1093" i="3"/>
  <c r="F1077" i="3"/>
  <c r="F1061" i="3"/>
  <c r="F1045" i="3"/>
  <c r="F1029" i="3"/>
  <c r="F1013" i="3"/>
  <c r="F997" i="3"/>
  <c r="F981" i="3"/>
  <c r="F965" i="3"/>
  <c r="F1187" i="3"/>
  <c r="F1171" i="3"/>
  <c r="F1155" i="3"/>
  <c r="F1139" i="3"/>
  <c r="F1123" i="3"/>
  <c r="F1107" i="3"/>
  <c r="F1091" i="3"/>
  <c r="F1075" i="3"/>
  <c r="F1059" i="3"/>
  <c r="F1043" i="3"/>
  <c r="F1027" i="3"/>
  <c r="F1011" i="3"/>
  <c r="F995" i="3"/>
  <c r="F979" i="3"/>
  <c r="F963" i="3"/>
  <c r="F1201" i="3"/>
  <c r="F1185" i="3"/>
  <c r="F1169" i="3"/>
  <c r="F1153" i="3"/>
  <c r="F1137" i="3"/>
  <c r="F1121" i="3"/>
  <c r="F1105" i="3"/>
  <c r="F1089" i="3"/>
  <c r="F1073" i="3"/>
  <c r="F1057" i="3"/>
  <c r="F1041" i="3"/>
  <c r="F1025" i="3"/>
  <c r="F1009" i="3"/>
  <c r="F993" i="3"/>
  <c r="F977" i="3"/>
  <c r="F961" i="3"/>
  <c r="F1199" i="3"/>
  <c r="F1183" i="3"/>
  <c r="F1167" i="3"/>
  <c r="F1151" i="3"/>
  <c r="F1135" i="3"/>
  <c r="F1119" i="3"/>
  <c r="F1103" i="3"/>
  <c r="F1087" i="3"/>
  <c r="F1071" i="3"/>
  <c r="F1055" i="3"/>
  <c r="F1039" i="3"/>
  <c r="F1023" i="3"/>
  <c r="F1007" i="3"/>
  <c r="F991" i="3"/>
  <c r="F975" i="3"/>
  <c r="F959" i="3"/>
  <c r="F1198" i="3"/>
  <c r="F1182" i="3"/>
  <c r="F1166" i="3"/>
  <c r="F1150" i="3"/>
  <c r="F1134" i="3"/>
  <c r="F1118" i="3"/>
  <c r="F1102" i="3"/>
  <c r="F1086" i="3"/>
  <c r="F1070" i="3"/>
  <c r="F1054" i="3"/>
  <c r="F1038" i="3"/>
  <c r="F1022" i="3"/>
  <c r="F1006" i="3"/>
  <c r="F990" i="3"/>
  <c r="F974" i="3"/>
  <c r="F958" i="3"/>
  <c r="F1197" i="3"/>
  <c r="F1181" i="3"/>
  <c r="F1195" i="3"/>
  <c r="F1148" i="3"/>
  <c r="F1104" i="3"/>
  <c r="F1060" i="3"/>
  <c r="F1020" i="3"/>
  <c r="F976" i="3"/>
  <c r="F1188" i="3"/>
  <c r="F1147" i="3"/>
  <c r="F1101" i="3"/>
  <c r="F1058" i="3"/>
  <c r="F1019" i="3"/>
  <c r="F973" i="3"/>
  <c r="F1186" i="3"/>
  <c r="F1140" i="3"/>
  <c r="F1100" i="3"/>
  <c r="F1056" i="3"/>
  <c r="F1012" i="3"/>
  <c r="F972" i="3"/>
  <c r="F1184" i="3"/>
  <c r="F1138" i="3"/>
  <c r="F1099" i="3"/>
  <c r="F1053" i="3"/>
  <c r="F1010" i="3"/>
  <c r="F971" i="3"/>
  <c r="F1180" i="3"/>
  <c r="F1136" i="3"/>
  <c r="F1092" i="3"/>
  <c r="F1052" i="3"/>
  <c r="F1008" i="3"/>
  <c r="F964" i="3"/>
  <c r="F1179" i="3"/>
  <c r="F1133" i="3"/>
  <c r="F1090" i="3"/>
  <c r="F1051" i="3"/>
  <c r="F1005" i="3"/>
  <c r="F962" i="3"/>
  <c r="F1172" i="3"/>
  <c r="F1132" i="3"/>
  <c r="F1088" i="3"/>
  <c r="F1044" i="3"/>
  <c r="F1004" i="3"/>
  <c r="F960" i="3"/>
  <c r="F1170" i="3"/>
  <c r="F1131" i="3"/>
  <c r="F1168" i="3"/>
  <c r="F1124" i="3"/>
  <c r="F1084" i="3"/>
  <c r="F1040" i="3"/>
  <c r="F996" i="3"/>
  <c r="F956" i="3"/>
  <c r="F1165" i="3"/>
  <c r="F1122" i="3"/>
  <c r="F1083" i="3"/>
  <c r="F1037" i="3"/>
  <c r="F994" i="3"/>
  <c r="F1164" i="3"/>
  <c r="F1120" i="3"/>
  <c r="F1076" i="3"/>
  <c r="F1036" i="3"/>
  <c r="F992" i="3"/>
  <c r="F1156" i="3"/>
  <c r="F1116" i="3"/>
  <c r="F1072" i="3"/>
  <c r="F1028" i="3"/>
  <c r="F988" i="3"/>
  <c r="F1154" i="3"/>
  <c r="F1115" i="3"/>
  <c r="F1069" i="3"/>
  <c r="F1026" i="3"/>
  <c r="F987" i="3"/>
  <c r="F1024" i="3"/>
  <c r="F1021" i="3"/>
  <c r="F1200" i="3"/>
  <c r="F1003" i="3"/>
  <c r="F1196" i="3"/>
  <c r="F989" i="3"/>
  <c r="F1163" i="3"/>
  <c r="F980" i="3"/>
  <c r="F1152" i="3"/>
  <c r="F978" i="3"/>
  <c r="F1149" i="3"/>
  <c r="F957" i="3"/>
  <c r="F1117" i="3"/>
  <c r="F1108" i="3"/>
  <c r="F1106" i="3"/>
  <c r="F1085" i="3"/>
  <c r="F1074" i="3"/>
  <c r="F1067" i="3"/>
  <c r="F1042" i="3"/>
  <c r="F1068" i="3"/>
  <c r="F1035" i="3"/>
  <c r="F2373" i="3"/>
  <c r="F2357" i="3"/>
  <c r="F2341" i="3"/>
  <c r="F2325" i="3"/>
  <c r="F2309" i="3"/>
  <c r="F2293" i="3"/>
  <c r="F2277" i="3"/>
  <c r="F2261" i="3"/>
  <c r="F2245" i="3"/>
  <c r="F2229" i="3"/>
  <c r="F2213" i="3"/>
  <c r="F2197" i="3"/>
  <c r="F2181" i="3"/>
  <c r="F2165" i="3"/>
  <c r="F2372" i="3"/>
  <c r="F2356" i="3"/>
  <c r="F2340" i="3"/>
  <c r="F2324" i="3"/>
  <c r="F2308" i="3"/>
  <c r="F2292" i="3"/>
  <c r="F2276" i="3"/>
  <c r="F2260" i="3"/>
  <c r="F2244" i="3"/>
  <c r="F2228" i="3"/>
  <c r="F2212" i="3"/>
  <c r="F2196" i="3"/>
  <c r="F2180" i="3"/>
  <c r="F2164" i="3"/>
  <c r="F2386" i="3"/>
  <c r="F2370" i="3"/>
  <c r="F2354" i="3"/>
  <c r="F2338" i="3"/>
  <c r="F2322" i="3"/>
  <c r="F2306" i="3"/>
  <c r="F2290" i="3"/>
  <c r="F2274" i="3"/>
  <c r="F2258" i="3"/>
  <c r="F2242" i="3"/>
  <c r="F2226" i="3"/>
  <c r="F2210" i="3"/>
  <c r="F2194" i="3"/>
  <c r="F2178" i="3"/>
  <c r="F2162" i="3"/>
  <c r="F2385" i="3"/>
  <c r="F2369" i="3"/>
  <c r="F2353" i="3"/>
  <c r="F2337" i="3"/>
  <c r="F2321" i="3"/>
  <c r="F2305" i="3"/>
  <c r="F2289" i="3"/>
  <c r="F2273" i="3"/>
  <c r="F2257" i="3"/>
  <c r="F2241" i="3"/>
  <c r="F2225" i="3"/>
  <c r="F2209" i="3"/>
  <c r="F2193" i="3"/>
  <c r="F2177" i="3"/>
  <c r="F2161" i="3"/>
  <c r="F2384" i="3"/>
  <c r="F2368" i="3"/>
  <c r="F2352" i="3"/>
  <c r="F2336" i="3"/>
  <c r="F2320" i="3"/>
  <c r="F2304" i="3"/>
  <c r="F2288" i="3"/>
  <c r="F2272" i="3"/>
  <c r="F2256" i="3"/>
  <c r="F2240" i="3"/>
  <c r="F2224" i="3"/>
  <c r="F2208" i="3"/>
  <c r="F2192" i="3"/>
  <c r="F2176" i="3"/>
  <c r="F2160" i="3"/>
  <c r="F2378" i="3"/>
  <c r="F2362" i="3"/>
  <c r="F2346" i="3"/>
  <c r="F2330" i="3"/>
  <c r="F2314" i="3"/>
  <c r="F2298" i="3"/>
  <c r="F2282" i="3"/>
  <c r="F2266" i="3"/>
  <c r="F2250" i="3"/>
  <c r="F2234" i="3"/>
  <c r="F2218" i="3"/>
  <c r="F2202" i="3"/>
  <c r="F2186" i="3"/>
  <c r="F2170" i="3"/>
  <c r="F2377" i="3"/>
  <c r="F2361" i="3"/>
  <c r="F2345" i="3"/>
  <c r="F2329" i="3"/>
  <c r="F2313" i="3"/>
  <c r="F2297" i="3"/>
  <c r="F2281" i="3"/>
  <c r="F2265" i="3"/>
  <c r="F2249" i="3"/>
  <c r="F2379" i="3"/>
  <c r="F2349" i="3"/>
  <c r="F2319" i="3"/>
  <c r="F2294" i="3"/>
  <c r="F2264" i="3"/>
  <c r="F2236" i="3"/>
  <c r="F2211" i="3"/>
  <c r="F2185" i="3"/>
  <c r="F2158" i="3"/>
  <c r="F2376" i="3"/>
  <c r="F2348" i="3"/>
  <c r="F2318" i="3"/>
  <c r="F2291" i="3"/>
  <c r="F2263" i="3"/>
  <c r="F2235" i="3"/>
  <c r="F2207" i="3"/>
  <c r="F2184" i="3"/>
  <c r="F2157" i="3"/>
  <c r="F2375" i="3"/>
  <c r="F2347" i="3"/>
  <c r="F2317" i="3"/>
  <c r="F2287" i="3"/>
  <c r="F2262" i="3"/>
  <c r="F2233" i="3"/>
  <c r="F2206" i="3"/>
  <c r="F2183" i="3"/>
  <c r="F2156" i="3"/>
  <c r="F2374" i="3"/>
  <c r="F2344" i="3"/>
  <c r="F2316" i="3"/>
  <c r="F2286" i="3"/>
  <c r="F2259" i="3"/>
  <c r="F2232" i="3"/>
  <c r="F2205" i="3"/>
  <c r="F2182" i="3"/>
  <c r="F2371" i="3"/>
  <c r="F2343" i="3"/>
  <c r="F2315" i="3"/>
  <c r="F2285" i="3"/>
  <c r="F2255" i="3"/>
  <c r="F2231" i="3"/>
  <c r="F2204" i="3"/>
  <c r="F2179" i="3"/>
  <c r="F2367" i="3"/>
  <c r="F2342" i="3"/>
  <c r="F2312" i="3"/>
  <c r="F2284" i="3"/>
  <c r="F2254" i="3"/>
  <c r="F2230" i="3"/>
  <c r="F2203" i="3"/>
  <c r="F2175" i="3"/>
  <c r="F2366" i="3"/>
  <c r="F2339" i="3"/>
  <c r="F2311" i="3"/>
  <c r="F2283" i="3"/>
  <c r="F2253" i="3"/>
  <c r="F2227" i="3"/>
  <c r="F2201" i="3"/>
  <c r="F2174" i="3"/>
  <c r="F2364" i="3"/>
  <c r="F2334" i="3"/>
  <c r="F2307" i="3"/>
  <c r="F2279" i="3"/>
  <c r="F2251" i="3"/>
  <c r="F2222" i="3"/>
  <c r="F2199" i="3"/>
  <c r="F2172" i="3"/>
  <c r="F2363" i="3"/>
  <c r="F2333" i="3"/>
  <c r="F2303" i="3"/>
  <c r="F2278" i="3"/>
  <c r="F2248" i="3"/>
  <c r="F2221" i="3"/>
  <c r="F2198" i="3"/>
  <c r="F2171" i="3"/>
  <c r="F2360" i="3"/>
  <c r="F2332" i="3"/>
  <c r="F2302" i="3"/>
  <c r="F2275" i="3"/>
  <c r="F2247" i="3"/>
  <c r="F2220" i="3"/>
  <c r="F2195" i="3"/>
  <c r="F2169" i="3"/>
  <c r="F2382" i="3"/>
  <c r="F2355" i="3"/>
  <c r="F2327" i="3"/>
  <c r="F2299" i="3"/>
  <c r="F2269" i="3"/>
  <c r="F2239" i="3"/>
  <c r="F2216" i="3"/>
  <c r="F2189" i="3"/>
  <c r="F2166" i="3"/>
  <c r="F2331" i="3"/>
  <c r="F2243" i="3"/>
  <c r="F2163" i="3"/>
  <c r="F2328" i="3"/>
  <c r="F2238" i="3"/>
  <c r="F2159" i="3"/>
  <c r="F2326" i="3"/>
  <c r="F2237" i="3"/>
  <c r="F2323" i="3"/>
  <c r="F2223" i="3"/>
  <c r="F2310" i="3"/>
  <c r="F2219" i="3"/>
  <c r="F2270" i="3"/>
  <c r="F2301" i="3"/>
  <c r="F2217" i="3"/>
  <c r="F2383" i="3"/>
  <c r="F2296" i="3"/>
  <c r="F2300" i="3"/>
  <c r="F2215" i="3"/>
  <c r="F2214" i="3"/>
  <c r="F2188" i="3"/>
  <c r="F2381" i="3"/>
  <c r="F2295" i="3"/>
  <c r="F2200" i="3"/>
  <c r="F2380" i="3"/>
  <c r="F2280" i="3"/>
  <c r="F2191" i="3"/>
  <c r="F2365" i="3"/>
  <c r="F2271" i="3"/>
  <c r="F2190" i="3"/>
  <c r="F2359" i="3"/>
  <c r="F2358" i="3"/>
  <c r="F2268" i="3"/>
  <c r="F2187" i="3"/>
  <c r="F2246" i="3"/>
  <c r="F2252" i="3"/>
  <c r="F2173" i="3"/>
  <c r="F2168" i="3"/>
  <c r="F2351" i="3"/>
  <c r="F2267" i="3"/>
  <c r="F2167" i="3"/>
  <c r="F2350" i="3"/>
  <c r="F2335" i="3"/>
  <c r="F2152" i="3"/>
  <c r="F2151" i="3"/>
  <c r="F2135" i="3"/>
  <c r="F2119" i="3"/>
  <c r="F2103" i="3"/>
  <c r="F2087" i="3"/>
  <c r="F2071" i="3"/>
  <c r="F2055" i="3"/>
  <c r="F2039" i="3"/>
  <c r="F2023" i="3"/>
  <c r="F2007" i="3"/>
  <c r="F1991" i="3"/>
  <c r="F1975" i="3"/>
  <c r="F1959" i="3"/>
  <c r="F1943" i="3"/>
  <c r="F1927" i="3"/>
  <c r="F2150" i="3"/>
  <c r="F2134" i="3"/>
  <c r="F2118" i="3"/>
  <c r="F2102" i="3"/>
  <c r="F2086" i="3"/>
  <c r="F2070" i="3"/>
  <c r="F2054" i="3"/>
  <c r="F2038" i="3"/>
  <c r="F2022" i="3"/>
  <c r="F2006" i="3"/>
  <c r="F1990" i="3"/>
  <c r="F1974" i="3"/>
  <c r="F1958" i="3"/>
  <c r="F1942" i="3"/>
  <c r="F1926" i="3"/>
  <c r="F2149" i="3"/>
  <c r="F2148" i="3"/>
  <c r="F2132" i="3"/>
  <c r="F2116" i="3"/>
  <c r="F2100" i="3"/>
  <c r="F2084" i="3"/>
  <c r="F2068" i="3"/>
  <c r="F2052" i="3"/>
  <c r="F2036" i="3"/>
  <c r="F2020" i="3"/>
  <c r="F2004" i="3"/>
  <c r="F1988" i="3"/>
  <c r="F1972" i="3"/>
  <c r="F1956" i="3"/>
  <c r="F1940" i="3"/>
  <c r="F2147" i="3"/>
  <c r="F2131" i="3"/>
  <c r="F2115" i="3"/>
  <c r="F2099" i="3"/>
  <c r="F2083" i="3"/>
  <c r="F2067" i="3"/>
  <c r="F2051" i="3"/>
  <c r="F2035" i="3"/>
  <c r="F2019" i="3"/>
  <c r="F2003" i="3"/>
  <c r="F1987" i="3"/>
  <c r="F1971" i="3"/>
  <c r="F1955" i="3"/>
  <c r="F1939" i="3"/>
  <c r="F2146" i="3"/>
  <c r="F2130" i="3"/>
  <c r="F2114" i="3"/>
  <c r="F2098" i="3"/>
  <c r="F2082" i="3"/>
  <c r="F2066" i="3"/>
  <c r="F2050" i="3"/>
  <c r="F2034" i="3"/>
  <c r="F2018" i="3"/>
  <c r="F2002" i="3"/>
  <c r="F1986" i="3"/>
  <c r="F1970" i="3"/>
  <c r="F1954" i="3"/>
  <c r="F1938" i="3"/>
  <c r="F2144" i="3"/>
  <c r="F2142" i="3"/>
  <c r="F2140" i="3"/>
  <c r="F2124" i="3"/>
  <c r="F2108" i="3"/>
  <c r="F2092" i="3"/>
  <c r="F2076" i="3"/>
  <c r="F2060" i="3"/>
  <c r="F2044" i="3"/>
  <c r="F2028" i="3"/>
  <c r="F2012" i="3"/>
  <c r="F1996" i="3"/>
  <c r="F1980" i="3"/>
  <c r="F1964" i="3"/>
  <c r="F1948" i="3"/>
  <c r="F1932" i="3"/>
  <c r="F2155" i="3"/>
  <c r="F2139" i="3"/>
  <c r="F2123" i="3"/>
  <c r="F2107" i="3"/>
  <c r="F2091" i="3"/>
  <c r="F2075" i="3"/>
  <c r="F2059" i="3"/>
  <c r="F2043" i="3"/>
  <c r="F2027" i="3"/>
  <c r="F2011" i="3"/>
  <c r="F1995" i="3"/>
  <c r="F1979" i="3"/>
  <c r="F1963" i="3"/>
  <c r="F1947" i="3"/>
  <c r="F1931" i="3"/>
  <c r="F2145" i="3"/>
  <c r="F2113" i="3"/>
  <c r="F2088" i="3"/>
  <c r="F2058" i="3"/>
  <c r="F2030" i="3"/>
  <c r="F2000" i="3"/>
  <c r="F1973" i="3"/>
  <c r="F1945" i="3"/>
  <c r="F2143" i="3"/>
  <c r="F2112" i="3"/>
  <c r="F2085" i="3"/>
  <c r="F2057" i="3"/>
  <c r="F2029" i="3"/>
  <c r="F1999" i="3"/>
  <c r="F1969" i="3"/>
  <c r="F1944" i="3"/>
  <c r="F2141" i="3"/>
  <c r="F2111" i="3"/>
  <c r="F2081" i="3"/>
  <c r="F2056" i="3"/>
  <c r="F2026" i="3"/>
  <c r="F1998" i="3"/>
  <c r="F1968" i="3"/>
  <c r="F1941" i="3"/>
  <c r="F2138" i="3"/>
  <c r="F2110" i="3"/>
  <c r="F2080" i="3"/>
  <c r="F2053" i="3"/>
  <c r="F2025" i="3"/>
  <c r="F1997" i="3"/>
  <c r="F1967" i="3"/>
  <c r="F1937" i="3"/>
  <c r="F2137" i="3"/>
  <c r="F2109" i="3"/>
  <c r="F2079" i="3"/>
  <c r="F2049" i="3"/>
  <c r="F2024" i="3"/>
  <c r="F1994" i="3"/>
  <c r="F1966" i="3"/>
  <c r="F1936" i="3"/>
  <c r="F2136" i="3"/>
  <c r="F2106" i="3"/>
  <c r="F2078" i="3"/>
  <c r="F2048" i="3"/>
  <c r="F2021" i="3"/>
  <c r="F1993" i="3"/>
  <c r="F1965" i="3"/>
  <c r="F1935" i="3"/>
  <c r="F2133" i="3"/>
  <c r="F2105" i="3"/>
  <c r="F2077" i="3"/>
  <c r="F2047" i="3"/>
  <c r="F2017" i="3"/>
  <c r="F1992" i="3"/>
  <c r="F1962" i="3"/>
  <c r="F1934" i="3"/>
  <c r="F2128" i="3"/>
  <c r="F2101" i="3"/>
  <c r="F2073" i="3"/>
  <c r="F2045" i="3"/>
  <c r="F2015" i="3"/>
  <c r="F1985" i="3"/>
  <c r="F1960" i="3"/>
  <c r="F1930" i="3"/>
  <c r="F2127" i="3"/>
  <c r="F2097" i="3"/>
  <c r="F2072" i="3"/>
  <c r="F2042" i="3"/>
  <c r="F2014" i="3"/>
  <c r="F1984" i="3"/>
  <c r="F1957" i="3"/>
  <c r="F1929" i="3"/>
  <c r="F2126" i="3"/>
  <c r="F2096" i="3"/>
  <c r="F2069" i="3"/>
  <c r="F2041" i="3"/>
  <c r="F2013" i="3"/>
  <c r="F1983" i="3"/>
  <c r="F1953" i="3"/>
  <c r="F1928" i="3"/>
  <c r="F2121" i="3"/>
  <c r="F2093" i="3"/>
  <c r="F2063" i="3"/>
  <c r="F2033" i="3"/>
  <c r="F2008" i="3"/>
  <c r="F1978" i="3"/>
  <c r="F1950" i="3"/>
  <c r="F2154" i="3"/>
  <c r="F2061" i="3"/>
  <c r="F1961" i="3"/>
  <c r="F2153" i="3"/>
  <c r="F2046" i="3"/>
  <c r="F1952" i="3"/>
  <c r="F2129" i="3"/>
  <c r="F2040" i="3"/>
  <c r="F1951" i="3"/>
  <c r="F2125" i="3"/>
  <c r="F2037" i="3"/>
  <c r="F1949" i="3"/>
  <c r="F2122" i="3"/>
  <c r="F2032" i="3"/>
  <c r="F1946" i="3"/>
  <c r="F2120" i="3"/>
  <c r="F2031" i="3"/>
  <c r="F1933" i="3"/>
  <c r="F2117" i="3"/>
  <c r="F2016" i="3"/>
  <c r="F1925" i="3"/>
  <c r="F2010" i="3"/>
  <c r="F2104" i="3"/>
  <c r="F2095" i="3"/>
  <c r="F2009" i="3"/>
  <c r="F2094" i="3"/>
  <c r="F2005" i="3"/>
  <c r="F2090" i="3"/>
  <c r="F2001" i="3"/>
  <c r="F2089" i="3"/>
  <c r="F1989" i="3"/>
  <c r="F2074" i="3"/>
  <c r="F1982" i="3"/>
  <c r="F1976" i="3"/>
  <c r="F2065" i="3"/>
  <c r="F2064" i="3"/>
  <c r="F1977" i="3"/>
  <c r="F2062" i="3"/>
  <c r="F1981" i="3"/>
  <c r="F67" i="3"/>
  <c r="F51" i="3"/>
  <c r="F35" i="3"/>
  <c r="F64" i="3"/>
  <c r="F47" i="3"/>
  <c r="F30" i="3"/>
  <c r="F14" i="3"/>
  <c r="F63" i="3"/>
  <c r="F46" i="3"/>
  <c r="F29" i="3"/>
  <c r="F13" i="3"/>
  <c r="F12" i="3"/>
  <c r="F61" i="3"/>
  <c r="F27" i="3"/>
  <c r="F57" i="3"/>
  <c r="F56" i="3"/>
  <c r="F38" i="3"/>
  <c r="F37" i="3"/>
  <c r="F62" i="3"/>
  <c r="F45" i="3"/>
  <c r="F28" i="3"/>
  <c r="F44" i="3"/>
  <c r="F11" i="3"/>
  <c r="F23" i="3"/>
  <c r="F55" i="3"/>
  <c r="F20" i="3"/>
  <c r="F60" i="3"/>
  <c r="F43" i="3"/>
  <c r="F26" i="3"/>
  <c r="F10" i="3"/>
  <c r="F22" i="3"/>
  <c r="F59" i="3"/>
  <c r="F42" i="3"/>
  <c r="F25" i="3"/>
  <c r="F9" i="3"/>
  <c r="F8" i="3"/>
  <c r="F39" i="3"/>
  <c r="F54" i="3"/>
  <c r="F58" i="3"/>
  <c r="F41" i="3"/>
  <c r="F24" i="3"/>
  <c r="F40" i="3"/>
  <c r="F21" i="3"/>
  <c r="F48" i="3"/>
  <c r="F36" i="3"/>
  <c r="F31" i="3"/>
  <c r="F18" i="3"/>
  <c r="F65" i="3"/>
  <c r="F52" i="3"/>
  <c r="F34" i="3"/>
  <c r="F33" i="3"/>
  <c r="F32" i="3"/>
  <c r="F19" i="3"/>
  <c r="F17" i="3"/>
  <c r="F68" i="3"/>
  <c r="F50" i="3"/>
  <c r="F49" i="3"/>
  <c r="F66" i="3"/>
  <c r="F53" i="3"/>
  <c r="F16" i="3"/>
  <c r="F15" i="3"/>
  <c r="F69" i="3"/>
  <c r="F707" i="3"/>
  <c r="F691" i="3"/>
  <c r="F675" i="3"/>
  <c r="F659" i="3"/>
  <c r="F643" i="3"/>
  <c r="F627" i="3"/>
  <c r="F611" i="3"/>
  <c r="F595" i="3"/>
  <c r="F579" i="3"/>
  <c r="F563" i="3"/>
  <c r="F547" i="3"/>
  <c r="F531" i="3"/>
  <c r="F515" i="3"/>
  <c r="F499" i="3"/>
  <c r="F483" i="3"/>
  <c r="F467" i="3"/>
  <c r="F706" i="3"/>
  <c r="F690" i="3"/>
  <c r="F674" i="3"/>
  <c r="F658" i="3"/>
  <c r="F642" i="3"/>
  <c r="F626" i="3"/>
  <c r="F610" i="3"/>
  <c r="F594" i="3"/>
  <c r="F578" i="3"/>
  <c r="F562" i="3"/>
  <c r="F546" i="3"/>
  <c r="F530" i="3"/>
  <c r="F514" i="3"/>
  <c r="F498" i="3"/>
  <c r="F482" i="3"/>
  <c r="F466" i="3"/>
  <c r="F705" i="3"/>
  <c r="F689" i="3"/>
  <c r="F673" i="3"/>
  <c r="F657" i="3"/>
  <c r="F641" i="3"/>
  <c r="F625" i="3"/>
  <c r="F609" i="3"/>
  <c r="F593" i="3"/>
  <c r="F577" i="3"/>
  <c r="F561" i="3"/>
  <c r="F545" i="3"/>
  <c r="F529" i="3"/>
  <c r="F513" i="3"/>
  <c r="F497" i="3"/>
  <c r="F481" i="3"/>
  <c r="F465" i="3"/>
  <c r="F704" i="3"/>
  <c r="F688" i="3"/>
  <c r="F672" i="3"/>
  <c r="F656" i="3"/>
  <c r="F640" i="3"/>
  <c r="F624" i="3"/>
  <c r="F608" i="3"/>
  <c r="F592" i="3"/>
  <c r="F576" i="3"/>
  <c r="F560" i="3"/>
  <c r="F544" i="3"/>
  <c r="F528" i="3"/>
  <c r="F512" i="3"/>
  <c r="F496" i="3"/>
  <c r="F480" i="3"/>
  <c r="F464" i="3"/>
  <c r="F703" i="3"/>
  <c r="F687" i="3"/>
  <c r="F671" i="3"/>
  <c r="F655" i="3"/>
  <c r="F639" i="3"/>
  <c r="F623" i="3"/>
  <c r="F607" i="3"/>
  <c r="F591" i="3"/>
  <c r="F575" i="3"/>
  <c r="F559" i="3"/>
  <c r="F543" i="3"/>
  <c r="F527" i="3"/>
  <c r="F511" i="3"/>
  <c r="F495" i="3"/>
  <c r="F479" i="3"/>
  <c r="F702" i="3"/>
  <c r="F686" i="3"/>
  <c r="F670" i="3"/>
  <c r="F654" i="3"/>
  <c r="F638" i="3"/>
  <c r="F622" i="3"/>
  <c r="F606" i="3"/>
  <c r="F590" i="3"/>
  <c r="F574" i="3"/>
  <c r="F558" i="3"/>
  <c r="F542" i="3"/>
  <c r="F526" i="3"/>
  <c r="F510" i="3"/>
  <c r="F494" i="3"/>
  <c r="F478" i="3"/>
  <c r="F701" i="3"/>
  <c r="F685" i="3"/>
  <c r="F669" i="3"/>
  <c r="F653" i="3"/>
  <c r="F637" i="3"/>
  <c r="F621" i="3"/>
  <c r="F605" i="3"/>
  <c r="F589" i="3"/>
  <c r="F573" i="3"/>
  <c r="F557" i="3"/>
  <c r="F541" i="3"/>
  <c r="F525" i="3"/>
  <c r="F509" i="3"/>
  <c r="F493" i="3"/>
  <c r="F477" i="3"/>
  <c r="F699" i="3"/>
  <c r="F683" i="3"/>
  <c r="F667" i="3"/>
  <c r="F651" i="3"/>
  <c r="F635" i="3"/>
  <c r="F619" i="3"/>
  <c r="F603" i="3"/>
  <c r="F587" i="3"/>
  <c r="F571" i="3"/>
  <c r="F555" i="3"/>
  <c r="F539" i="3"/>
  <c r="F523" i="3"/>
  <c r="F507" i="3"/>
  <c r="F491" i="3"/>
  <c r="F475" i="3"/>
  <c r="F698" i="3"/>
  <c r="F682" i="3"/>
  <c r="F666" i="3"/>
  <c r="F650" i="3"/>
  <c r="F634" i="3"/>
  <c r="F618" i="3"/>
  <c r="F602" i="3"/>
  <c r="F586" i="3"/>
  <c r="F570" i="3"/>
  <c r="F554" i="3"/>
  <c r="F538" i="3"/>
  <c r="F522" i="3"/>
  <c r="F506" i="3"/>
  <c r="F490" i="3"/>
  <c r="F474" i="3"/>
  <c r="F697" i="3"/>
  <c r="F681" i="3"/>
  <c r="F665" i="3"/>
  <c r="F649" i="3"/>
  <c r="F633" i="3"/>
  <c r="F617" i="3"/>
  <c r="F601" i="3"/>
  <c r="F585" i="3"/>
  <c r="F569" i="3"/>
  <c r="F553" i="3"/>
  <c r="F537" i="3"/>
  <c r="F521" i="3"/>
  <c r="F505" i="3"/>
  <c r="F489" i="3"/>
  <c r="F473" i="3"/>
  <c r="F696" i="3"/>
  <c r="F680" i="3"/>
  <c r="F664" i="3"/>
  <c r="F648" i="3"/>
  <c r="F632" i="3"/>
  <c r="F616" i="3"/>
  <c r="F600" i="3"/>
  <c r="F584" i="3"/>
  <c r="F568" i="3"/>
  <c r="F552" i="3"/>
  <c r="F536" i="3"/>
  <c r="F520" i="3"/>
  <c r="F504" i="3"/>
  <c r="F488" i="3"/>
  <c r="F472" i="3"/>
  <c r="F695" i="3"/>
  <c r="F679" i="3"/>
  <c r="F663" i="3"/>
  <c r="F647" i="3"/>
  <c r="F631" i="3"/>
  <c r="F615" i="3"/>
  <c r="F599" i="3"/>
  <c r="F583" i="3"/>
  <c r="F567" i="3"/>
  <c r="F551" i="3"/>
  <c r="F535" i="3"/>
  <c r="F519" i="3"/>
  <c r="F503" i="3"/>
  <c r="F487" i="3"/>
  <c r="F471" i="3"/>
  <c r="F694" i="3"/>
  <c r="F678" i="3"/>
  <c r="F662" i="3"/>
  <c r="F646" i="3"/>
  <c r="F630" i="3"/>
  <c r="F614" i="3"/>
  <c r="F598" i="3"/>
  <c r="F582" i="3"/>
  <c r="F566" i="3"/>
  <c r="F550" i="3"/>
  <c r="F534" i="3"/>
  <c r="F518" i="3"/>
  <c r="F502" i="3"/>
  <c r="F486" i="3"/>
  <c r="F470" i="3"/>
  <c r="F709" i="3"/>
  <c r="F693" i="3"/>
  <c r="F677" i="3"/>
  <c r="F661" i="3"/>
  <c r="F645" i="3"/>
  <c r="F629" i="3"/>
  <c r="F613" i="3"/>
  <c r="F597" i="3"/>
  <c r="F581" i="3"/>
  <c r="F565" i="3"/>
  <c r="F549" i="3"/>
  <c r="F533" i="3"/>
  <c r="F517" i="3"/>
  <c r="F501" i="3"/>
  <c r="F485" i="3"/>
  <c r="F469" i="3"/>
  <c r="F612" i="3"/>
  <c r="F484" i="3"/>
  <c r="F604" i="3"/>
  <c r="F476" i="3"/>
  <c r="F596" i="3"/>
  <c r="F468" i="3"/>
  <c r="F588" i="3"/>
  <c r="F708" i="3"/>
  <c r="F580" i="3"/>
  <c r="F700" i="3"/>
  <c r="F572" i="3"/>
  <c r="F692" i="3"/>
  <c r="F564" i="3"/>
  <c r="F684" i="3"/>
  <c r="F556" i="3"/>
  <c r="F676" i="3"/>
  <c r="F548" i="3"/>
  <c r="F668" i="3"/>
  <c r="F540" i="3"/>
  <c r="F660" i="3"/>
  <c r="F532" i="3"/>
  <c r="F652" i="3"/>
  <c r="F524" i="3"/>
  <c r="F644" i="3"/>
  <c r="F516" i="3"/>
  <c r="F636" i="3"/>
  <c r="F508" i="3"/>
  <c r="F628" i="3"/>
  <c r="F620" i="3"/>
  <c r="F500" i="3"/>
  <c r="F492" i="3"/>
  <c r="F1914" i="3"/>
  <c r="F1898" i="3"/>
  <c r="F1882" i="3"/>
  <c r="F1866" i="3"/>
  <c r="F1850" i="3"/>
  <c r="F1834" i="3"/>
  <c r="F1818" i="3"/>
  <c r="F1802" i="3"/>
  <c r="F1786" i="3"/>
  <c r="F1770" i="3"/>
  <c r="F1754" i="3"/>
  <c r="F1738" i="3"/>
  <c r="F1722" i="3"/>
  <c r="F1706" i="3"/>
  <c r="F1913" i="3"/>
  <c r="F1897" i="3"/>
  <c r="F1881" i="3"/>
  <c r="F1865" i="3"/>
  <c r="F1849" i="3"/>
  <c r="F1833" i="3"/>
  <c r="F1817" i="3"/>
  <c r="F1801" i="3"/>
  <c r="F1785" i="3"/>
  <c r="F1769" i="3"/>
  <c r="F1753" i="3"/>
  <c r="F1737" i="3"/>
  <c r="F1721" i="3"/>
  <c r="F1705" i="3"/>
  <c r="F1912" i="3"/>
  <c r="F1896" i="3"/>
  <c r="F1880" i="3"/>
  <c r="F1864" i="3"/>
  <c r="F1848" i="3"/>
  <c r="F1832" i="3"/>
  <c r="F1816" i="3"/>
  <c r="F1800" i="3"/>
  <c r="F1784" i="3"/>
  <c r="F1768" i="3"/>
  <c r="F1752" i="3"/>
  <c r="F1736" i="3"/>
  <c r="F1720" i="3"/>
  <c r="F1704" i="3"/>
  <c r="F1911" i="3"/>
  <c r="F1895" i="3"/>
  <c r="F1879" i="3"/>
  <c r="F1863" i="3"/>
  <c r="F1847" i="3"/>
  <c r="F1831" i="3"/>
  <c r="F1815" i="3"/>
  <c r="F1799" i="3"/>
  <c r="F1783" i="3"/>
  <c r="F1767" i="3"/>
  <c r="F1751" i="3"/>
  <c r="F1735" i="3"/>
  <c r="F1719" i="3"/>
  <c r="F1703" i="3"/>
  <c r="F1910" i="3"/>
  <c r="F1894" i="3"/>
  <c r="F1878" i="3"/>
  <c r="F1862" i="3"/>
  <c r="F1846" i="3"/>
  <c r="F1830" i="3"/>
  <c r="F1814" i="3"/>
  <c r="F1798" i="3"/>
  <c r="F1782" i="3"/>
  <c r="F1766" i="3"/>
  <c r="F1750" i="3"/>
  <c r="F1734" i="3"/>
  <c r="F1718" i="3"/>
  <c r="F1702" i="3"/>
  <c r="F1909" i="3"/>
  <c r="F1893" i="3"/>
  <c r="F1877" i="3"/>
  <c r="F1861" i="3"/>
  <c r="F1845" i="3"/>
  <c r="F1829" i="3"/>
  <c r="F1813" i="3"/>
  <c r="F1797" i="3"/>
  <c r="F1781" i="3"/>
  <c r="F1765" i="3"/>
  <c r="F1749" i="3"/>
  <c r="F1733" i="3"/>
  <c r="F1717" i="3"/>
  <c r="F1701" i="3"/>
  <c r="F1924" i="3"/>
  <c r="F1908" i="3"/>
  <c r="F1892" i="3"/>
  <c r="F1876" i="3"/>
  <c r="F1860" i="3"/>
  <c r="F1844" i="3"/>
  <c r="F1828" i="3"/>
  <c r="F1812" i="3"/>
  <c r="F1796" i="3"/>
  <c r="F1780" i="3"/>
  <c r="F1764" i="3"/>
  <c r="F1748" i="3"/>
  <c r="F1732" i="3"/>
  <c r="F1716" i="3"/>
  <c r="F1700" i="3"/>
  <c r="F1922" i="3"/>
  <c r="F1906" i="3"/>
  <c r="F1890" i="3"/>
  <c r="F1874" i="3"/>
  <c r="F1858" i="3"/>
  <c r="F1842" i="3"/>
  <c r="F1826" i="3"/>
  <c r="F1810" i="3"/>
  <c r="F1794" i="3"/>
  <c r="F1778" i="3"/>
  <c r="F1762" i="3"/>
  <c r="F1746" i="3"/>
  <c r="F1730" i="3"/>
  <c r="F1714" i="3"/>
  <c r="F1698" i="3"/>
  <c r="F1921" i="3"/>
  <c r="F1920" i="3"/>
  <c r="F1904" i="3"/>
  <c r="F1888" i="3"/>
  <c r="F1872" i="3"/>
  <c r="F1856" i="3"/>
  <c r="F1840" i="3"/>
  <c r="F1824" i="3"/>
  <c r="F1808" i="3"/>
  <c r="F1792" i="3"/>
  <c r="F1776" i="3"/>
  <c r="F1760" i="3"/>
  <c r="F1744" i="3"/>
  <c r="F1728" i="3"/>
  <c r="F1712" i="3"/>
  <c r="F1696" i="3"/>
  <c r="F1918" i="3"/>
  <c r="F1902" i="3"/>
  <c r="F1886" i="3"/>
  <c r="F1870" i="3"/>
  <c r="F1854" i="3"/>
  <c r="F1838" i="3"/>
  <c r="F1822" i="3"/>
  <c r="F1806" i="3"/>
  <c r="F1790" i="3"/>
  <c r="F1774" i="3"/>
  <c r="F1758" i="3"/>
  <c r="F1742" i="3"/>
  <c r="F1726" i="3"/>
  <c r="F1710" i="3"/>
  <c r="F1694" i="3"/>
  <c r="F1917" i="3"/>
  <c r="F1901" i="3"/>
  <c r="F1885" i="3"/>
  <c r="F1869" i="3"/>
  <c r="F1853" i="3"/>
  <c r="F1837" i="3"/>
  <c r="F1821" i="3"/>
  <c r="F1805" i="3"/>
  <c r="F1789" i="3"/>
  <c r="F1773" i="3"/>
  <c r="F1757" i="3"/>
  <c r="F1741" i="3"/>
  <c r="F1725" i="3"/>
  <c r="F1709" i="3"/>
  <c r="F1889" i="3"/>
  <c r="F1839" i="3"/>
  <c r="F1788" i="3"/>
  <c r="F1739" i="3"/>
  <c r="F1887" i="3"/>
  <c r="F1836" i="3"/>
  <c r="F1787" i="3"/>
  <c r="F1731" i="3"/>
  <c r="F1884" i="3"/>
  <c r="F1835" i="3"/>
  <c r="F1779" i="3"/>
  <c r="F1729" i="3"/>
  <c r="F1883" i="3"/>
  <c r="F1827" i="3"/>
  <c r="F1777" i="3"/>
  <c r="F1727" i="3"/>
  <c r="F1875" i="3"/>
  <c r="F1825" i="3"/>
  <c r="F1775" i="3"/>
  <c r="F1724" i="3"/>
  <c r="F1873" i="3"/>
  <c r="F1823" i="3"/>
  <c r="F1772" i="3"/>
  <c r="F1723" i="3"/>
  <c r="F1923" i="3"/>
  <c r="F1871" i="3"/>
  <c r="F1820" i="3"/>
  <c r="F1771" i="3"/>
  <c r="F1715" i="3"/>
  <c r="F1919" i="3"/>
  <c r="F1916" i="3"/>
  <c r="F1867" i="3"/>
  <c r="F1811" i="3"/>
  <c r="F1761" i="3"/>
  <c r="F1711" i="3"/>
  <c r="F1915" i="3"/>
  <c r="F1859" i="3"/>
  <c r="F1809" i="3"/>
  <c r="F1759" i="3"/>
  <c r="F1708" i="3"/>
  <c r="F1907" i="3"/>
  <c r="F1857" i="3"/>
  <c r="F1807" i="3"/>
  <c r="F1756" i="3"/>
  <c r="F1707" i="3"/>
  <c r="F1905" i="3"/>
  <c r="F1900" i="3"/>
  <c r="F1851" i="3"/>
  <c r="F1795" i="3"/>
  <c r="F1745" i="3"/>
  <c r="F1695" i="3"/>
  <c r="F1899" i="3"/>
  <c r="F1843" i="3"/>
  <c r="F1793" i="3"/>
  <c r="F1743" i="3"/>
  <c r="F1903" i="3"/>
  <c r="F1697" i="3"/>
  <c r="F1891" i="3"/>
  <c r="F1868" i="3"/>
  <c r="F1855" i="3"/>
  <c r="F1852" i="3"/>
  <c r="F1841" i="3"/>
  <c r="F1819" i="3"/>
  <c r="F1804" i="3"/>
  <c r="F1803" i="3"/>
  <c r="F1791" i="3"/>
  <c r="F1763" i="3"/>
  <c r="F1755" i="3"/>
  <c r="F1747" i="3"/>
  <c r="F1740" i="3"/>
  <c r="F1713" i="3"/>
  <c r="F1699" i="3"/>
  <c r="F203" i="3"/>
  <c r="F202" i="3"/>
  <c r="F217" i="3"/>
  <c r="F201" i="3"/>
  <c r="F216" i="3"/>
  <c r="F200" i="3"/>
  <c r="F215" i="3"/>
  <c r="F199" i="3"/>
  <c r="F214" i="3"/>
  <c r="F198" i="3"/>
  <c r="F213" i="3"/>
  <c r="F197" i="3"/>
  <c r="F212" i="3"/>
  <c r="F196" i="3"/>
  <c r="F211" i="3"/>
  <c r="F195" i="3"/>
  <c r="F210" i="3"/>
  <c r="F194" i="3"/>
  <c r="F209" i="3"/>
  <c r="F208" i="3"/>
  <c r="F207" i="3"/>
  <c r="F206" i="3"/>
  <c r="F205" i="3"/>
  <c r="F204" i="3"/>
  <c r="F943" i="3"/>
  <c r="F942" i="3"/>
  <c r="F926" i="3"/>
  <c r="F910" i="3"/>
  <c r="F894" i="3"/>
  <c r="F878" i="3"/>
  <c r="F862" i="3"/>
  <c r="F846" i="3"/>
  <c r="F830" i="3"/>
  <c r="F814" i="3"/>
  <c r="F798" i="3"/>
  <c r="F782" i="3"/>
  <c r="F766" i="3"/>
  <c r="F750" i="3"/>
  <c r="F734" i="3"/>
  <c r="F718" i="3"/>
  <c r="F941" i="3"/>
  <c r="F925" i="3"/>
  <c r="F909" i="3"/>
  <c r="F893" i="3"/>
  <c r="F877" i="3"/>
  <c r="F861" i="3"/>
  <c r="F845" i="3"/>
  <c r="F829" i="3"/>
  <c r="F813" i="3"/>
  <c r="F797" i="3"/>
  <c r="F781" i="3"/>
  <c r="F765" i="3"/>
  <c r="F749" i="3"/>
  <c r="F733" i="3"/>
  <c r="F717" i="3"/>
  <c r="F940" i="3"/>
  <c r="F924" i="3"/>
  <c r="F908" i="3"/>
  <c r="F892" i="3"/>
  <c r="F876" i="3"/>
  <c r="F860" i="3"/>
  <c r="F844" i="3"/>
  <c r="F828" i="3"/>
  <c r="F812" i="3"/>
  <c r="F796" i="3"/>
  <c r="F780" i="3"/>
  <c r="F764" i="3"/>
  <c r="F748" i="3"/>
  <c r="F732" i="3"/>
  <c r="F716" i="3"/>
  <c r="F955" i="3"/>
  <c r="F939" i="3"/>
  <c r="F923" i="3"/>
  <c r="F907" i="3"/>
  <c r="F891" i="3"/>
  <c r="F875" i="3"/>
  <c r="F859" i="3"/>
  <c r="F843" i="3"/>
  <c r="F827" i="3"/>
  <c r="F811" i="3"/>
  <c r="F795" i="3"/>
  <c r="F779" i="3"/>
  <c r="F763" i="3"/>
  <c r="F747" i="3"/>
  <c r="F731" i="3"/>
  <c r="F715" i="3"/>
  <c r="F954" i="3"/>
  <c r="F938" i="3"/>
  <c r="F922" i="3"/>
  <c r="F906" i="3"/>
  <c r="F890" i="3"/>
  <c r="F874" i="3"/>
  <c r="F858" i="3"/>
  <c r="F842" i="3"/>
  <c r="F826" i="3"/>
  <c r="F810" i="3"/>
  <c r="F794" i="3"/>
  <c r="F778" i="3"/>
  <c r="F762" i="3"/>
  <c r="F746" i="3"/>
  <c r="F730" i="3"/>
  <c r="F714" i="3"/>
  <c r="F953" i="3"/>
  <c r="F937" i="3"/>
  <c r="F921" i="3"/>
  <c r="F905" i="3"/>
  <c r="F889" i="3"/>
  <c r="F873" i="3"/>
  <c r="F857" i="3"/>
  <c r="F841" i="3"/>
  <c r="F825" i="3"/>
  <c r="F809" i="3"/>
  <c r="F793" i="3"/>
  <c r="F777" i="3"/>
  <c r="F761" i="3"/>
  <c r="F745" i="3"/>
  <c r="F729" i="3"/>
  <c r="F713" i="3"/>
  <c r="F951" i="3"/>
  <c r="F935" i="3"/>
  <c r="F919" i="3"/>
  <c r="F903" i="3"/>
  <c r="F887" i="3"/>
  <c r="F871" i="3"/>
  <c r="F855" i="3"/>
  <c r="F839" i="3"/>
  <c r="F823" i="3"/>
  <c r="F807" i="3"/>
  <c r="F791" i="3"/>
  <c r="F775" i="3"/>
  <c r="F759" i="3"/>
  <c r="F743" i="3"/>
  <c r="F727" i="3"/>
  <c r="F711" i="3"/>
  <c r="F950" i="3"/>
  <c r="F949" i="3"/>
  <c r="F933" i="3"/>
  <c r="F917" i="3"/>
  <c r="F901" i="3"/>
  <c r="F885" i="3"/>
  <c r="F869" i="3"/>
  <c r="F853" i="3"/>
  <c r="F837" i="3"/>
  <c r="F821" i="3"/>
  <c r="F805" i="3"/>
  <c r="F789" i="3"/>
  <c r="F773" i="3"/>
  <c r="F757" i="3"/>
  <c r="F741" i="3"/>
  <c r="F725" i="3"/>
  <c r="F947" i="3"/>
  <c r="F931" i="3"/>
  <c r="F915" i="3"/>
  <c r="F899" i="3"/>
  <c r="F883" i="3"/>
  <c r="F867" i="3"/>
  <c r="F851" i="3"/>
  <c r="F835" i="3"/>
  <c r="F819" i="3"/>
  <c r="F803" i="3"/>
  <c r="F787" i="3"/>
  <c r="F771" i="3"/>
  <c r="F755" i="3"/>
  <c r="F739" i="3"/>
  <c r="F723" i="3"/>
  <c r="F946" i="3"/>
  <c r="F930" i="3"/>
  <c r="F914" i="3"/>
  <c r="F898" i="3"/>
  <c r="F882" i="3"/>
  <c r="F866" i="3"/>
  <c r="F850" i="3"/>
  <c r="F834" i="3"/>
  <c r="F818" i="3"/>
  <c r="F802" i="3"/>
  <c r="F786" i="3"/>
  <c r="F770" i="3"/>
  <c r="F754" i="3"/>
  <c r="F738" i="3"/>
  <c r="F722" i="3"/>
  <c r="F945" i="3"/>
  <c r="F929" i="3"/>
  <c r="F913" i="3"/>
  <c r="F897" i="3"/>
  <c r="F881" i="3"/>
  <c r="F865" i="3"/>
  <c r="F849" i="3"/>
  <c r="F833" i="3"/>
  <c r="F817" i="3"/>
  <c r="F801" i="3"/>
  <c r="F785" i="3"/>
  <c r="F769" i="3"/>
  <c r="F753" i="3"/>
  <c r="F737" i="3"/>
  <c r="F721" i="3"/>
  <c r="F904" i="3"/>
  <c r="F854" i="3"/>
  <c r="F804" i="3"/>
  <c r="F752" i="3"/>
  <c r="F902" i="3"/>
  <c r="F852" i="3"/>
  <c r="F800" i="3"/>
  <c r="F751" i="3"/>
  <c r="F900" i="3"/>
  <c r="F848" i="3"/>
  <c r="F799" i="3"/>
  <c r="F744" i="3"/>
  <c r="F952" i="3"/>
  <c r="F896" i="3"/>
  <c r="F847" i="3"/>
  <c r="F792" i="3"/>
  <c r="F742" i="3"/>
  <c r="F948" i="3"/>
  <c r="F895" i="3"/>
  <c r="F840" i="3"/>
  <c r="F790" i="3"/>
  <c r="F740" i="3"/>
  <c r="F944" i="3"/>
  <c r="F888" i="3"/>
  <c r="F838" i="3"/>
  <c r="F788" i="3"/>
  <c r="F736" i="3"/>
  <c r="F936" i="3"/>
  <c r="F886" i="3"/>
  <c r="F836" i="3"/>
  <c r="F784" i="3"/>
  <c r="F735" i="3"/>
  <c r="F934" i="3"/>
  <c r="F884" i="3"/>
  <c r="F832" i="3"/>
  <c r="F783" i="3"/>
  <c r="F728" i="3"/>
  <c r="F932" i="3"/>
  <c r="F880" i="3"/>
  <c r="F831" i="3"/>
  <c r="F776" i="3"/>
  <c r="F726" i="3"/>
  <c r="F928" i="3"/>
  <c r="F879" i="3"/>
  <c r="F824" i="3"/>
  <c r="F774" i="3"/>
  <c r="F724" i="3"/>
  <c r="F927" i="3"/>
  <c r="F872" i="3"/>
  <c r="F822" i="3"/>
  <c r="F772" i="3"/>
  <c r="F720" i="3"/>
  <c r="F920" i="3"/>
  <c r="F870" i="3"/>
  <c r="F820" i="3"/>
  <c r="F918" i="3"/>
  <c r="F868" i="3"/>
  <c r="F816" i="3"/>
  <c r="F767" i="3"/>
  <c r="F712" i="3"/>
  <c r="F916" i="3"/>
  <c r="F864" i="3"/>
  <c r="F815" i="3"/>
  <c r="F760" i="3"/>
  <c r="F710" i="3"/>
  <c r="F756" i="3"/>
  <c r="F719" i="3"/>
  <c r="F912" i="3"/>
  <c r="F911" i="3"/>
  <c r="F863" i="3"/>
  <c r="F856" i="3"/>
  <c r="F806" i="3"/>
  <c r="F768" i="3"/>
  <c r="F808" i="3"/>
  <c r="F758" i="3"/>
  <c r="G194" i="3"/>
  <c r="G464" i="3"/>
  <c r="G956" i="3"/>
  <c r="G1202" i="3"/>
  <c r="G1448" i="3"/>
  <c r="G1694" i="3"/>
  <c r="G1925" i="3"/>
  <c r="G2156" i="3"/>
  <c r="G2387" i="3"/>
  <c r="G2618" i="3"/>
  <c r="G2849" i="3"/>
  <c r="G3080" i="3"/>
  <c r="G8" i="3"/>
  <c r="G70" i="3"/>
  <c r="G132" i="3"/>
  <c r="G218" i="3"/>
  <c r="G2850" i="3" l="1"/>
  <c r="G3081" i="3"/>
  <c r="G2388" i="3"/>
  <c r="G9" i="3"/>
  <c r="G133" i="3"/>
  <c r="G2619" i="3"/>
  <c r="G195" i="3"/>
  <c r="G3082" i="3" l="1"/>
  <c r="G2389" i="3"/>
  <c r="G2851" i="3"/>
  <c r="G2620" i="3"/>
  <c r="G134" i="3"/>
  <c r="G10" i="3"/>
  <c r="G196" i="3"/>
  <c r="G3083" i="3" l="1"/>
  <c r="G2390" i="3"/>
  <c r="G11" i="3"/>
  <c r="G135" i="3"/>
  <c r="G2621" i="3"/>
  <c r="G2852" i="3"/>
  <c r="G197" i="3"/>
  <c r="G3084" i="3" l="1"/>
  <c r="G2391" i="3"/>
  <c r="G2853" i="3"/>
  <c r="G2622" i="3"/>
  <c r="G136" i="3"/>
  <c r="G12" i="3"/>
  <c r="G198" i="3"/>
  <c r="G3085" i="3" l="1"/>
  <c r="G2392" i="3"/>
  <c r="G13" i="3"/>
  <c r="G137" i="3"/>
  <c r="G2623" i="3"/>
  <c r="G2854" i="3"/>
  <c r="G199" i="3"/>
  <c r="G3086" i="3" l="1"/>
  <c r="G2393" i="3"/>
  <c r="G2855" i="3"/>
  <c r="G2624" i="3"/>
  <c r="G138" i="3"/>
  <c r="G14" i="3"/>
  <c r="G200" i="3"/>
  <c r="G3087" i="3" l="1"/>
  <c r="G2394" i="3"/>
  <c r="G15" i="3"/>
  <c r="G139" i="3"/>
  <c r="G2625" i="3"/>
  <c r="G2856" i="3"/>
  <c r="G201" i="3"/>
  <c r="G3088" i="3" l="1"/>
  <c r="G2395" i="3"/>
  <c r="G2857" i="3"/>
  <c r="G2626" i="3"/>
  <c r="G140" i="3"/>
  <c r="G16" i="3"/>
  <c r="G202" i="3"/>
  <c r="G3089" i="3" l="1"/>
  <c r="G2396" i="3"/>
  <c r="G17" i="3"/>
  <c r="G141" i="3"/>
  <c r="G2627" i="3"/>
  <c r="G2858" i="3"/>
  <c r="G203" i="3"/>
  <c r="G3090" i="3" l="1"/>
  <c r="G2397" i="3"/>
  <c r="G2859" i="3"/>
  <c r="G2628" i="3"/>
  <c r="G142" i="3"/>
  <c r="G18" i="3"/>
  <c r="G204" i="3"/>
  <c r="G3091" i="3" l="1"/>
  <c r="G2398" i="3"/>
  <c r="G19" i="3"/>
  <c r="G143" i="3"/>
  <c r="G2629" i="3"/>
  <c r="G2860" i="3"/>
  <c r="G205" i="3"/>
  <c r="G3092" i="3" l="1"/>
  <c r="G2399" i="3"/>
  <c r="G2861" i="3"/>
  <c r="G2630" i="3"/>
  <c r="G144" i="3"/>
  <c r="G20" i="3"/>
  <c r="G206" i="3"/>
  <c r="G3093" i="3" l="1"/>
  <c r="G2400" i="3"/>
  <c r="G21" i="3"/>
  <c r="G145" i="3"/>
  <c r="G2631" i="3"/>
  <c r="G2862" i="3"/>
  <c r="G207" i="3"/>
  <c r="G3094" i="3" l="1"/>
  <c r="G2401" i="3"/>
  <c r="G2863" i="3"/>
  <c r="G2632" i="3"/>
  <c r="G146" i="3"/>
  <c r="G22" i="3"/>
  <c r="G208" i="3"/>
  <c r="G3095" i="3" l="1"/>
  <c r="G2402" i="3"/>
  <c r="G23" i="3"/>
  <c r="G147" i="3"/>
  <c r="G2633" i="3"/>
  <c r="G2864" i="3"/>
  <c r="G209" i="3"/>
  <c r="G3096" i="3" l="1"/>
  <c r="G2403" i="3"/>
  <c r="G2865" i="3"/>
  <c r="G2634" i="3"/>
  <c r="G148" i="3"/>
  <c r="G24" i="3"/>
  <c r="G210" i="3"/>
  <c r="G3097" i="3" l="1"/>
  <c r="G2404" i="3"/>
  <c r="G25" i="3"/>
  <c r="G149" i="3"/>
  <c r="G2635" i="3"/>
  <c r="G2866" i="3"/>
  <c r="G211" i="3"/>
  <c r="G3098" i="3" l="1"/>
  <c r="G2405" i="3"/>
  <c r="G2867" i="3"/>
  <c r="G2636" i="3"/>
  <c r="G150" i="3"/>
  <c r="G26" i="3"/>
  <c r="G212" i="3"/>
  <c r="G3099" i="3" l="1"/>
  <c r="G2406" i="3"/>
  <c r="G27" i="3"/>
  <c r="G151" i="3"/>
  <c r="G2637" i="3"/>
  <c r="G2868" i="3"/>
  <c r="G213" i="3"/>
  <c r="G3100" i="3" l="1"/>
  <c r="G2407" i="3"/>
  <c r="G2869" i="3"/>
  <c r="G2638" i="3"/>
  <c r="G152" i="3"/>
  <c r="G28" i="3"/>
  <c r="G214" i="3"/>
  <c r="G3101" i="3" l="1"/>
  <c r="G2408" i="3"/>
  <c r="G29" i="3"/>
  <c r="G153" i="3"/>
  <c r="G2639" i="3"/>
  <c r="G2870" i="3"/>
  <c r="G215" i="3"/>
  <c r="G3102" i="3" l="1"/>
  <c r="G2409" i="3"/>
  <c r="G2871" i="3"/>
  <c r="G2640" i="3"/>
  <c r="G154" i="3"/>
  <c r="G30" i="3"/>
  <c r="G216" i="3"/>
  <c r="G3103" i="3" l="1"/>
  <c r="G2410" i="3"/>
  <c r="G31" i="3"/>
  <c r="G155" i="3"/>
  <c r="G2641" i="3"/>
  <c r="G2872" i="3"/>
  <c r="G217" i="3" l="1"/>
  <c r="K12" i="3" s="1"/>
  <c r="G3104" i="3"/>
  <c r="G2411" i="3"/>
  <c r="G2873" i="3"/>
  <c r="G2642" i="3"/>
  <c r="G156" i="3"/>
  <c r="G32" i="3"/>
  <c r="G3105" i="3" l="1"/>
  <c r="G2412" i="3"/>
  <c r="G33" i="3"/>
  <c r="G157" i="3"/>
  <c r="G2643" i="3"/>
  <c r="G2874" i="3"/>
  <c r="G3106" i="3" l="1"/>
  <c r="G2413" i="3"/>
  <c r="G2875" i="3"/>
  <c r="G2644" i="3"/>
  <c r="G158" i="3"/>
  <c r="G34" i="3"/>
  <c r="G3107" i="3" l="1"/>
  <c r="G2414" i="3"/>
  <c r="G35" i="3"/>
  <c r="G159" i="3"/>
  <c r="G2645" i="3"/>
  <c r="G2876" i="3"/>
  <c r="G3108" i="3" l="1"/>
  <c r="G2415" i="3"/>
  <c r="G2877" i="3"/>
  <c r="G2646" i="3"/>
  <c r="G160" i="3"/>
  <c r="G36" i="3"/>
  <c r="G3109" i="3" l="1"/>
  <c r="G2416" i="3"/>
  <c r="G37" i="3"/>
  <c r="G161" i="3"/>
  <c r="G2647" i="3"/>
  <c r="G2878" i="3"/>
  <c r="G3110" i="3" l="1"/>
  <c r="G2417" i="3"/>
  <c r="G2879" i="3"/>
  <c r="G2648" i="3"/>
  <c r="G162" i="3"/>
  <c r="G38" i="3"/>
  <c r="G3111" i="3" l="1"/>
  <c r="G2418" i="3"/>
  <c r="G39" i="3"/>
  <c r="G163" i="3"/>
  <c r="G2649" i="3"/>
  <c r="G2880" i="3"/>
  <c r="G3112" i="3" l="1"/>
  <c r="G2419" i="3"/>
  <c r="G2881" i="3"/>
  <c r="G2650" i="3"/>
  <c r="G164" i="3"/>
  <c r="G40" i="3"/>
  <c r="G3113" i="3" l="1"/>
  <c r="G2420" i="3"/>
  <c r="G41" i="3"/>
  <c r="G165" i="3"/>
  <c r="G2651" i="3"/>
  <c r="G2882" i="3"/>
  <c r="G3114" i="3" l="1"/>
  <c r="G2421" i="3"/>
  <c r="G2883" i="3"/>
  <c r="G2652" i="3"/>
  <c r="G166" i="3"/>
  <c r="G42" i="3"/>
  <c r="G3115" i="3" l="1"/>
  <c r="G2422" i="3"/>
  <c r="G43" i="3"/>
  <c r="G167" i="3"/>
  <c r="G2653" i="3"/>
  <c r="G2884" i="3"/>
  <c r="G3116" i="3" l="1"/>
  <c r="G2423" i="3"/>
  <c r="G2885" i="3"/>
  <c r="G2654" i="3"/>
  <c r="G168" i="3"/>
  <c r="G44" i="3"/>
  <c r="G3117" i="3" l="1"/>
  <c r="G2424" i="3"/>
  <c r="G45" i="3"/>
  <c r="G169" i="3"/>
  <c r="G2655" i="3"/>
  <c r="G2886" i="3"/>
  <c r="G3118" i="3" l="1"/>
  <c r="G2425" i="3"/>
  <c r="G2887" i="3"/>
  <c r="G2656" i="3"/>
  <c r="G170" i="3"/>
  <c r="G46" i="3"/>
  <c r="G3119" i="3" l="1"/>
  <c r="G2426" i="3"/>
  <c r="G47" i="3"/>
  <c r="G171" i="3"/>
  <c r="G2657" i="3"/>
  <c r="G2888" i="3"/>
  <c r="G3120" i="3" l="1"/>
  <c r="G2427" i="3"/>
  <c r="G2889" i="3"/>
  <c r="G2658" i="3"/>
  <c r="G172" i="3"/>
  <c r="G48" i="3"/>
  <c r="G3121" i="3" l="1"/>
  <c r="G2428" i="3"/>
  <c r="G49" i="3"/>
  <c r="G173" i="3"/>
  <c r="G2659" i="3"/>
  <c r="G2890" i="3"/>
  <c r="G3122" i="3" l="1"/>
  <c r="G2429" i="3"/>
  <c r="G2891" i="3"/>
  <c r="G2660" i="3"/>
  <c r="G174" i="3"/>
  <c r="G50" i="3"/>
  <c r="G3123" i="3" l="1"/>
  <c r="G2430" i="3"/>
  <c r="G51" i="3"/>
  <c r="G175" i="3"/>
  <c r="G2661" i="3"/>
  <c r="G2892" i="3"/>
  <c r="G3124" i="3" l="1"/>
  <c r="G2431" i="3"/>
  <c r="G2893" i="3"/>
  <c r="G2662" i="3"/>
  <c r="G176" i="3"/>
  <c r="G52" i="3"/>
  <c r="G3125" i="3" l="1"/>
  <c r="G2432" i="3"/>
  <c r="G53" i="3"/>
  <c r="G177" i="3"/>
  <c r="G2663" i="3"/>
  <c r="G2894" i="3"/>
  <c r="G3126" i="3" l="1"/>
  <c r="G2433" i="3"/>
  <c r="G2895" i="3"/>
  <c r="G2664" i="3"/>
  <c r="G178" i="3"/>
  <c r="G54" i="3"/>
  <c r="G3127" i="3" l="1"/>
  <c r="G2434" i="3"/>
  <c r="G55" i="3"/>
  <c r="G179" i="3"/>
  <c r="G2665" i="3"/>
  <c r="G2896" i="3"/>
  <c r="G3128" i="3" l="1"/>
  <c r="G2435" i="3"/>
  <c r="G2897" i="3"/>
  <c r="G2666" i="3"/>
  <c r="G180" i="3"/>
  <c r="G56" i="3"/>
  <c r="G3129" i="3" l="1"/>
  <c r="G2436" i="3"/>
  <c r="G57" i="3"/>
  <c r="G181" i="3"/>
  <c r="G2667" i="3"/>
  <c r="G2898" i="3"/>
  <c r="G3130" i="3" l="1"/>
  <c r="G2437" i="3"/>
  <c r="G2899" i="3"/>
  <c r="G2668" i="3"/>
  <c r="G182" i="3"/>
  <c r="G58" i="3"/>
  <c r="G3131" i="3" l="1"/>
  <c r="G2438" i="3"/>
  <c r="G59" i="3"/>
  <c r="G183" i="3"/>
  <c r="G2669" i="3"/>
  <c r="G2900" i="3"/>
  <c r="G3132" i="3" l="1"/>
  <c r="G2439" i="3"/>
  <c r="G2901" i="3"/>
  <c r="G2670" i="3"/>
  <c r="G184" i="3"/>
  <c r="G60" i="3"/>
  <c r="G3133" i="3" l="1"/>
  <c r="G2440" i="3"/>
  <c r="G61" i="3"/>
  <c r="G185" i="3"/>
  <c r="G2671" i="3"/>
  <c r="G2902" i="3"/>
  <c r="G3134" i="3" l="1"/>
  <c r="G2441" i="3"/>
  <c r="G2903" i="3"/>
  <c r="G2672" i="3"/>
  <c r="G186" i="3"/>
  <c r="G62" i="3"/>
  <c r="G3135" i="3" l="1"/>
  <c r="G2442" i="3"/>
  <c r="G63" i="3"/>
  <c r="G187" i="3"/>
  <c r="G2673" i="3"/>
  <c r="G2904" i="3"/>
  <c r="G3136" i="3" l="1"/>
  <c r="G2443" i="3"/>
  <c r="G2905" i="3"/>
  <c r="G2674" i="3"/>
  <c r="G188" i="3"/>
  <c r="G64" i="3"/>
  <c r="G3137" i="3" l="1"/>
  <c r="G2444" i="3"/>
  <c r="G65" i="3"/>
  <c r="G189" i="3"/>
  <c r="G2675" i="3"/>
  <c r="G2906" i="3"/>
  <c r="G3138" i="3" l="1"/>
  <c r="G2445" i="3"/>
  <c r="G2907" i="3"/>
  <c r="G2676" i="3"/>
  <c r="G190" i="3"/>
  <c r="G66" i="3"/>
  <c r="G3139" i="3" l="1"/>
  <c r="G2446" i="3"/>
  <c r="G67" i="3"/>
  <c r="G191" i="3"/>
  <c r="G2677" i="3"/>
  <c r="G2908" i="3"/>
  <c r="G3140" i="3" l="1"/>
  <c r="G2447" i="3"/>
  <c r="G2909" i="3"/>
  <c r="G2678" i="3"/>
  <c r="G192" i="3"/>
  <c r="G68" i="3"/>
  <c r="G3141" i="3" l="1"/>
  <c r="G2448" i="3"/>
  <c r="G2679" i="3"/>
  <c r="G2910" i="3"/>
  <c r="G193" i="3" l="1"/>
  <c r="K10" i="3" s="1"/>
  <c r="G69" i="3"/>
  <c r="K8" i="3" s="1"/>
  <c r="G3142" i="3"/>
  <c r="G2449" i="3"/>
  <c r="G2911" i="3"/>
  <c r="G2680" i="3"/>
  <c r="G3143" i="3" l="1"/>
  <c r="G2450" i="3"/>
  <c r="G2681" i="3"/>
  <c r="G2912" i="3"/>
  <c r="G3144" i="3" l="1"/>
  <c r="G2451" i="3"/>
  <c r="G2913" i="3"/>
  <c r="G2682" i="3"/>
  <c r="G3145" i="3" l="1"/>
  <c r="G2452" i="3"/>
  <c r="G2683" i="3"/>
  <c r="G2914" i="3"/>
  <c r="G3146" i="3" l="1"/>
  <c r="G2453" i="3"/>
  <c r="G2915" i="3"/>
  <c r="G2684" i="3"/>
  <c r="G3147" i="3" l="1"/>
  <c r="G2454" i="3"/>
  <c r="G2685" i="3"/>
  <c r="G2916" i="3"/>
  <c r="G3148" i="3" l="1"/>
  <c r="G2455" i="3"/>
  <c r="G2917" i="3"/>
  <c r="G2686" i="3"/>
  <c r="G3149" i="3" l="1"/>
  <c r="G2456" i="3"/>
  <c r="G2687" i="3"/>
  <c r="G2918" i="3"/>
  <c r="G3150" i="3" l="1"/>
  <c r="G2457" i="3"/>
  <c r="G2919" i="3"/>
  <c r="G2688" i="3"/>
  <c r="G3151" i="3" l="1"/>
  <c r="G2458" i="3"/>
  <c r="G2689" i="3"/>
  <c r="G2920" i="3"/>
  <c r="G3152" i="3" l="1"/>
  <c r="G2459" i="3"/>
  <c r="G2921" i="3"/>
  <c r="G2690" i="3"/>
  <c r="G3153" i="3" l="1"/>
  <c r="G2460" i="3"/>
  <c r="G2691" i="3"/>
  <c r="G2922" i="3"/>
  <c r="G3154" i="3" l="1"/>
  <c r="G2461" i="3"/>
  <c r="G2923" i="3"/>
  <c r="G2692" i="3"/>
  <c r="G3155" i="3" l="1"/>
  <c r="G2462" i="3"/>
  <c r="G2693" i="3"/>
  <c r="G2924" i="3"/>
  <c r="G2157" i="3" l="1"/>
  <c r="G3156" i="3"/>
  <c r="G2463" i="3"/>
  <c r="G2158" i="3"/>
  <c r="G2925" i="3"/>
  <c r="G2694" i="3"/>
  <c r="G3157" i="3" l="1"/>
  <c r="G2464" i="3"/>
  <c r="G2159" i="3"/>
  <c r="G2695" i="3"/>
  <c r="G2926" i="3"/>
  <c r="G3158" i="3" l="1"/>
  <c r="G2465" i="3"/>
  <c r="G2160" i="3"/>
  <c r="G2927" i="3"/>
  <c r="G2696" i="3"/>
  <c r="G3159" i="3" l="1"/>
  <c r="G2466" i="3"/>
  <c r="G2161" i="3"/>
  <c r="G2697" i="3"/>
  <c r="G2928" i="3"/>
  <c r="G3160" i="3" l="1"/>
  <c r="G2467" i="3"/>
  <c r="G2162" i="3"/>
  <c r="G2929" i="3"/>
  <c r="G2698" i="3"/>
  <c r="G3161" i="3" l="1"/>
  <c r="G2468" i="3"/>
  <c r="G2163" i="3"/>
  <c r="G2699" i="3"/>
  <c r="G2930" i="3"/>
  <c r="G3162" i="3" l="1"/>
  <c r="G2469" i="3"/>
  <c r="G2164" i="3"/>
  <c r="G2931" i="3"/>
  <c r="G2700" i="3"/>
  <c r="G3163" i="3" l="1"/>
  <c r="G2470" i="3"/>
  <c r="G2165" i="3"/>
  <c r="G2701" i="3"/>
  <c r="G2932" i="3"/>
  <c r="G3164" i="3" l="1"/>
  <c r="G2471" i="3"/>
  <c r="G2166" i="3"/>
  <c r="G2933" i="3"/>
  <c r="G2702" i="3"/>
  <c r="G3165" i="3" l="1"/>
  <c r="G2472" i="3"/>
  <c r="G2167" i="3"/>
  <c r="G2703" i="3"/>
  <c r="G2934" i="3"/>
  <c r="G3166" i="3" l="1"/>
  <c r="G2473" i="3"/>
  <c r="G2168" i="3"/>
  <c r="G2935" i="3"/>
  <c r="G2704" i="3"/>
  <c r="G3167" i="3" l="1"/>
  <c r="G2474" i="3"/>
  <c r="G2169" i="3"/>
  <c r="G2705" i="3"/>
  <c r="G2936" i="3"/>
  <c r="G3168" i="3" l="1"/>
  <c r="G2475" i="3"/>
  <c r="G2170" i="3"/>
  <c r="G2937" i="3"/>
  <c r="G2706" i="3"/>
  <c r="G3169" i="3" l="1"/>
  <c r="G2476" i="3"/>
  <c r="G2171" i="3"/>
  <c r="G2707" i="3"/>
  <c r="G2938" i="3"/>
  <c r="G3170" i="3" l="1"/>
  <c r="G2477" i="3"/>
  <c r="G2172" i="3"/>
  <c r="G2939" i="3"/>
  <c r="G2708" i="3"/>
  <c r="G3171" i="3" l="1"/>
  <c r="G2478" i="3"/>
  <c r="G2173" i="3"/>
  <c r="G2709" i="3"/>
  <c r="G2940" i="3"/>
  <c r="G3172" i="3" l="1"/>
  <c r="G2479" i="3"/>
  <c r="G2174" i="3"/>
  <c r="G2941" i="3"/>
  <c r="G2710" i="3"/>
  <c r="G3173" i="3" l="1"/>
  <c r="G2480" i="3"/>
  <c r="G2175" i="3"/>
  <c r="G2711" i="3"/>
  <c r="G2942" i="3"/>
  <c r="G3174" i="3" l="1"/>
  <c r="G2481" i="3"/>
  <c r="G2176" i="3"/>
  <c r="G2943" i="3"/>
  <c r="G2712" i="3"/>
  <c r="G3175" i="3" l="1"/>
  <c r="G2482" i="3"/>
  <c r="G2177" i="3"/>
  <c r="G2713" i="3"/>
  <c r="G2944" i="3"/>
  <c r="G3176" i="3" l="1"/>
  <c r="G2483" i="3"/>
  <c r="G2178" i="3"/>
  <c r="G2945" i="3"/>
  <c r="G2714" i="3"/>
  <c r="G3177" i="3" l="1"/>
  <c r="G2484" i="3"/>
  <c r="G2179" i="3"/>
  <c r="G2715" i="3"/>
  <c r="G2946" i="3"/>
  <c r="G3178" i="3" l="1"/>
  <c r="G2485" i="3"/>
  <c r="G2180" i="3"/>
  <c r="G2947" i="3"/>
  <c r="G2716" i="3"/>
  <c r="G3179" i="3" l="1"/>
  <c r="G2486" i="3"/>
  <c r="G2181" i="3"/>
  <c r="G2717" i="3"/>
  <c r="G2948" i="3"/>
  <c r="G3180" i="3" l="1"/>
  <c r="G2487" i="3"/>
  <c r="G2182" i="3"/>
  <c r="G2949" i="3"/>
  <c r="G2718" i="3"/>
  <c r="G3181" i="3" l="1"/>
  <c r="G2488" i="3"/>
  <c r="G2183" i="3"/>
  <c r="G2719" i="3"/>
  <c r="G2950" i="3"/>
  <c r="G3182" i="3" l="1"/>
  <c r="G2489" i="3"/>
  <c r="G2184" i="3"/>
  <c r="G2951" i="3"/>
  <c r="G2720" i="3"/>
  <c r="G3183" i="3" l="1"/>
  <c r="G2490" i="3"/>
  <c r="G2185" i="3"/>
  <c r="G2721" i="3"/>
  <c r="G2952" i="3"/>
  <c r="G3184" i="3" l="1"/>
  <c r="G2491" i="3"/>
  <c r="G2186" i="3"/>
  <c r="G2953" i="3"/>
  <c r="G2722" i="3"/>
  <c r="G3185" i="3" l="1"/>
  <c r="G2492" i="3"/>
  <c r="G2187" i="3"/>
  <c r="G2723" i="3"/>
  <c r="G2954" i="3"/>
  <c r="G3186" i="3" l="1"/>
  <c r="G2493" i="3"/>
  <c r="G2188" i="3"/>
  <c r="G2955" i="3"/>
  <c r="G2724" i="3"/>
  <c r="G3187" i="3" l="1"/>
  <c r="G2494" i="3"/>
  <c r="G2189" i="3"/>
  <c r="G2725" i="3"/>
  <c r="G2956" i="3"/>
  <c r="G3188" i="3" l="1"/>
  <c r="G2495" i="3"/>
  <c r="G2190" i="3"/>
  <c r="G2957" i="3"/>
  <c r="G2726" i="3"/>
  <c r="G3189" i="3" l="1"/>
  <c r="G2496" i="3"/>
  <c r="G2191" i="3"/>
  <c r="G2727" i="3"/>
  <c r="G2958" i="3"/>
  <c r="G3190" i="3" l="1"/>
  <c r="G2497" i="3"/>
  <c r="G2192" i="3"/>
  <c r="G2959" i="3"/>
  <c r="G2728" i="3"/>
  <c r="G3191" i="3" l="1"/>
  <c r="G2498" i="3"/>
  <c r="G2193" i="3"/>
  <c r="G2729" i="3"/>
  <c r="G2960" i="3"/>
  <c r="G3192" i="3" l="1"/>
  <c r="G2499" i="3"/>
  <c r="G2194" i="3"/>
  <c r="G2961" i="3"/>
  <c r="G2730" i="3"/>
  <c r="G3193" i="3" l="1"/>
  <c r="G2500" i="3"/>
  <c r="G2195" i="3"/>
  <c r="G2731" i="3"/>
  <c r="G2962" i="3"/>
  <c r="G3194" i="3" l="1"/>
  <c r="G2501" i="3"/>
  <c r="G2196" i="3"/>
  <c r="G2963" i="3"/>
  <c r="G2732" i="3"/>
  <c r="G3195" i="3" l="1"/>
  <c r="G2502" i="3"/>
  <c r="G2197" i="3"/>
  <c r="G2733" i="3"/>
  <c r="G2964" i="3"/>
  <c r="G3196" i="3" l="1"/>
  <c r="G2503" i="3"/>
  <c r="G2198" i="3"/>
  <c r="G2965" i="3"/>
  <c r="G2734" i="3"/>
  <c r="G3197" i="3" l="1"/>
  <c r="G2504" i="3"/>
  <c r="G2199" i="3"/>
  <c r="G2735" i="3"/>
  <c r="G2966" i="3"/>
  <c r="G3198" i="3" l="1"/>
  <c r="G2505" i="3"/>
  <c r="G2200" i="3"/>
  <c r="G2967" i="3"/>
  <c r="G2736" i="3"/>
  <c r="G3199" i="3" l="1"/>
  <c r="G2506" i="3"/>
  <c r="G2201" i="3"/>
  <c r="G2737" i="3"/>
  <c r="G2968" i="3"/>
  <c r="G3200" i="3" l="1"/>
  <c r="G2507" i="3"/>
  <c r="G2202" i="3"/>
  <c r="G2969" i="3"/>
  <c r="G2738" i="3"/>
  <c r="G3201" i="3" l="1"/>
  <c r="G2508" i="3"/>
  <c r="G2203" i="3"/>
  <c r="G2739" i="3"/>
  <c r="G2970" i="3"/>
  <c r="G3202" i="3" l="1"/>
  <c r="G2509" i="3"/>
  <c r="G2204" i="3"/>
  <c r="G2971" i="3"/>
  <c r="G2740" i="3"/>
  <c r="G3203" i="3" l="1"/>
  <c r="G2510" i="3"/>
  <c r="G2205" i="3"/>
  <c r="G2741" i="3"/>
  <c r="G2972" i="3"/>
  <c r="G3204" i="3" l="1"/>
  <c r="G2511" i="3"/>
  <c r="G2206" i="3"/>
  <c r="G2973" i="3"/>
  <c r="G2742" i="3"/>
  <c r="G3205" i="3" l="1"/>
  <c r="G2512" i="3"/>
  <c r="G2207" i="3"/>
  <c r="G2743" i="3"/>
  <c r="G2974" i="3"/>
  <c r="G3206" i="3" l="1"/>
  <c r="G2513" i="3"/>
  <c r="G2208" i="3"/>
  <c r="G2975" i="3"/>
  <c r="G2744" i="3"/>
  <c r="G3207" i="3" l="1"/>
  <c r="G2514" i="3"/>
  <c r="G2209" i="3"/>
  <c r="G2745" i="3"/>
  <c r="G2976" i="3"/>
  <c r="G3208" i="3" l="1"/>
  <c r="G2515" i="3"/>
  <c r="G2210" i="3"/>
  <c r="G2977" i="3"/>
  <c r="G2746" i="3"/>
  <c r="G3209" i="3" l="1"/>
  <c r="G2516" i="3"/>
  <c r="G2211" i="3"/>
  <c r="G2747" i="3"/>
  <c r="G2978" i="3"/>
  <c r="G3210" i="3" l="1"/>
  <c r="G2517" i="3"/>
  <c r="G2212" i="3"/>
  <c r="G2979" i="3"/>
  <c r="G2748" i="3"/>
  <c r="G3211" i="3" l="1"/>
  <c r="G2518" i="3"/>
  <c r="G2213" i="3"/>
  <c r="G2749" i="3"/>
  <c r="G2980" i="3"/>
  <c r="G3212" i="3" l="1"/>
  <c r="G2519" i="3"/>
  <c r="G2214" i="3"/>
  <c r="G2981" i="3"/>
  <c r="G2750" i="3"/>
  <c r="G3213" i="3" l="1"/>
  <c r="G2520" i="3"/>
  <c r="G2215" i="3"/>
  <c r="G2751" i="3"/>
  <c r="G2982" i="3"/>
  <c r="G3214" i="3" l="1"/>
  <c r="G2521" i="3"/>
  <c r="G2216" i="3"/>
  <c r="G2983" i="3"/>
  <c r="G2752" i="3"/>
  <c r="G3215" i="3" l="1"/>
  <c r="G2522" i="3"/>
  <c r="G2217" i="3"/>
  <c r="G2753" i="3"/>
  <c r="G2984" i="3"/>
  <c r="G3216" i="3" l="1"/>
  <c r="G2523" i="3"/>
  <c r="G2218" i="3"/>
  <c r="G2985" i="3"/>
  <c r="G2754" i="3"/>
  <c r="G3217" i="3" l="1"/>
  <c r="G2524" i="3"/>
  <c r="G2219" i="3"/>
  <c r="G2755" i="3"/>
  <c r="G2986" i="3"/>
  <c r="G3218" i="3" l="1"/>
  <c r="G2525" i="3"/>
  <c r="G2220" i="3"/>
  <c r="G2987" i="3"/>
  <c r="G2756" i="3"/>
  <c r="G3219" i="3" l="1"/>
  <c r="G2526" i="3"/>
  <c r="G2221" i="3"/>
  <c r="G2757" i="3"/>
  <c r="G2988" i="3"/>
  <c r="G3220" i="3" l="1"/>
  <c r="G2527" i="3"/>
  <c r="G2222" i="3"/>
  <c r="G2989" i="3"/>
  <c r="G2758" i="3"/>
  <c r="G3221" i="3" l="1"/>
  <c r="G2528" i="3"/>
  <c r="G2223" i="3"/>
  <c r="G2759" i="3"/>
  <c r="G2990" i="3"/>
  <c r="G3222" i="3" l="1"/>
  <c r="G2529" i="3"/>
  <c r="G2224" i="3"/>
  <c r="G2991" i="3"/>
  <c r="G2760" i="3"/>
  <c r="G3223" i="3" l="1"/>
  <c r="G2530" i="3"/>
  <c r="G2225" i="3"/>
  <c r="G2761" i="3"/>
  <c r="G2992" i="3"/>
  <c r="G3224" i="3" l="1"/>
  <c r="G2531" i="3"/>
  <c r="G2226" i="3"/>
  <c r="G2993" i="3"/>
  <c r="G2762" i="3"/>
  <c r="G3225" i="3" l="1"/>
  <c r="G2532" i="3"/>
  <c r="G2227" i="3"/>
  <c r="G2763" i="3"/>
  <c r="G2994" i="3"/>
  <c r="G3226" i="3" l="1"/>
  <c r="G2533" i="3"/>
  <c r="G2228" i="3"/>
  <c r="G2995" i="3"/>
  <c r="G2764" i="3"/>
  <c r="G3227" i="3" l="1"/>
  <c r="G2534" i="3"/>
  <c r="G2229" i="3"/>
  <c r="G2765" i="3"/>
  <c r="G2996" i="3"/>
  <c r="G3228" i="3" l="1"/>
  <c r="G2535" i="3"/>
  <c r="G2230" i="3"/>
  <c r="G2997" i="3"/>
  <c r="G2766" i="3"/>
  <c r="G3229" i="3" l="1"/>
  <c r="G2536" i="3"/>
  <c r="G2231" i="3"/>
  <c r="G2767" i="3"/>
  <c r="G2998" i="3"/>
  <c r="G3230" i="3" l="1"/>
  <c r="G2537" i="3"/>
  <c r="G2232" i="3"/>
  <c r="G2999" i="3"/>
  <c r="G2768" i="3"/>
  <c r="G3231" i="3" l="1"/>
  <c r="G2538" i="3"/>
  <c r="G2233" i="3"/>
  <c r="G2769" i="3"/>
  <c r="G3000" i="3"/>
  <c r="G3232" i="3" l="1"/>
  <c r="G2539" i="3"/>
  <c r="G2234" i="3"/>
  <c r="G3001" i="3"/>
  <c r="G2770" i="3"/>
  <c r="G3233" i="3" l="1"/>
  <c r="G2540" i="3"/>
  <c r="G2235" i="3"/>
  <c r="G2771" i="3"/>
  <c r="G3002" i="3"/>
  <c r="G3234" i="3" l="1"/>
  <c r="G2541" i="3"/>
  <c r="G2236" i="3"/>
  <c r="G3003" i="3"/>
  <c r="G2772" i="3"/>
  <c r="G3235" i="3" l="1"/>
  <c r="G2542" i="3"/>
  <c r="G2237" i="3"/>
  <c r="G2773" i="3"/>
  <c r="G3004" i="3"/>
  <c r="G3236" i="3" l="1"/>
  <c r="G2543" i="3"/>
  <c r="G2238" i="3"/>
  <c r="G3005" i="3"/>
  <c r="G2774" i="3"/>
  <c r="G3237" i="3" l="1"/>
  <c r="G2544" i="3"/>
  <c r="G2239" i="3"/>
  <c r="G2775" i="3"/>
  <c r="G3006" i="3"/>
  <c r="G3238" i="3" l="1"/>
  <c r="G2545" i="3"/>
  <c r="G2240" i="3"/>
  <c r="G3007" i="3"/>
  <c r="G2776" i="3"/>
  <c r="G3239" i="3" l="1"/>
  <c r="G2546" i="3"/>
  <c r="G2241" i="3"/>
  <c r="G2777" i="3"/>
  <c r="G3008" i="3"/>
  <c r="G3240" i="3" l="1"/>
  <c r="G2547" i="3"/>
  <c r="G2242" i="3"/>
  <c r="G3009" i="3"/>
  <c r="G2778" i="3"/>
  <c r="G3241" i="3" l="1"/>
  <c r="G2548" i="3"/>
  <c r="G2243" i="3"/>
  <c r="G2779" i="3"/>
  <c r="G3010" i="3"/>
  <c r="G3242" i="3" l="1"/>
  <c r="G2549" i="3"/>
  <c r="G2244" i="3"/>
  <c r="G3011" i="3"/>
  <c r="G2780" i="3"/>
  <c r="G3243" i="3" l="1"/>
  <c r="G2550" i="3"/>
  <c r="G2245" i="3"/>
  <c r="G2781" i="3"/>
  <c r="G3012" i="3"/>
  <c r="G3244" i="3" l="1"/>
  <c r="G2551" i="3"/>
  <c r="G2246" i="3"/>
  <c r="G3013" i="3"/>
  <c r="G2782" i="3"/>
  <c r="G3245" i="3" l="1"/>
  <c r="G2552" i="3"/>
  <c r="G2247" i="3"/>
  <c r="G2783" i="3"/>
  <c r="G3014" i="3"/>
  <c r="G3246" i="3" l="1"/>
  <c r="G2553" i="3"/>
  <c r="G2248" i="3"/>
  <c r="G3015" i="3"/>
  <c r="G2784" i="3"/>
  <c r="G3247" i="3" l="1"/>
  <c r="G2554" i="3"/>
  <c r="G2249" i="3"/>
  <c r="G2785" i="3"/>
  <c r="G3016" i="3"/>
  <c r="G3248" i="3" l="1"/>
  <c r="G2555" i="3"/>
  <c r="G2250" i="3"/>
  <c r="G3017" i="3"/>
  <c r="G2786" i="3"/>
  <c r="G3249" i="3" l="1"/>
  <c r="G2556" i="3"/>
  <c r="G2251" i="3"/>
  <c r="G2787" i="3"/>
  <c r="G3018" i="3"/>
  <c r="G3250" i="3" l="1"/>
  <c r="G2557" i="3"/>
  <c r="G2252" i="3"/>
  <c r="G3019" i="3"/>
  <c r="G2788" i="3"/>
  <c r="G3251" i="3" l="1"/>
  <c r="G2558" i="3"/>
  <c r="G2253" i="3"/>
  <c r="G2789" i="3"/>
  <c r="G3020" i="3"/>
  <c r="G3252" i="3" l="1"/>
  <c r="G2559" i="3"/>
  <c r="G2254" i="3"/>
  <c r="G3021" i="3"/>
  <c r="G2790" i="3"/>
  <c r="G3253" i="3" l="1"/>
  <c r="G2560" i="3"/>
  <c r="G2255" i="3"/>
  <c r="G2791" i="3"/>
  <c r="G3022" i="3"/>
  <c r="G3254" i="3" l="1"/>
  <c r="G2561" i="3"/>
  <c r="G2256" i="3"/>
  <c r="G3023" i="3"/>
  <c r="G2792" i="3"/>
  <c r="G3255" i="3" l="1"/>
  <c r="G2562" i="3"/>
  <c r="G2257" i="3"/>
  <c r="G2793" i="3"/>
  <c r="G3024" i="3"/>
  <c r="G3256" i="3" l="1"/>
  <c r="G2563" i="3"/>
  <c r="G2258" i="3"/>
  <c r="G3025" i="3"/>
  <c r="G2794" i="3"/>
  <c r="G3257" i="3" l="1"/>
  <c r="G2564" i="3"/>
  <c r="G2259" i="3"/>
  <c r="G2795" i="3"/>
  <c r="G3026" i="3"/>
  <c r="G3258" i="3" l="1"/>
  <c r="G2565" i="3"/>
  <c r="G2260" i="3"/>
  <c r="G3027" i="3"/>
  <c r="G2796" i="3"/>
  <c r="G3259" i="3" l="1"/>
  <c r="G2566" i="3"/>
  <c r="G2261" i="3"/>
  <c r="G2797" i="3"/>
  <c r="G3028" i="3"/>
  <c r="G3260" i="3" l="1"/>
  <c r="G2567" i="3"/>
  <c r="G2262" i="3"/>
  <c r="G3029" i="3"/>
  <c r="G2798" i="3"/>
  <c r="G3261" i="3" l="1"/>
  <c r="G2568" i="3"/>
  <c r="G2263" i="3"/>
  <c r="G2799" i="3"/>
  <c r="G3030" i="3"/>
  <c r="G3262" i="3" l="1"/>
  <c r="G2569" i="3"/>
  <c r="G2264" i="3"/>
  <c r="G3031" i="3"/>
  <c r="G2800" i="3"/>
  <c r="G3263" i="3" l="1"/>
  <c r="G2570" i="3"/>
  <c r="G2265" i="3"/>
  <c r="G2801" i="3"/>
  <c r="G3032" i="3"/>
  <c r="G3264" i="3" l="1"/>
  <c r="G2571" i="3"/>
  <c r="G2266" i="3"/>
  <c r="G3033" i="3"/>
  <c r="G2802" i="3"/>
  <c r="G3265" i="3" l="1"/>
  <c r="G2572" i="3"/>
  <c r="G2267" i="3"/>
  <c r="G2803" i="3"/>
  <c r="G3034" i="3"/>
  <c r="G3266" i="3" l="1"/>
  <c r="G2573" i="3"/>
  <c r="G2268" i="3"/>
  <c r="G3035" i="3"/>
  <c r="G2804" i="3"/>
  <c r="G3267" i="3" l="1"/>
  <c r="G2574" i="3"/>
  <c r="G2269" i="3"/>
  <c r="G2805" i="3"/>
  <c r="G3036" i="3"/>
  <c r="G3268" i="3" l="1"/>
  <c r="G2575" i="3"/>
  <c r="G2270" i="3"/>
  <c r="G3037" i="3"/>
  <c r="G2806" i="3"/>
  <c r="G3269" i="3" l="1"/>
  <c r="G2576" i="3"/>
  <c r="G2271" i="3"/>
  <c r="G2807" i="3"/>
  <c r="G3038" i="3"/>
  <c r="G3270" i="3" l="1"/>
  <c r="G2577" i="3"/>
  <c r="G2272" i="3"/>
  <c r="G3039" i="3"/>
  <c r="G2808" i="3"/>
  <c r="G3271" i="3" l="1"/>
  <c r="G2578" i="3"/>
  <c r="G2273" i="3"/>
  <c r="G2809" i="3"/>
  <c r="G3040" i="3"/>
  <c r="G3272" i="3" l="1"/>
  <c r="G2579" i="3"/>
  <c r="G2274" i="3"/>
  <c r="G3041" i="3"/>
  <c r="G2810" i="3"/>
  <c r="G3273" i="3" l="1"/>
  <c r="G2580" i="3"/>
  <c r="G2275" i="3"/>
  <c r="G2811" i="3"/>
  <c r="G3042" i="3"/>
  <c r="G3274" i="3" l="1"/>
  <c r="G2581" i="3"/>
  <c r="G2276" i="3"/>
  <c r="G3043" i="3"/>
  <c r="G2812" i="3"/>
  <c r="G3275" i="3" l="1"/>
  <c r="G2582" i="3"/>
  <c r="G2277" i="3"/>
  <c r="G2813" i="3"/>
  <c r="G3044" i="3"/>
  <c r="G3276" i="3" l="1"/>
  <c r="G2583" i="3"/>
  <c r="G2278" i="3"/>
  <c r="G3045" i="3"/>
  <c r="G2814" i="3"/>
  <c r="G3277" i="3" l="1"/>
  <c r="G2584" i="3"/>
  <c r="G2279" i="3"/>
  <c r="G2815" i="3"/>
  <c r="G3046" i="3"/>
  <c r="G3278" i="3" l="1"/>
  <c r="G2585" i="3"/>
  <c r="G2280" i="3"/>
  <c r="G3047" i="3"/>
  <c r="G2816" i="3"/>
  <c r="G3279" i="3" l="1"/>
  <c r="G2586" i="3"/>
  <c r="G2281" i="3"/>
  <c r="G2817" i="3"/>
  <c r="G3048" i="3"/>
  <c r="G3280" i="3" l="1"/>
  <c r="G2587" i="3"/>
  <c r="G2282" i="3"/>
  <c r="G3049" i="3"/>
  <c r="G2818" i="3"/>
  <c r="G3281" i="3" l="1"/>
  <c r="G2588" i="3"/>
  <c r="G2283" i="3"/>
  <c r="G2819" i="3"/>
  <c r="G3050" i="3"/>
  <c r="G3282" i="3" l="1"/>
  <c r="G2589" i="3"/>
  <c r="G2284" i="3"/>
  <c r="G3051" i="3"/>
  <c r="G2820" i="3"/>
  <c r="G3283" i="3" l="1"/>
  <c r="G2590" i="3"/>
  <c r="G2285" i="3"/>
  <c r="G2821" i="3"/>
  <c r="G3052" i="3"/>
  <c r="G3284" i="3" l="1"/>
  <c r="G2591" i="3"/>
  <c r="G2286" i="3"/>
  <c r="G3053" i="3"/>
  <c r="G2822" i="3"/>
  <c r="G3285" i="3" l="1"/>
  <c r="G2592" i="3"/>
  <c r="G2287" i="3"/>
  <c r="G2823" i="3"/>
  <c r="G3054" i="3"/>
  <c r="G3286" i="3" l="1"/>
  <c r="G2593" i="3"/>
  <c r="G2288" i="3"/>
  <c r="G3055" i="3"/>
  <c r="G2824" i="3"/>
  <c r="G3287" i="3" l="1"/>
  <c r="G2594" i="3"/>
  <c r="G2289" i="3"/>
  <c r="G2825" i="3"/>
  <c r="G3056" i="3"/>
  <c r="G3288" i="3" l="1"/>
  <c r="G2595" i="3"/>
  <c r="G2290" i="3"/>
  <c r="G3057" i="3"/>
  <c r="G2826" i="3"/>
  <c r="G3289" i="3" l="1"/>
  <c r="G2596" i="3"/>
  <c r="G2291" i="3"/>
  <c r="G2827" i="3"/>
  <c r="G3058" i="3"/>
  <c r="G3290" i="3" l="1"/>
  <c r="G2597" i="3"/>
  <c r="G2292" i="3"/>
  <c r="G3059" i="3"/>
  <c r="G2828" i="3"/>
  <c r="G3291" i="3" l="1"/>
  <c r="G2598" i="3"/>
  <c r="G2293" i="3"/>
  <c r="G2829" i="3"/>
  <c r="G3060" i="3"/>
  <c r="G2599" i="3" l="1"/>
  <c r="G2294" i="3"/>
  <c r="G3061" i="3"/>
  <c r="G2830" i="3"/>
  <c r="G2600" i="3" l="1"/>
  <c r="G2295" i="3"/>
  <c r="G2831" i="3"/>
  <c r="G3062" i="3"/>
  <c r="G2601" i="3" l="1"/>
  <c r="G2296" i="3"/>
  <c r="G3063" i="3"/>
  <c r="G2832" i="3"/>
  <c r="G2602" i="3" l="1"/>
  <c r="G2297" i="3"/>
  <c r="G2833" i="3"/>
  <c r="G3064" i="3"/>
  <c r="G2603" i="3" l="1"/>
  <c r="G2298" i="3"/>
  <c r="G3065" i="3"/>
  <c r="G2834" i="3"/>
  <c r="G2604" i="3" l="1"/>
  <c r="G2299" i="3"/>
  <c r="G2835" i="3"/>
  <c r="G3066" i="3"/>
  <c r="G2605" i="3" l="1"/>
  <c r="G2300" i="3"/>
  <c r="G3067" i="3"/>
  <c r="G2836" i="3"/>
  <c r="G2606" i="3" l="1"/>
  <c r="G2301" i="3"/>
  <c r="G2837" i="3"/>
  <c r="G3068" i="3"/>
  <c r="G2607" i="3" l="1"/>
  <c r="G2302" i="3"/>
  <c r="G3069" i="3"/>
  <c r="G2838" i="3"/>
  <c r="G2608" i="3" l="1"/>
  <c r="G2303" i="3"/>
  <c r="G2839" i="3"/>
  <c r="G3070" i="3"/>
  <c r="G2609" i="3" l="1"/>
  <c r="G2304" i="3"/>
  <c r="G3071" i="3"/>
  <c r="G2840" i="3"/>
  <c r="G2610" i="3" l="1"/>
  <c r="G2305" i="3"/>
  <c r="G2841" i="3"/>
  <c r="G3072" i="3"/>
  <c r="G2611" i="3" l="1"/>
  <c r="G2306" i="3"/>
  <c r="G3073" i="3"/>
  <c r="G2842" i="3"/>
  <c r="G2612" i="3" l="1"/>
  <c r="G2307" i="3"/>
  <c r="G2843" i="3"/>
  <c r="G3074" i="3"/>
  <c r="G2613" i="3" l="1"/>
  <c r="G2308" i="3"/>
  <c r="G3075" i="3"/>
  <c r="G2844" i="3"/>
  <c r="G2614" i="3" l="1"/>
  <c r="G2309" i="3"/>
  <c r="G2845" i="3"/>
  <c r="G3076" i="3"/>
  <c r="G2615" i="3" l="1"/>
  <c r="G2310" i="3"/>
  <c r="G3077" i="3"/>
  <c r="G2846" i="3"/>
  <c r="G2616" i="3" l="1"/>
  <c r="G2311" i="3"/>
  <c r="G2847" i="3"/>
  <c r="G3078" i="3"/>
  <c r="G2617" i="3" l="1"/>
  <c r="G2312" i="3"/>
  <c r="K18" i="3" l="1"/>
  <c r="G2848" i="3"/>
  <c r="K19" i="3"/>
  <c r="G3079" i="3"/>
  <c r="G2313" i="3"/>
  <c r="G2314" i="3" l="1"/>
  <c r="G2315" i="3" l="1"/>
  <c r="G1926" i="3"/>
  <c r="G1695" i="3"/>
  <c r="G957" i="3"/>
  <c r="G2316" i="3" l="1"/>
  <c r="G1927" i="3"/>
  <c r="G1696" i="3"/>
  <c r="G1449" i="3"/>
  <c r="G1203" i="3"/>
  <c r="G958" i="3"/>
  <c r="G711" i="3"/>
  <c r="G465" i="3"/>
  <c r="G219" i="3"/>
  <c r="G2317" i="3" l="1"/>
  <c r="G1928" i="3"/>
  <c r="G1697" i="3"/>
  <c r="G1450" i="3"/>
  <c r="G1204" i="3"/>
  <c r="G959" i="3"/>
  <c r="G712" i="3"/>
  <c r="G466" i="3"/>
  <c r="G220" i="3"/>
  <c r="G2318" i="3" l="1"/>
  <c r="G1929" i="3"/>
  <c r="G1698" i="3"/>
  <c r="G1451" i="3"/>
  <c r="G1205" i="3"/>
  <c r="G960" i="3"/>
  <c r="G713" i="3"/>
  <c r="G467" i="3"/>
  <c r="G221" i="3"/>
  <c r="G71" i="3"/>
  <c r="G2319" i="3" l="1"/>
  <c r="G1930" i="3"/>
  <c r="G1699" i="3"/>
  <c r="G1452" i="3"/>
  <c r="G1206" i="3"/>
  <c r="G961" i="3"/>
  <c r="G714" i="3"/>
  <c r="G468" i="3"/>
  <c r="G222" i="3"/>
  <c r="G72" i="3"/>
  <c r="G2320" i="3" l="1"/>
  <c r="G1931" i="3"/>
  <c r="G1700" i="3"/>
  <c r="G1453" i="3"/>
  <c r="G1207" i="3"/>
  <c r="G962" i="3"/>
  <c r="G715" i="3"/>
  <c r="G469" i="3"/>
  <c r="G223" i="3"/>
  <c r="G73" i="3"/>
  <c r="G2321" i="3" l="1"/>
  <c r="G1932" i="3"/>
  <c r="G1701" i="3"/>
  <c r="G1454" i="3"/>
  <c r="G1208" i="3"/>
  <c r="G963" i="3"/>
  <c r="G716" i="3"/>
  <c r="G470" i="3"/>
  <c r="G224" i="3"/>
  <c r="G74" i="3"/>
  <c r="G2322" i="3" l="1"/>
  <c r="G1933" i="3"/>
  <c r="G1702" i="3"/>
  <c r="G1455" i="3"/>
  <c r="G1209" i="3"/>
  <c r="G964" i="3"/>
  <c r="G717" i="3"/>
  <c r="G471" i="3"/>
  <c r="G225" i="3"/>
  <c r="G75" i="3"/>
  <c r="G2323" i="3" l="1"/>
  <c r="G1934" i="3"/>
  <c r="G1703" i="3"/>
  <c r="G1456" i="3"/>
  <c r="G1210" i="3"/>
  <c r="G965" i="3"/>
  <c r="G718" i="3"/>
  <c r="G472" i="3"/>
  <c r="G226" i="3"/>
  <c r="G76" i="3"/>
  <c r="G2324" i="3" l="1"/>
  <c r="G1935" i="3"/>
  <c r="G1704" i="3"/>
  <c r="G1457" i="3"/>
  <c r="G1211" i="3"/>
  <c r="G966" i="3"/>
  <c r="G719" i="3"/>
  <c r="G473" i="3"/>
  <c r="G227" i="3"/>
  <c r="G77" i="3"/>
  <c r="G2325" i="3" l="1"/>
  <c r="G1936" i="3"/>
  <c r="G1705" i="3"/>
  <c r="G1458" i="3"/>
  <c r="G1212" i="3"/>
  <c r="G967" i="3"/>
  <c r="G720" i="3"/>
  <c r="G474" i="3"/>
  <c r="G228" i="3"/>
  <c r="G78" i="3"/>
  <c r="G2326" i="3" l="1"/>
  <c r="G1937" i="3"/>
  <c r="G1706" i="3"/>
  <c r="G1459" i="3"/>
  <c r="G1213" i="3"/>
  <c r="G968" i="3"/>
  <c r="G721" i="3"/>
  <c r="G475" i="3"/>
  <c r="G229" i="3"/>
  <c r="G79" i="3"/>
  <c r="G2327" i="3" l="1"/>
  <c r="G1938" i="3"/>
  <c r="G1707" i="3"/>
  <c r="G1460" i="3"/>
  <c r="G1214" i="3"/>
  <c r="G969" i="3"/>
  <c r="G722" i="3"/>
  <c r="G476" i="3"/>
  <c r="G230" i="3"/>
  <c r="G80" i="3"/>
  <c r="G2328" i="3" l="1"/>
  <c r="G1939" i="3"/>
  <c r="G1708" i="3"/>
  <c r="G1461" i="3"/>
  <c r="G1215" i="3"/>
  <c r="G970" i="3"/>
  <c r="G723" i="3"/>
  <c r="G477" i="3"/>
  <c r="G231" i="3"/>
  <c r="G81" i="3"/>
  <c r="G2329" i="3" l="1"/>
  <c r="G1940" i="3"/>
  <c r="G1709" i="3"/>
  <c r="G1462" i="3"/>
  <c r="G1216" i="3"/>
  <c r="G971" i="3"/>
  <c r="G724" i="3"/>
  <c r="G478" i="3"/>
  <c r="G232" i="3"/>
  <c r="G82" i="3"/>
  <c r="G2330" i="3" l="1"/>
  <c r="G1941" i="3"/>
  <c r="G1710" i="3"/>
  <c r="G1463" i="3"/>
  <c r="G1217" i="3"/>
  <c r="G972" i="3"/>
  <c r="G725" i="3"/>
  <c r="G479" i="3"/>
  <c r="G233" i="3"/>
  <c r="G83" i="3"/>
  <c r="G2331" i="3" l="1"/>
  <c r="G1942" i="3"/>
  <c r="G1711" i="3"/>
  <c r="G1464" i="3"/>
  <c r="G1218" i="3"/>
  <c r="G973" i="3"/>
  <c r="G726" i="3"/>
  <c r="G480" i="3"/>
  <c r="G234" i="3"/>
  <c r="G84" i="3"/>
  <c r="G2332" i="3" l="1"/>
  <c r="G1943" i="3"/>
  <c r="G1712" i="3"/>
  <c r="G1465" i="3"/>
  <c r="G1219" i="3"/>
  <c r="G974" i="3"/>
  <c r="G727" i="3"/>
  <c r="G481" i="3"/>
  <c r="G235" i="3"/>
  <c r="G85" i="3"/>
  <c r="G2333" i="3" l="1"/>
  <c r="G1944" i="3"/>
  <c r="G1713" i="3"/>
  <c r="G1466" i="3"/>
  <c r="G1220" i="3"/>
  <c r="G975" i="3"/>
  <c r="G728" i="3"/>
  <c r="G482" i="3"/>
  <c r="G236" i="3"/>
  <c r="G86" i="3"/>
  <c r="G2334" i="3" l="1"/>
  <c r="G1945" i="3"/>
  <c r="G1714" i="3"/>
  <c r="G1467" i="3"/>
  <c r="G1221" i="3"/>
  <c r="G976" i="3"/>
  <c r="G729" i="3"/>
  <c r="G483" i="3"/>
  <c r="G237" i="3"/>
  <c r="G87" i="3"/>
  <c r="G2335" i="3" l="1"/>
  <c r="G1946" i="3"/>
  <c r="G1715" i="3"/>
  <c r="G1468" i="3"/>
  <c r="G1222" i="3"/>
  <c r="G977" i="3"/>
  <c r="G730" i="3"/>
  <c r="G484" i="3"/>
  <c r="G238" i="3"/>
  <c r="G88" i="3"/>
  <c r="G2336" i="3" l="1"/>
  <c r="G1947" i="3"/>
  <c r="G1716" i="3"/>
  <c r="G1469" i="3"/>
  <c r="G1223" i="3"/>
  <c r="G978" i="3"/>
  <c r="G731" i="3"/>
  <c r="G485" i="3"/>
  <c r="G239" i="3"/>
  <c r="G89" i="3"/>
  <c r="G2337" i="3" l="1"/>
  <c r="G1948" i="3"/>
  <c r="G1717" i="3"/>
  <c r="G1470" i="3"/>
  <c r="G1224" i="3"/>
  <c r="G979" i="3"/>
  <c r="G732" i="3"/>
  <c r="G486" i="3"/>
  <c r="G240" i="3"/>
  <c r="G90" i="3"/>
  <c r="G2338" i="3" l="1"/>
  <c r="G1949" i="3"/>
  <c r="G1718" i="3"/>
  <c r="G1471" i="3"/>
  <c r="G1225" i="3"/>
  <c r="G980" i="3"/>
  <c r="G733" i="3"/>
  <c r="G487" i="3"/>
  <c r="G241" i="3"/>
  <c r="G91" i="3"/>
  <c r="G2339" i="3" l="1"/>
  <c r="G1950" i="3"/>
  <c r="G1719" i="3"/>
  <c r="G1472" i="3"/>
  <c r="G1226" i="3"/>
  <c r="G981" i="3"/>
  <c r="G734" i="3"/>
  <c r="G488" i="3"/>
  <c r="G242" i="3"/>
  <c r="G92" i="3"/>
  <c r="G2340" i="3" l="1"/>
  <c r="G1951" i="3"/>
  <c r="G1720" i="3"/>
  <c r="G1473" i="3"/>
  <c r="G1227" i="3"/>
  <c r="G982" i="3"/>
  <c r="G735" i="3"/>
  <c r="G489" i="3"/>
  <c r="G243" i="3"/>
  <c r="G93" i="3"/>
  <c r="G2341" i="3" l="1"/>
  <c r="G1952" i="3"/>
  <c r="G1721" i="3"/>
  <c r="G1474" i="3"/>
  <c r="G1228" i="3"/>
  <c r="G983" i="3"/>
  <c r="G736" i="3"/>
  <c r="G490" i="3"/>
  <c r="G244" i="3"/>
  <c r="G94" i="3"/>
  <c r="G2342" i="3" l="1"/>
  <c r="G1953" i="3"/>
  <c r="G1722" i="3"/>
  <c r="G1475" i="3"/>
  <c r="G1229" i="3"/>
  <c r="G984" i="3"/>
  <c r="G737" i="3"/>
  <c r="G491" i="3"/>
  <c r="G245" i="3"/>
  <c r="G95" i="3"/>
  <c r="G2343" i="3" l="1"/>
  <c r="G1954" i="3"/>
  <c r="G1723" i="3"/>
  <c r="G1476" i="3"/>
  <c r="G1230" i="3"/>
  <c r="G985" i="3"/>
  <c r="G738" i="3"/>
  <c r="G492" i="3"/>
  <c r="G246" i="3"/>
  <c r="G96" i="3"/>
  <c r="G2344" i="3" l="1"/>
  <c r="G1955" i="3"/>
  <c r="G1724" i="3"/>
  <c r="G1477" i="3"/>
  <c r="G1231" i="3"/>
  <c r="G986" i="3"/>
  <c r="G739" i="3"/>
  <c r="G493" i="3"/>
  <c r="G247" i="3"/>
  <c r="G97" i="3"/>
  <c r="G2345" i="3" l="1"/>
  <c r="G1956" i="3"/>
  <c r="G1725" i="3"/>
  <c r="G1478" i="3"/>
  <c r="G1232" i="3"/>
  <c r="G987" i="3"/>
  <c r="G740" i="3"/>
  <c r="G494" i="3"/>
  <c r="G248" i="3"/>
  <c r="G98" i="3"/>
  <c r="G2346" i="3" l="1"/>
  <c r="G1957" i="3"/>
  <c r="G1726" i="3"/>
  <c r="G1479" i="3"/>
  <c r="G1233" i="3"/>
  <c r="G988" i="3"/>
  <c r="G741" i="3"/>
  <c r="G495" i="3"/>
  <c r="G249" i="3"/>
  <c r="G99" i="3"/>
  <c r="G2347" i="3" l="1"/>
  <c r="G1958" i="3"/>
  <c r="G1727" i="3"/>
  <c r="G1480" i="3"/>
  <c r="G1234" i="3"/>
  <c r="G989" i="3"/>
  <c r="G742" i="3"/>
  <c r="G496" i="3"/>
  <c r="G250" i="3"/>
  <c r="G100" i="3"/>
  <c r="G2348" i="3" l="1"/>
  <c r="G1959" i="3"/>
  <c r="G1728" i="3"/>
  <c r="G1481" i="3"/>
  <c r="G1235" i="3"/>
  <c r="G990" i="3"/>
  <c r="G743" i="3"/>
  <c r="G497" i="3"/>
  <c r="G251" i="3"/>
  <c r="G101" i="3"/>
  <c r="G2349" i="3" l="1"/>
  <c r="G1960" i="3"/>
  <c r="G1729" i="3"/>
  <c r="G1482" i="3"/>
  <c r="G1236" i="3"/>
  <c r="G991" i="3"/>
  <c r="G744" i="3"/>
  <c r="G498" i="3"/>
  <c r="G252" i="3"/>
  <c r="G102" i="3"/>
  <c r="G2350" i="3" l="1"/>
  <c r="G1961" i="3"/>
  <c r="G1730" i="3"/>
  <c r="G1483" i="3"/>
  <c r="G1237" i="3"/>
  <c r="G992" i="3"/>
  <c r="G745" i="3"/>
  <c r="G499" i="3"/>
  <c r="G253" i="3"/>
  <c r="G103" i="3"/>
  <c r="G2351" i="3" l="1"/>
  <c r="G1962" i="3"/>
  <c r="G1731" i="3"/>
  <c r="G1484" i="3"/>
  <c r="G1238" i="3"/>
  <c r="G993" i="3"/>
  <c r="G746" i="3"/>
  <c r="G500" i="3"/>
  <c r="G254" i="3"/>
  <c r="G104" i="3"/>
  <c r="G2352" i="3" l="1"/>
  <c r="G1963" i="3"/>
  <c r="G1732" i="3"/>
  <c r="G1485" i="3"/>
  <c r="G1239" i="3"/>
  <c r="G994" i="3"/>
  <c r="G747" i="3"/>
  <c r="G501" i="3"/>
  <c r="G255" i="3"/>
  <c r="G105" i="3"/>
  <c r="G2353" i="3" l="1"/>
  <c r="G1964" i="3"/>
  <c r="G1733" i="3"/>
  <c r="G1486" i="3"/>
  <c r="G1240" i="3"/>
  <c r="G995" i="3"/>
  <c r="G748" i="3"/>
  <c r="G502" i="3"/>
  <c r="G256" i="3"/>
  <c r="G106" i="3"/>
  <c r="G2354" i="3" l="1"/>
  <c r="G1965" i="3"/>
  <c r="G1734" i="3"/>
  <c r="G1487" i="3"/>
  <c r="G1241" i="3"/>
  <c r="G996" i="3"/>
  <c r="G749" i="3"/>
  <c r="G503" i="3"/>
  <c r="G257" i="3"/>
  <c r="G107" i="3"/>
  <c r="G2355" i="3" l="1"/>
  <c r="G1966" i="3"/>
  <c r="G1735" i="3"/>
  <c r="G1488" i="3"/>
  <c r="G1242" i="3"/>
  <c r="G997" i="3"/>
  <c r="G750" i="3"/>
  <c r="G504" i="3"/>
  <c r="G258" i="3"/>
  <c r="G108" i="3"/>
  <c r="G2356" i="3" l="1"/>
  <c r="G1967" i="3"/>
  <c r="G1736" i="3"/>
  <c r="G1489" i="3"/>
  <c r="G1243" i="3"/>
  <c r="G998" i="3"/>
  <c r="G751" i="3"/>
  <c r="G505" i="3"/>
  <c r="G259" i="3"/>
  <c r="G109" i="3"/>
  <c r="G2357" i="3" l="1"/>
  <c r="G1968" i="3"/>
  <c r="G1737" i="3"/>
  <c r="G1490" i="3"/>
  <c r="G1244" i="3"/>
  <c r="G999" i="3"/>
  <c r="G752" i="3"/>
  <c r="G506" i="3"/>
  <c r="G260" i="3"/>
  <c r="G110" i="3"/>
  <c r="G2358" i="3" l="1"/>
  <c r="G1969" i="3"/>
  <c r="G1738" i="3"/>
  <c r="G1491" i="3"/>
  <c r="G1245" i="3"/>
  <c r="G1000" i="3"/>
  <c r="G753" i="3"/>
  <c r="G507" i="3"/>
  <c r="G261" i="3"/>
  <c r="G111" i="3"/>
  <c r="G2359" i="3" l="1"/>
  <c r="G1970" i="3"/>
  <c r="G1739" i="3"/>
  <c r="G1492" i="3"/>
  <c r="G1246" i="3"/>
  <c r="G1001" i="3"/>
  <c r="G754" i="3"/>
  <c r="G508" i="3"/>
  <c r="G262" i="3"/>
  <c r="G112" i="3"/>
  <c r="G2360" i="3" l="1"/>
  <c r="G1971" i="3"/>
  <c r="G1740" i="3"/>
  <c r="G1493" i="3"/>
  <c r="G1247" i="3"/>
  <c r="G1002" i="3"/>
  <c r="G755" i="3"/>
  <c r="G509" i="3"/>
  <c r="G263" i="3"/>
  <c r="G113" i="3"/>
  <c r="G2361" i="3" l="1"/>
  <c r="G1972" i="3"/>
  <c r="G1741" i="3"/>
  <c r="G1494" i="3"/>
  <c r="G1248" i="3"/>
  <c r="G1003" i="3"/>
  <c r="G756" i="3"/>
  <c r="G510" i="3"/>
  <c r="G264" i="3"/>
  <c r="G114" i="3"/>
  <c r="G2362" i="3" l="1"/>
  <c r="G1973" i="3"/>
  <c r="G1742" i="3"/>
  <c r="G1495" i="3"/>
  <c r="G1249" i="3"/>
  <c r="G1004" i="3"/>
  <c r="G757" i="3"/>
  <c r="G511" i="3"/>
  <c r="G265" i="3"/>
  <c r="G115" i="3"/>
  <c r="G2363" i="3" l="1"/>
  <c r="G1974" i="3"/>
  <c r="G1743" i="3"/>
  <c r="G1496" i="3"/>
  <c r="G1250" i="3"/>
  <c r="G1005" i="3"/>
  <c r="G758" i="3"/>
  <c r="G512" i="3"/>
  <c r="G266" i="3"/>
  <c r="G116" i="3"/>
  <c r="G2364" i="3" l="1"/>
  <c r="G1975" i="3"/>
  <c r="G1744" i="3"/>
  <c r="G1497" i="3"/>
  <c r="G1251" i="3"/>
  <c r="G1006" i="3"/>
  <c r="G759" i="3"/>
  <c r="G513" i="3"/>
  <c r="G267" i="3"/>
  <c r="G117" i="3"/>
  <c r="G2365" i="3" l="1"/>
  <c r="G1976" i="3"/>
  <c r="G1745" i="3"/>
  <c r="G1498" i="3"/>
  <c r="G1252" i="3"/>
  <c r="G1007" i="3"/>
  <c r="G760" i="3"/>
  <c r="G514" i="3"/>
  <c r="G268" i="3"/>
  <c r="G118" i="3"/>
  <c r="G2366" i="3" l="1"/>
  <c r="G1977" i="3"/>
  <c r="G1746" i="3"/>
  <c r="G1499" i="3"/>
  <c r="G1253" i="3"/>
  <c r="G1008" i="3"/>
  <c r="G761" i="3"/>
  <c r="G515" i="3"/>
  <c r="G269" i="3"/>
  <c r="G119" i="3"/>
  <c r="G2367" i="3" l="1"/>
  <c r="G1978" i="3"/>
  <c r="G1747" i="3"/>
  <c r="G1500" i="3"/>
  <c r="G1254" i="3"/>
  <c r="G1009" i="3"/>
  <c r="G762" i="3"/>
  <c r="G516" i="3"/>
  <c r="G270" i="3"/>
  <c r="G120" i="3"/>
  <c r="G2368" i="3" l="1"/>
  <c r="G1979" i="3"/>
  <c r="G1748" i="3"/>
  <c r="G1501" i="3"/>
  <c r="G1255" i="3"/>
  <c r="G1010" i="3"/>
  <c r="G763" i="3"/>
  <c r="G517" i="3"/>
  <c r="G271" i="3"/>
  <c r="G121" i="3"/>
  <c r="G2369" i="3" l="1"/>
  <c r="G1980" i="3"/>
  <c r="G1749" i="3"/>
  <c r="G1502" i="3"/>
  <c r="G1256" i="3"/>
  <c r="G1011" i="3"/>
  <c r="G764" i="3"/>
  <c r="G518" i="3"/>
  <c r="G272" i="3"/>
  <c r="G122" i="3"/>
  <c r="G2370" i="3" l="1"/>
  <c r="G1981" i="3"/>
  <c r="G1750" i="3"/>
  <c r="G1503" i="3"/>
  <c r="G1257" i="3"/>
  <c r="G1012" i="3"/>
  <c r="G765" i="3"/>
  <c r="G519" i="3"/>
  <c r="G273" i="3"/>
  <c r="G123" i="3"/>
  <c r="G2371" i="3" l="1"/>
  <c r="G1982" i="3"/>
  <c r="G1751" i="3"/>
  <c r="G1504" i="3"/>
  <c r="G1258" i="3"/>
  <c r="G1013" i="3"/>
  <c r="G766" i="3"/>
  <c r="G520" i="3"/>
  <c r="G274" i="3"/>
  <c r="G124" i="3"/>
  <c r="G2372" i="3" l="1"/>
  <c r="G1983" i="3"/>
  <c r="G1752" i="3"/>
  <c r="G1505" i="3"/>
  <c r="G1259" i="3"/>
  <c r="G1014" i="3"/>
  <c r="G767" i="3"/>
  <c r="G521" i="3"/>
  <c r="G275" i="3"/>
  <c r="G125" i="3"/>
  <c r="G2373" i="3" l="1"/>
  <c r="G1984" i="3"/>
  <c r="G1753" i="3"/>
  <c r="G1506" i="3"/>
  <c r="G1260" i="3"/>
  <c r="G1015" i="3"/>
  <c r="G768" i="3"/>
  <c r="G522" i="3"/>
  <c r="G276" i="3"/>
  <c r="G126" i="3"/>
  <c r="G2374" i="3" l="1"/>
  <c r="G1985" i="3"/>
  <c r="G1754" i="3"/>
  <c r="G1507" i="3"/>
  <c r="G1261" i="3"/>
  <c r="G1016" i="3"/>
  <c r="G769" i="3"/>
  <c r="G523" i="3"/>
  <c r="G277" i="3"/>
  <c r="G127" i="3"/>
  <c r="G2375" i="3" l="1"/>
  <c r="G1986" i="3"/>
  <c r="G1755" i="3"/>
  <c r="G1508" i="3"/>
  <c r="G1262" i="3"/>
  <c r="G1017" i="3"/>
  <c r="G770" i="3"/>
  <c r="G524" i="3"/>
  <c r="G278" i="3"/>
  <c r="G128" i="3"/>
  <c r="G2376" i="3" l="1"/>
  <c r="G1987" i="3"/>
  <c r="G1756" i="3"/>
  <c r="G1509" i="3"/>
  <c r="G1263" i="3"/>
  <c r="G1018" i="3"/>
  <c r="G771" i="3"/>
  <c r="G525" i="3"/>
  <c r="G279" i="3"/>
  <c r="G129" i="3"/>
  <c r="G2377" i="3" l="1"/>
  <c r="G1988" i="3"/>
  <c r="G1757" i="3"/>
  <c r="G1510" i="3"/>
  <c r="G1264" i="3"/>
  <c r="G1019" i="3"/>
  <c r="G772" i="3"/>
  <c r="G526" i="3"/>
  <c r="G280" i="3"/>
  <c r="G130" i="3"/>
  <c r="G2378" i="3" l="1"/>
  <c r="G1989" i="3"/>
  <c r="G1758" i="3"/>
  <c r="G1511" i="3"/>
  <c r="G1265" i="3"/>
  <c r="G1020" i="3"/>
  <c r="G773" i="3"/>
  <c r="G527" i="3"/>
  <c r="G281" i="3"/>
  <c r="G131" i="3" l="1"/>
  <c r="K9" i="3" s="1"/>
  <c r="G2379" i="3"/>
  <c r="G1990" i="3"/>
  <c r="G1759" i="3"/>
  <c r="G1512" i="3"/>
  <c r="G1266" i="3"/>
  <c r="G1021" i="3"/>
  <c r="G774" i="3"/>
  <c r="G528" i="3"/>
  <c r="G282" i="3"/>
  <c r="G2380" i="3" l="1"/>
  <c r="G1991" i="3"/>
  <c r="G1760" i="3"/>
  <c r="G1513" i="3"/>
  <c r="G1267" i="3"/>
  <c r="G1022" i="3"/>
  <c r="G775" i="3"/>
  <c r="G529" i="3"/>
  <c r="G283" i="3"/>
  <c r="G2381" i="3" l="1"/>
  <c r="G1992" i="3"/>
  <c r="G1761" i="3"/>
  <c r="G1514" i="3"/>
  <c r="G1268" i="3"/>
  <c r="G1023" i="3"/>
  <c r="G776" i="3"/>
  <c r="G530" i="3"/>
  <c r="G284" i="3"/>
  <c r="G2382" i="3" l="1"/>
  <c r="G1993" i="3"/>
  <c r="G1762" i="3"/>
  <c r="G1515" i="3"/>
  <c r="G1269" i="3"/>
  <c r="G1024" i="3"/>
  <c r="G777" i="3"/>
  <c r="G531" i="3"/>
  <c r="G285" i="3"/>
  <c r="G2383" i="3" l="1"/>
  <c r="G1994" i="3"/>
  <c r="G1763" i="3"/>
  <c r="G1516" i="3"/>
  <c r="G1270" i="3"/>
  <c r="G1025" i="3"/>
  <c r="G778" i="3"/>
  <c r="G532" i="3"/>
  <c r="G286" i="3"/>
  <c r="G2384" i="3" l="1"/>
  <c r="G1995" i="3"/>
  <c r="G1764" i="3"/>
  <c r="G1517" i="3"/>
  <c r="G1271" i="3"/>
  <c r="G1026" i="3"/>
  <c r="G779" i="3"/>
  <c r="G533" i="3"/>
  <c r="G287" i="3"/>
  <c r="G2385" i="3" l="1"/>
  <c r="G1996" i="3"/>
  <c r="G1765" i="3"/>
  <c r="G1518" i="3"/>
  <c r="G1272" i="3"/>
  <c r="G1027" i="3"/>
  <c r="G780" i="3"/>
  <c r="G534" i="3"/>
  <c r="G288" i="3"/>
  <c r="G2386" i="3" l="1"/>
  <c r="G1997" i="3"/>
  <c r="G1766" i="3"/>
  <c r="G1519" i="3"/>
  <c r="G1273" i="3"/>
  <c r="G1028" i="3"/>
  <c r="G781" i="3"/>
  <c r="G535" i="3"/>
  <c r="G289" i="3"/>
  <c r="G1998" i="3" l="1"/>
  <c r="G1767" i="3"/>
  <c r="G1520" i="3"/>
  <c r="G1274" i="3"/>
  <c r="G1029" i="3"/>
  <c r="G782" i="3"/>
  <c r="G536" i="3"/>
  <c r="G290" i="3"/>
  <c r="G1999" i="3" l="1"/>
  <c r="G1768" i="3"/>
  <c r="G1521" i="3"/>
  <c r="G1275" i="3"/>
  <c r="G1030" i="3"/>
  <c r="G783" i="3"/>
  <c r="G537" i="3"/>
  <c r="G291" i="3"/>
  <c r="G2000" i="3" l="1"/>
  <c r="G1769" i="3"/>
  <c r="G1522" i="3"/>
  <c r="G1276" i="3"/>
  <c r="G1031" i="3"/>
  <c r="G784" i="3"/>
  <c r="G538" i="3"/>
  <c r="G292" i="3"/>
  <c r="G2001" i="3" l="1"/>
  <c r="G1770" i="3"/>
  <c r="G1523" i="3"/>
  <c r="G1277" i="3"/>
  <c r="G1032" i="3"/>
  <c r="G785" i="3"/>
  <c r="G539" i="3"/>
  <c r="G293" i="3"/>
  <c r="G2002" i="3" l="1"/>
  <c r="G1771" i="3"/>
  <c r="G1524" i="3"/>
  <c r="G1278" i="3"/>
  <c r="G1033" i="3"/>
  <c r="G786" i="3"/>
  <c r="G540" i="3"/>
  <c r="G294" i="3"/>
  <c r="G2003" i="3" l="1"/>
  <c r="G1772" i="3"/>
  <c r="G1525" i="3"/>
  <c r="G1279" i="3"/>
  <c r="G1034" i="3"/>
  <c r="G787" i="3"/>
  <c r="G541" i="3"/>
  <c r="G295" i="3"/>
  <c r="G2004" i="3" l="1"/>
  <c r="G1773" i="3"/>
  <c r="G1526" i="3"/>
  <c r="G1280" i="3"/>
  <c r="G1035" i="3"/>
  <c r="G788" i="3"/>
  <c r="G542" i="3"/>
  <c r="G296" i="3"/>
  <c r="G2005" i="3" l="1"/>
  <c r="G1774" i="3"/>
  <c r="G1527" i="3"/>
  <c r="G1281" i="3"/>
  <c r="G1036" i="3"/>
  <c r="G789" i="3"/>
  <c r="G543" i="3"/>
  <c r="G297" i="3"/>
  <c r="G2006" i="3" l="1"/>
  <c r="G1775" i="3"/>
  <c r="G1528" i="3"/>
  <c r="G1282" i="3"/>
  <c r="G1037" i="3"/>
  <c r="G790" i="3"/>
  <c r="G544" i="3"/>
  <c r="G298" i="3"/>
  <c r="G2007" i="3" l="1"/>
  <c r="G1776" i="3"/>
  <c r="G1529" i="3"/>
  <c r="G1283" i="3"/>
  <c r="G1038" i="3"/>
  <c r="G791" i="3"/>
  <c r="G545" i="3"/>
  <c r="G299" i="3"/>
  <c r="G2008" i="3" l="1"/>
  <c r="G1777" i="3"/>
  <c r="G1530" i="3"/>
  <c r="G1284" i="3"/>
  <c r="G1039" i="3"/>
  <c r="G792" i="3"/>
  <c r="G546" i="3"/>
  <c r="G300" i="3"/>
  <c r="G2009" i="3" l="1"/>
  <c r="G1778" i="3"/>
  <c r="G1531" i="3"/>
  <c r="G1285" i="3"/>
  <c r="G1040" i="3"/>
  <c r="G793" i="3"/>
  <c r="G547" i="3"/>
  <c r="G301" i="3"/>
  <c r="G2010" i="3" l="1"/>
  <c r="G1779" i="3"/>
  <c r="G1532" i="3"/>
  <c r="G1286" i="3"/>
  <c r="G1041" i="3"/>
  <c r="G794" i="3"/>
  <c r="G548" i="3"/>
  <c r="G302" i="3"/>
  <c r="G2011" i="3" l="1"/>
  <c r="G1780" i="3"/>
  <c r="G1533" i="3"/>
  <c r="G1287" i="3"/>
  <c r="G1042" i="3"/>
  <c r="G795" i="3"/>
  <c r="G549" i="3"/>
  <c r="G303" i="3"/>
  <c r="G2012" i="3" l="1"/>
  <c r="G1781" i="3"/>
  <c r="G1534" i="3"/>
  <c r="G1288" i="3"/>
  <c r="G1043" i="3"/>
  <c r="G796" i="3"/>
  <c r="G550" i="3"/>
  <c r="G304" i="3"/>
  <c r="G2013" i="3" l="1"/>
  <c r="G1782" i="3"/>
  <c r="G1535" i="3"/>
  <c r="G1289" i="3"/>
  <c r="G1044" i="3"/>
  <c r="G797" i="3"/>
  <c r="G551" i="3"/>
  <c r="G305" i="3"/>
  <c r="G2014" i="3" l="1"/>
  <c r="G1783" i="3"/>
  <c r="G1536" i="3"/>
  <c r="G1290" i="3"/>
  <c r="G1045" i="3"/>
  <c r="G798" i="3"/>
  <c r="G552" i="3"/>
  <c r="G306" i="3"/>
  <c r="G2015" i="3" l="1"/>
  <c r="G1784" i="3"/>
  <c r="G1537" i="3"/>
  <c r="G1291" i="3"/>
  <c r="G1046" i="3"/>
  <c r="G799" i="3"/>
  <c r="G553" i="3"/>
  <c r="G307" i="3"/>
  <c r="G2016" i="3" l="1"/>
  <c r="G1785" i="3"/>
  <c r="G1538" i="3"/>
  <c r="G1292" i="3"/>
  <c r="G1047" i="3"/>
  <c r="G800" i="3"/>
  <c r="G554" i="3"/>
  <c r="G308" i="3"/>
  <c r="G2017" i="3" l="1"/>
  <c r="G1786" i="3"/>
  <c r="G1539" i="3"/>
  <c r="G1293" i="3"/>
  <c r="G1048" i="3"/>
  <c r="G801" i="3"/>
  <c r="G555" i="3"/>
  <c r="G309" i="3"/>
  <c r="G2018" i="3" l="1"/>
  <c r="G1787" i="3"/>
  <c r="G1540" i="3"/>
  <c r="G1294" i="3"/>
  <c r="G1049" i="3"/>
  <c r="G802" i="3"/>
  <c r="G556" i="3"/>
  <c r="G310" i="3"/>
  <c r="G2019" i="3" l="1"/>
  <c r="G1788" i="3"/>
  <c r="G1541" i="3"/>
  <c r="G1295" i="3"/>
  <c r="G1050" i="3"/>
  <c r="G803" i="3"/>
  <c r="G557" i="3"/>
  <c r="G311" i="3"/>
  <c r="G2020" i="3" l="1"/>
  <c r="G1789" i="3"/>
  <c r="G1542" i="3"/>
  <c r="G1296" i="3"/>
  <c r="G1051" i="3"/>
  <c r="G804" i="3"/>
  <c r="G558" i="3"/>
  <c r="G312" i="3"/>
  <c r="G2021" i="3" l="1"/>
  <c r="G1790" i="3"/>
  <c r="G1543" i="3"/>
  <c r="G1297" i="3"/>
  <c r="G1052" i="3"/>
  <c r="G805" i="3"/>
  <c r="G559" i="3"/>
  <c r="G313" i="3"/>
  <c r="G2022" i="3" l="1"/>
  <c r="G1791" i="3"/>
  <c r="G1544" i="3"/>
  <c r="G1298" i="3"/>
  <c r="G1053" i="3"/>
  <c r="G806" i="3"/>
  <c r="G560" i="3"/>
  <c r="G314" i="3"/>
  <c r="G2023" i="3" l="1"/>
  <c r="G1792" i="3"/>
  <c r="G1545" i="3"/>
  <c r="G1299" i="3"/>
  <c r="G1054" i="3"/>
  <c r="G807" i="3"/>
  <c r="G561" i="3"/>
  <c r="G315" i="3"/>
  <c r="G2024" i="3" l="1"/>
  <c r="G1793" i="3"/>
  <c r="G1546" i="3"/>
  <c r="G1300" i="3"/>
  <c r="G1055" i="3"/>
  <c r="G808" i="3"/>
  <c r="G562" i="3"/>
  <c r="G316" i="3"/>
  <c r="G2025" i="3" l="1"/>
  <c r="G1794" i="3"/>
  <c r="G1547" i="3"/>
  <c r="G1301" i="3"/>
  <c r="G1056" i="3"/>
  <c r="G809" i="3"/>
  <c r="G563" i="3"/>
  <c r="G317" i="3"/>
  <c r="G2026" i="3" l="1"/>
  <c r="G1795" i="3"/>
  <c r="G1548" i="3"/>
  <c r="G1302" i="3"/>
  <c r="G1057" i="3"/>
  <c r="G810" i="3"/>
  <c r="G564" i="3"/>
  <c r="G318" i="3"/>
  <c r="G2027" i="3" l="1"/>
  <c r="G1796" i="3"/>
  <c r="G1549" i="3"/>
  <c r="G1303" i="3"/>
  <c r="G1058" i="3"/>
  <c r="G811" i="3"/>
  <c r="G565" i="3"/>
  <c r="G319" i="3"/>
  <c r="G2028" i="3" l="1"/>
  <c r="G1797" i="3"/>
  <c r="G1550" i="3"/>
  <c r="G1304" i="3"/>
  <c r="G1059" i="3"/>
  <c r="G812" i="3"/>
  <c r="G566" i="3"/>
  <c r="G320" i="3"/>
  <c r="G2029" i="3" l="1"/>
  <c r="G1798" i="3"/>
  <c r="G1551" i="3"/>
  <c r="G1305" i="3"/>
  <c r="G1060" i="3"/>
  <c r="G813" i="3"/>
  <c r="G567" i="3"/>
  <c r="G321" i="3"/>
  <c r="G2030" i="3" l="1"/>
  <c r="G1799" i="3"/>
  <c r="G1552" i="3"/>
  <c r="G1306" i="3"/>
  <c r="G1061" i="3"/>
  <c r="G814" i="3"/>
  <c r="G568" i="3"/>
  <c r="G322" i="3"/>
  <c r="G2031" i="3" l="1"/>
  <c r="G1800" i="3"/>
  <c r="G1553" i="3"/>
  <c r="G1307" i="3"/>
  <c r="G1062" i="3"/>
  <c r="G815" i="3"/>
  <c r="G569" i="3"/>
  <c r="G323" i="3"/>
  <c r="G2032" i="3" l="1"/>
  <c r="G1801" i="3"/>
  <c r="G1554" i="3"/>
  <c r="G1308" i="3"/>
  <c r="G1063" i="3"/>
  <c r="G816" i="3"/>
  <c r="G570" i="3"/>
  <c r="G324" i="3"/>
  <c r="G2033" i="3" l="1"/>
  <c r="G1802" i="3"/>
  <c r="G1555" i="3"/>
  <c r="G1309" i="3"/>
  <c r="G1064" i="3"/>
  <c r="G817" i="3"/>
  <c r="G571" i="3"/>
  <c r="G325" i="3"/>
  <c r="G2034" i="3" l="1"/>
  <c r="G1803" i="3"/>
  <c r="G1556" i="3"/>
  <c r="G1310" i="3"/>
  <c r="G1065" i="3"/>
  <c r="G818" i="3"/>
  <c r="G572" i="3"/>
  <c r="G326" i="3"/>
  <c r="G2035" i="3" l="1"/>
  <c r="G1804" i="3"/>
  <c r="G1557" i="3"/>
  <c r="G1311" i="3"/>
  <c r="G1066" i="3"/>
  <c r="G819" i="3"/>
  <c r="G573" i="3"/>
  <c r="G327" i="3"/>
  <c r="G2036" i="3" l="1"/>
  <c r="G1805" i="3"/>
  <c r="G1558" i="3"/>
  <c r="G1312" i="3"/>
  <c r="G1067" i="3"/>
  <c r="G820" i="3"/>
  <c r="G574" i="3"/>
  <c r="G328" i="3"/>
  <c r="G2037" i="3" l="1"/>
  <c r="G1806" i="3"/>
  <c r="G1559" i="3"/>
  <c r="G1313" i="3"/>
  <c r="G1068" i="3"/>
  <c r="G821" i="3"/>
  <c r="G575" i="3"/>
  <c r="G329" i="3"/>
  <c r="G2038" i="3" l="1"/>
  <c r="G1807" i="3"/>
  <c r="G1560" i="3"/>
  <c r="G1314" i="3"/>
  <c r="G1069" i="3"/>
  <c r="G822" i="3"/>
  <c r="G576" i="3"/>
  <c r="G330" i="3"/>
  <c r="G2039" i="3" l="1"/>
  <c r="G1808" i="3"/>
  <c r="G1561" i="3"/>
  <c r="G1315" i="3"/>
  <c r="G1070" i="3"/>
  <c r="G823" i="3"/>
  <c r="G577" i="3"/>
  <c r="G331" i="3"/>
  <c r="G2040" i="3" l="1"/>
  <c r="G1809" i="3"/>
  <c r="G1562" i="3"/>
  <c r="G1316" i="3"/>
  <c r="G1071" i="3"/>
  <c r="G824" i="3"/>
  <c r="G578" i="3"/>
  <c r="G332" i="3"/>
  <c r="G2041" i="3" l="1"/>
  <c r="G1810" i="3"/>
  <c r="G1563" i="3"/>
  <c r="G1317" i="3"/>
  <c r="G1072" i="3"/>
  <c r="G825" i="3"/>
  <c r="G579" i="3"/>
  <c r="G333" i="3"/>
  <c r="G2042" i="3" l="1"/>
  <c r="G1811" i="3"/>
  <c r="G1564" i="3"/>
  <c r="G1318" i="3"/>
  <c r="G1073" i="3"/>
  <c r="G826" i="3"/>
  <c r="G580" i="3"/>
  <c r="G334" i="3"/>
  <c r="G2043" i="3" l="1"/>
  <c r="G1812" i="3"/>
  <c r="G1565" i="3"/>
  <c r="G1319" i="3"/>
  <c r="G1074" i="3"/>
  <c r="G827" i="3"/>
  <c r="G581" i="3"/>
  <c r="G335" i="3"/>
  <c r="G2044" i="3" l="1"/>
  <c r="G1813" i="3"/>
  <c r="G1566" i="3"/>
  <c r="G1320" i="3"/>
  <c r="G1075" i="3"/>
  <c r="G828" i="3"/>
  <c r="G582" i="3"/>
  <c r="G336" i="3"/>
  <c r="G2045" i="3" l="1"/>
  <c r="G1814" i="3"/>
  <c r="G1567" i="3"/>
  <c r="G1321" i="3"/>
  <c r="G1076" i="3"/>
  <c r="G829" i="3"/>
  <c r="G583" i="3"/>
  <c r="G337" i="3"/>
  <c r="G2046" i="3" l="1"/>
  <c r="G1815" i="3"/>
  <c r="G1568" i="3"/>
  <c r="G1322" i="3"/>
  <c r="G1077" i="3"/>
  <c r="G830" i="3"/>
  <c r="G584" i="3"/>
  <c r="G338" i="3"/>
  <c r="G2047" i="3" l="1"/>
  <c r="G1816" i="3"/>
  <c r="G1569" i="3"/>
  <c r="G1323" i="3"/>
  <c r="G1078" i="3"/>
  <c r="G831" i="3"/>
  <c r="G585" i="3"/>
  <c r="G339" i="3"/>
  <c r="G2048" i="3" l="1"/>
  <c r="G1817" i="3"/>
  <c r="G1570" i="3"/>
  <c r="G1324" i="3"/>
  <c r="G1079" i="3"/>
  <c r="G832" i="3"/>
  <c r="G586" i="3"/>
  <c r="G340" i="3"/>
  <c r="G2049" i="3" l="1"/>
  <c r="G1818" i="3"/>
  <c r="G1571" i="3"/>
  <c r="G1325" i="3"/>
  <c r="G1080" i="3"/>
  <c r="G833" i="3"/>
  <c r="G587" i="3"/>
  <c r="G341" i="3"/>
  <c r="G2050" i="3" l="1"/>
  <c r="G1819" i="3"/>
  <c r="G1572" i="3"/>
  <c r="G1326" i="3"/>
  <c r="G1081" i="3"/>
  <c r="G834" i="3"/>
  <c r="G588" i="3"/>
  <c r="G342" i="3"/>
  <c r="G2051" i="3" l="1"/>
  <c r="G1820" i="3"/>
  <c r="G1573" i="3"/>
  <c r="G1327" i="3"/>
  <c r="G1082" i="3"/>
  <c r="G835" i="3"/>
  <c r="G589" i="3"/>
  <c r="G343" i="3"/>
  <c r="G2052" i="3" l="1"/>
  <c r="G1821" i="3"/>
  <c r="G1574" i="3"/>
  <c r="G1328" i="3"/>
  <c r="G1083" i="3"/>
  <c r="G836" i="3"/>
  <c r="G590" i="3"/>
  <c r="G344" i="3"/>
  <c r="G2053" i="3" l="1"/>
  <c r="G1822" i="3"/>
  <c r="G1575" i="3"/>
  <c r="G1329" i="3"/>
  <c r="G1084" i="3"/>
  <c r="G837" i="3"/>
  <c r="G591" i="3"/>
  <c r="G345" i="3"/>
  <c r="G2054" i="3" l="1"/>
  <c r="G1823" i="3"/>
  <c r="G1576" i="3"/>
  <c r="G1330" i="3"/>
  <c r="G1085" i="3"/>
  <c r="G838" i="3"/>
  <c r="G592" i="3"/>
  <c r="G346" i="3"/>
  <c r="G2055" i="3" l="1"/>
  <c r="G1824" i="3"/>
  <c r="G1577" i="3"/>
  <c r="G1331" i="3"/>
  <c r="G1086" i="3"/>
  <c r="G839" i="3"/>
  <c r="G593" i="3"/>
  <c r="G347" i="3"/>
  <c r="G2056" i="3" l="1"/>
  <c r="G1825" i="3"/>
  <c r="G1578" i="3"/>
  <c r="G1332" i="3"/>
  <c r="G1087" i="3"/>
  <c r="G840" i="3"/>
  <c r="G594" i="3"/>
  <c r="G348" i="3"/>
  <c r="G2057" i="3" l="1"/>
  <c r="G1826" i="3"/>
  <c r="G1579" i="3"/>
  <c r="G1333" i="3"/>
  <c r="G1088" i="3"/>
  <c r="G841" i="3"/>
  <c r="G595" i="3"/>
  <c r="G349" i="3"/>
  <c r="G2058" i="3" l="1"/>
  <c r="G1827" i="3"/>
  <c r="G1580" i="3"/>
  <c r="G1334" i="3"/>
  <c r="G1089" i="3"/>
  <c r="G842" i="3"/>
  <c r="G596" i="3"/>
  <c r="G350" i="3"/>
  <c r="G2059" i="3" l="1"/>
  <c r="G1828" i="3"/>
  <c r="G1581" i="3"/>
  <c r="G1335" i="3"/>
  <c r="G1090" i="3"/>
  <c r="G843" i="3"/>
  <c r="G597" i="3"/>
  <c r="G351" i="3"/>
  <c r="G2060" i="3" l="1"/>
  <c r="G1829" i="3"/>
  <c r="G1582" i="3"/>
  <c r="G1336" i="3"/>
  <c r="G1091" i="3"/>
  <c r="G844" i="3"/>
  <c r="G598" i="3"/>
  <c r="G352" i="3"/>
  <c r="G2061" i="3" l="1"/>
  <c r="G1830" i="3"/>
  <c r="G1583" i="3"/>
  <c r="G1337" i="3"/>
  <c r="G1092" i="3"/>
  <c r="G845" i="3"/>
  <c r="G599" i="3"/>
  <c r="G353" i="3"/>
  <c r="G2062" i="3" l="1"/>
  <c r="G1831" i="3"/>
  <c r="G1584" i="3"/>
  <c r="G1338" i="3"/>
  <c r="G1093" i="3"/>
  <c r="G846" i="3"/>
  <c r="G600" i="3"/>
  <c r="G354" i="3"/>
  <c r="G2063" i="3" l="1"/>
  <c r="G1832" i="3"/>
  <c r="G1585" i="3"/>
  <c r="G1339" i="3"/>
  <c r="G1094" i="3"/>
  <c r="G847" i="3"/>
  <c r="G601" i="3"/>
  <c r="G355" i="3"/>
  <c r="G2064" i="3" l="1"/>
  <c r="G1833" i="3"/>
  <c r="G1586" i="3"/>
  <c r="G1340" i="3"/>
  <c r="G1095" i="3"/>
  <c r="G848" i="3"/>
  <c r="G602" i="3"/>
  <c r="G356" i="3"/>
  <c r="G2065" i="3" l="1"/>
  <c r="G1834" i="3"/>
  <c r="G1587" i="3"/>
  <c r="G1341" i="3"/>
  <c r="G1096" i="3"/>
  <c r="G849" i="3"/>
  <c r="G603" i="3"/>
  <c r="G357" i="3"/>
  <c r="G2066" i="3" l="1"/>
  <c r="G1835" i="3"/>
  <c r="G1588" i="3"/>
  <c r="G1342" i="3"/>
  <c r="G1097" i="3"/>
  <c r="G850" i="3"/>
  <c r="G604" i="3"/>
  <c r="G358" i="3"/>
  <c r="G2067" i="3" l="1"/>
  <c r="G1836" i="3"/>
  <c r="G1589" i="3"/>
  <c r="G1343" i="3"/>
  <c r="G1098" i="3"/>
  <c r="G851" i="3"/>
  <c r="G605" i="3"/>
  <c r="G359" i="3"/>
  <c r="G2068" i="3" l="1"/>
  <c r="G1837" i="3"/>
  <c r="G1590" i="3"/>
  <c r="G1344" i="3"/>
  <c r="G1099" i="3"/>
  <c r="G852" i="3"/>
  <c r="G606" i="3"/>
  <c r="G360" i="3"/>
  <c r="G2069" i="3" l="1"/>
  <c r="G1838" i="3"/>
  <c r="G1591" i="3"/>
  <c r="G1345" i="3"/>
  <c r="G1100" i="3"/>
  <c r="G853" i="3"/>
  <c r="G607" i="3"/>
  <c r="G361" i="3"/>
  <c r="G2070" i="3" l="1"/>
  <c r="G1839" i="3"/>
  <c r="G1592" i="3"/>
  <c r="G1346" i="3"/>
  <c r="G1101" i="3"/>
  <c r="G854" i="3"/>
  <c r="G608" i="3"/>
  <c r="G362" i="3"/>
  <c r="G2071" i="3" l="1"/>
  <c r="G1840" i="3"/>
  <c r="G1593" i="3"/>
  <c r="G1347" i="3"/>
  <c r="G1102" i="3"/>
  <c r="G855" i="3"/>
  <c r="G609" i="3"/>
  <c r="G363" i="3"/>
  <c r="G2072" i="3" l="1"/>
  <c r="G1841" i="3"/>
  <c r="G1594" i="3"/>
  <c r="G1348" i="3"/>
  <c r="G1103" i="3"/>
  <c r="G856" i="3"/>
  <c r="G610" i="3"/>
  <c r="G364" i="3"/>
  <c r="G2073" i="3" l="1"/>
  <c r="G1842" i="3"/>
  <c r="G1595" i="3"/>
  <c r="G1349" i="3"/>
  <c r="G1104" i="3"/>
  <c r="G857" i="3"/>
  <c r="G611" i="3"/>
  <c r="G365" i="3"/>
  <c r="G2074" i="3" l="1"/>
  <c r="G1843" i="3"/>
  <c r="G1596" i="3"/>
  <c r="G1350" i="3"/>
  <c r="G1105" i="3"/>
  <c r="G858" i="3"/>
  <c r="G612" i="3"/>
  <c r="G366" i="3"/>
  <c r="G2075" i="3" l="1"/>
  <c r="G1844" i="3"/>
  <c r="G1597" i="3"/>
  <c r="G1351" i="3"/>
  <c r="G1106" i="3"/>
  <c r="G859" i="3"/>
  <c r="G613" i="3"/>
  <c r="G367" i="3"/>
  <c r="G2076" i="3" l="1"/>
  <c r="G1845" i="3"/>
  <c r="G1598" i="3"/>
  <c r="G1352" i="3"/>
  <c r="G1107" i="3"/>
  <c r="G860" i="3"/>
  <c r="G614" i="3"/>
  <c r="G368" i="3"/>
  <c r="G2077" i="3" l="1"/>
  <c r="G1846" i="3"/>
  <c r="G1599" i="3"/>
  <c r="G1353" i="3"/>
  <c r="G1108" i="3"/>
  <c r="G861" i="3"/>
  <c r="G615" i="3"/>
  <c r="G369" i="3"/>
  <c r="G2078" i="3" l="1"/>
  <c r="G1847" i="3"/>
  <c r="G1600" i="3"/>
  <c r="G1354" i="3"/>
  <c r="G1109" i="3"/>
  <c r="G862" i="3"/>
  <c r="G616" i="3"/>
  <c r="G370" i="3"/>
  <c r="G2079" i="3" l="1"/>
  <c r="G1848" i="3"/>
  <c r="G1601" i="3"/>
  <c r="G1355" i="3"/>
  <c r="G1110" i="3"/>
  <c r="G863" i="3"/>
  <c r="G617" i="3"/>
  <c r="G371" i="3"/>
  <c r="G2080" i="3" l="1"/>
  <c r="G1849" i="3"/>
  <c r="G1602" i="3"/>
  <c r="G1356" i="3"/>
  <c r="G1111" i="3"/>
  <c r="G864" i="3"/>
  <c r="G618" i="3"/>
  <c r="G372" i="3"/>
  <c r="G2081" i="3" l="1"/>
  <c r="G1850" i="3"/>
  <c r="G1603" i="3"/>
  <c r="G1357" i="3"/>
  <c r="G1112" i="3"/>
  <c r="G865" i="3"/>
  <c r="G619" i="3"/>
  <c r="G373" i="3"/>
  <c r="G2082" i="3" l="1"/>
  <c r="G1851" i="3"/>
  <c r="G1604" i="3"/>
  <c r="G1358" i="3"/>
  <c r="G1113" i="3"/>
  <c r="G866" i="3"/>
  <c r="G620" i="3"/>
  <c r="G374" i="3"/>
  <c r="G2083" i="3" l="1"/>
  <c r="G1852" i="3"/>
  <c r="G1605" i="3"/>
  <c r="G1359" i="3"/>
  <c r="G1114" i="3"/>
  <c r="G867" i="3"/>
  <c r="G621" i="3"/>
  <c r="G375" i="3"/>
  <c r="G2084" i="3" l="1"/>
  <c r="G1853" i="3"/>
  <c r="G1606" i="3"/>
  <c r="G1360" i="3"/>
  <c r="G1115" i="3"/>
  <c r="G868" i="3"/>
  <c r="G622" i="3"/>
  <c r="G376" i="3"/>
  <c r="G2085" i="3" l="1"/>
  <c r="G1854" i="3"/>
  <c r="G1607" i="3"/>
  <c r="G1361" i="3"/>
  <c r="G1116" i="3"/>
  <c r="G869" i="3"/>
  <c r="G623" i="3"/>
  <c r="G377" i="3"/>
  <c r="G2086" i="3" l="1"/>
  <c r="G1855" i="3"/>
  <c r="G1608" i="3"/>
  <c r="G1362" i="3"/>
  <c r="G1117" i="3"/>
  <c r="G870" i="3"/>
  <c r="G624" i="3"/>
  <c r="G378" i="3"/>
  <c r="G2087" i="3" l="1"/>
  <c r="G1856" i="3"/>
  <c r="G1609" i="3"/>
  <c r="G1363" i="3"/>
  <c r="G1118" i="3"/>
  <c r="G871" i="3"/>
  <c r="G625" i="3"/>
  <c r="G379" i="3"/>
  <c r="G2088" i="3" l="1"/>
  <c r="G1857" i="3"/>
  <c r="G1610" i="3"/>
  <c r="G1364" i="3"/>
  <c r="G1119" i="3"/>
  <c r="G872" i="3"/>
  <c r="G626" i="3"/>
  <c r="G380" i="3"/>
  <c r="G2089" i="3" l="1"/>
  <c r="G1858" i="3"/>
  <c r="G1611" i="3"/>
  <c r="G1365" i="3"/>
  <c r="G1120" i="3"/>
  <c r="G873" i="3"/>
  <c r="G627" i="3"/>
  <c r="G381" i="3"/>
  <c r="G2090" i="3" l="1"/>
  <c r="G1859" i="3"/>
  <c r="G1612" i="3"/>
  <c r="G1366" i="3"/>
  <c r="G1121" i="3"/>
  <c r="G874" i="3"/>
  <c r="G628" i="3"/>
  <c r="G382" i="3"/>
  <c r="G2091" i="3" l="1"/>
  <c r="G1860" i="3"/>
  <c r="G1613" i="3"/>
  <c r="G1367" i="3"/>
  <c r="G1122" i="3"/>
  <c r="G875" i="3"/>
  <c r="G629" i="3"/>
  <c r="G383" i="3"/>
  <c r="G2092" i="3" l="1"/>
  <c r="G1861" i="3"/>
  <c r="G1614" i="3"/>
  <c r="G1368" i="3"/>
  <c r="G1123" i="3"/>
  <c r="G876" i="3"/>
  <c r="G630" i="3"/>
  <c r="G384" i="3"/>
  <c r="G2093" i="3" l="1"/>
  <c r="G1862" i="3"/>
  <c r="G1615" i="3"/>
  <c r="G1369" i="3"/>
  <c r="G1124" i="3"/>
  <c r="G877" i="3"/>
  <c r="G631" i="3"/>
  <c r="G385" i="3"/>
  <c r="G2094" i="3" l="1"/>
  <c r="G1863" i="3"/>
  <c r="G1616" i="3"/>
  <c r="G1370" i="3"/>
  <c r="G1125" i="3"/>
  <c r="G878" i="3"/>
  <c r="G632" i="3"/>
  <c r="G386" i="3"/>
  <c r="G2095" i="3" l="1"/>
  <c r="G1864" i="3"/>
  <c r="G1617" i="3"/>
  <c r="G1371" i="3"/>
  <c r="G1126" i="3"/>
  <c r="G879" i="3"/>
  <c r="G633" i="3"/>
  <c r="G387" i="3"/>
  <c r="G2096" i="3" l="1"/>
  <c r="G1865" i="3"/>
  <c r="G1618" i="3"/>
  <c r="G1372" i="3"/>
  <c r="G1127" i="3"/>
  <c r="G880" i="3"/>
  <c r="G634" i="3"/>
  <c r="G388" i="3"/>
  <c r="G2097" i="3" l="1"/>
  <c r="G1866" i="3"/>
  <c r="G1619" i="3"/>
  <c r="G1373" i="3"/>
  <c r="G1128" i="3"/>
  <c r="G881" i="3"/>
  <c r="G635" i="3"/>
  <c r="G389" i="3"/>
  <c r="G2098" i="3" l="1"/>
  <c r="G1867" i="3"/>
  <c r="G1620" i="3"/>
  <c r="G1374" i="3"/>
  <c r="G1129" i="3"/>
  <c r="G882" i="3"/>
  <c r="G636" i="3"/>
  <c r="G390" i="3"/>
  <c r="G2099" i="3" l="1"/>
  <c r="G1868" i="3"/>
  <c r="G1621" i="3"/>
  <c r="G1375" i="3"/>
  <c r="G1130" i="3"/>
  <c r="G883" i="3"/>
  <c r="G637" i="3"/>
  <c r="G391" i="3"/>
  <c r="G2100" i="3" l="1"/>
  <c r="G1869" i="3"/>
  <c r="G1622" i="3"/>
  <c r="G1376" i="3"/>
  <c r="G1131" i="3"/>
  <c r="G884" i="3"/>
  <c r="G638" i="3"/>
  <c r="G392" i="3"/>
  <c r="G2101" i="3" l="1"/>
  <c r="G1870" i="3"/>
  <c r="G1623" i="3"/>
  <c r="G1377" i="3"/>
  <c r="G1132" i="3"/>
  <c r="G885" i="3"/>
  <c r="G639" i="3"/>
  <c r="G393" i="3"/>
  <c r="G2102" i="3" l="1"/>
  <c r="G1871" i="3"/>
  <c r="G1624" i="3"/>
  <c r="G1378" i="3"/>
  <c r="G1133" i="3"/>
  <c r="G886" i="3"/>
  <c r="G640" i="3"/>
  <c r="G394" i="3"/>
  <c r="G2103" i="3" l="1"/>
  <c r="G1872" i="3"/>
  <c r="G1625" i="3"/>
  <c r="G1379" i="3"/>
  <c r="G1134" i="3"/>
  <c r="G887" i="3"/>
  <c r="G641" i="3"/>
  <c r="G395" i="3"/>
  <c r="G2104" i="3" l="1"/>
  <c r="G1873" i="3"/>
  <c r="G1626" i="3"/>
  <c r="G1380" i="3"/>
  <c r="G1135" i="3"/>
  <c r="G888" i="3"/>
  <c r="G642" i="3"/>
  <c r="G396" i="3"/>
  <c r="G2105" i="3" l="1"/>
  <c r="G1874" i="3"/>
  <c r="G1627" i="3"/>
  <c r="G1381" i="3"/>
  <c r="G1136" i="3"/>
  <c r="G889" i="3"/>
  <c r="G643" i="3"/>
  <c r="G397" i="3"/>
  <c r="G2106" i="3" l="1"/>
  <c r="G1875" i="3"/>
  <c r="G1628" i="3"/>
  <c r="G1382" i="3"/>
  <c r="G1137" i="3"/>
  <c r="G890" i="3"/>
  <c r="G644" i="3"/>
  <c r="G398" i="3"/>
  <c r="G2107" i="3" l="1"/>
  <c r="G1876" i="3"/>
  <c r="G1629" i="3"/>
  <c r="G1383" i="3"/>
  <c r="G1138" i="3"/>
  <c r="G891" i="3"/>
  <c r="G645" i="3"/>
  <c r="G399" i="3"/>
  <c r="G2108" i="3" l="1"/>
  <c r="G1877" i="3"/>
  <c r="G1630" i="3"/>
  <c r="G1384" i="3"/>
  <c r="G1139" i="3"/>
  <c r="G892" i="3"/>
  <c r="G646" i="3"/>
  <c r="G400" i="3"/>
  <c r="G2109" i="3" l="1"/>
  <c r="G1878" i="3"/>
  <c r="G1631" i="3"/>
  <c r="G1385" i="3"/>
  <c r="G1140" i="3"/>
  <c r="G893" i="3"/>
  <c r="G647" i="3"/>
  <c r="G401" i="3"/>
  <c r="G2110" i="3" l="1"/>
  <c r="G1879" i="3"/>
  <c r="G1632" i="3"/>
  <c r="G1386" i="3"/>
  <c r="G1141" i="3"/>
  <c r="G894" i="3"/>
  <c r="G648" i="3"/>
  <c r="G402" i="3"/>
  <c r="G2111" i="3" l="1"/>
  <c r="G1880" i="3"/>
  <c r="G1633" i="3"/>
  <c r="G1387" i="3"/>
  <c r="G1142" i="3"/>
  <c r="G895" i="3"/>
  <c r="G649" i="3"/>
  <c r="G403" i="3"/>
  <c r="G2112" i="3" l="1"/>
  <c r="G1881" i="3"/>
  <c r="G1634" i="3"/>
  <c r="G1388" i="3"/>
  <c r="G1143" i="3"/>
  <c r="G896" i="3"/>
  <c r="G650" i="3"/>
  <c r="G404" i="3"/>
  <c r="G2113" i="3" l="1"/>
  <c r="G1882" i="3"/>
  <c r="G1635" i="3"/>
  <c r="G1389" i="3"/>
  <c r="G1144" i="3"/>
  <c r="G897" i="3"/>
  <c r="G651" i="3"/>
  <c r="G405" i="3"/>
  <c r="G2114" i="3" l="1"/>
  <c r="G1883" i="3"/>
  <c r="G1636" i="3"/>
  <c r="G1390" i="3"/>
  <c r="G1145" i="3"/>
  <c r="G898" i="3"/>
  <c r="G652" i="3"/>
  <c r="G406" i="3"/>
  <c r="G2115" i="3" l="1"/>
  <c r="G1884" i="3"/>
  <c r="G1637" i="3"/>
  <c r="G1391" i="3"/>
  <c r="G1146" i="3"/>
  <c r="G899" i="3"/>
  <c r="G653" i="3"/>
  <c r="G407" i="3"/>
  <c r="G2116" i="3" l="1"/>
  <c r="G1885" i="3"/>
  <c r="G1638" i="3"/>
  <c r="G1392" i="3"/>
  <c r="G1147" i="3"/>
  <c r="G900" i="3"/>
  <c r="G654" i="3"/>
  <c r="G408" i="3"/>
  <c r="G2117" i="3" l="1"/>
  <c r="G1886" i="3"/>
  <c r="G1639" i="3"/>
  <c r="G1393" i="3"/>
  <c r="G1148" i="3"/>
  <c r="G901" i="3"/>
  <c r="G655" i="3"/>
  <c r="G409" i="3"/>
  <c r="G2118" i="3" l="1"/>
  <c r="G1887" i="3"/>
  <c r="G1640" i="3"/>
  <c r="G1394" i="3"/>
  <c r="G1149" i="3"/>
  <c r="G902" i="3"/>
  <c r="G656" i="3"/>
  <c r="G410" i="3"/>
  <c r="G2119" i="3" l="1"/>
  <c r="G1888" i="3"/>
  <c r="G1641" i="3"/>
  <c r="G1395" i="3"/>
  <c r="G1150" i="3"/>
  <c r="G903" i="3"/>
  <c r="G657" i="3"/>
  <c r="G411" i="3"/>
  <c r="G2120" i="3" l="1"/>
  <c r="G1889" i="3"/>
  <c r="G1642" i="3"/>
  <c r="G1396" i="3"/>
  <c r="G1151" i="3"/>
  <c r="G904" i="3"/>
  <c r="G658" i="3"/>
  <c r="G412" i="3"/>
  <c r="G2121" i="3" l="1"/>
  <c r="G1890" i="3"/>
  <c r="G1643" i="3"/>
  <c r="G1397" i="3"/>
  <c r="G1152" i="3"/>
  <c r="G905" i="3"/>
  <c r="G659" i="3"/>
  <c r="G413" i="3"/>
  <c r="G2122" i="3" l="1"/>
  <c r="G1891" i="3"/>
  <c r="G1644" i="3"/>
  <c r="G1398" i="3"/>
  <c r="G1153" i="3"/>
  <c r="G906" i="3"/>
  <c r="G660" i="3"/>
  <c r="G414" i="3"/>
  <c r="G2123" i="3" l="1"/>
  <c r="G1892" i="3"/>
  <c r="G1645" i="3"/>
  <c r="G1399" i="3"/>
  <c r="G1154" i="3"/>
  <c r="G907" i="3"/>
  <c r="G661" i="3"/>
  <c r="G415" i="3"/>
  <c r="G2124" i="3" l="1"/>
  <c r="G1893" i="3"/>
  <c r="G1646" i="3"/>
  <c r="G1400" i="3"/>
  <c r="G1155" i="3"/>
  <c r="G908" i="3"/>
  <c r="G662" i="3"/>
  <c r="G416" i="3"/>
  <c r="G2125" i="3" l="1"/>
  <c r="G1894" i="3"/>
  <c r="G1647" i="3"/>
  <c r="G1401" i="3"/>
  <c r="G1156" i="3"/>
  <c r="G909" i="3"/>
  <c r="G663" i="3"/>
  <c r="G417" i="3"/>
  <c r="G2126" i="3" l="1"/>
  <c r="G1895" i="3"/>
  <c r="G1648" i="3"/>
  <c r="G1402" i="3"/>
  <c r="G1157" i="3"/>
  <c r="G910" i="3"/>
  <c r="G664" i="3"/>
  <c r="G418" i="3"/>
  <c r="G2127" i="3" l="1"/>
  <c r="G1896" i="3"/>
  <c r="G1649" i="3"/>
  <c r="G1403" i="3"/>
  <c r="G1158" i="3"/>
  <c r="G911" i="3"/>
  <c r="G665" i="3"/>
  <c r="G419" i="3"/>
  <c r="G2128" i="3" l="1"/>
  <c r="G1897" i="3"/>
  <c r="G1650" i="3"/>
  <c r="G1404" i="3"/>
  <c r="G1159" i="3"/>
  <c r="G912" i="3"/>
  <c r="G666" i="3"/>
  <c r="G420" i="3"/>
  <c r="G2129" i="3" l="1"/>
  <c r="G1898" i="3"/>
  <c r="G1651" i="3"/>
  <c r="G1405" i="3"/>
  <c r="G1160" i="3"/>
  <c r="G913" i="3"/>
  <c r="G667" i="3"/>
  <c r="G421" i="3"/>
  <c r="G2130" i="3" l="1"/>
  <c r="G1899" i="3"/>
  <c r="G1652" i="3"/>
  <c r="G1406" i="3"/>
  <c r="G1161" i="3"/>
  <c r="G914" i="3"/>
  <c r="G668" i="3"/>
  <c r="G422" i="3"/>
  <c r="G2131" i="3" l="1"/>
  <c r="G1900" i="3"/>
  <c r="G1653" i="3"/>
  <c r="G1407" i="3"/>
  <c r="G1162" i="3"/>
  <c r="G915" i="3"/>
  <c r="G669" i="3"/>
  <c r="G423" i="3"/>
  <c r="G2132" i="3" l="1"/>
  <c r="G1901" i="3"/>
  <c r="G1654" i="3"/>
  <c r="G1408" i="3"/>
  <c r="G1163" i="3"/>
  <c r="G916" i="3"/>
  <c r="G670" i="3"/>
  <c r="G424" i="3"/>
  <c r="G2133" i="3" l="1"/>
  <c r="G1902" i="3"/>
  <c r="G1655" i="3"/>
  <c r="G1409" i="3"/>
  <c r="G1164" i="3"/>
  <c r="G917" i="3"/>
  <c r="G671" i="3"/>
  <c r="G425" i="3"/>
  <c r="G2134" i="3" l="1"/>
  <c r="G1903" i="3"/>
  <c r="G1656" i="3"/>
  <c r="G1410" i="3"/>
  <c r="G1165" i="3"/>
  <c r="G918" i="3"/>
  <c r="G672" i="3"/>
  <c r="G426" i="3"/>
  <c r="G2135" i="3" l="1"/>
  <c r="G1904" i="3"/>
  <c r="G1657" i="3"/>
  <c r="G1411" i="3"/>
  <c r="G1166" i="3"/>
  <c r="G919" i="3"/>
  <c r="G673" i="3"/>
  <c r="G427" i="3"/>
  <c r="G2136" i="3" l="1"/>
  <c r="G1905" i="3"/>
  <c r="G1658" i="3"/>
  <c r="G1412" i="3"/>
  <c r="G1167" i="3"/>
  <c r="G920" i="3"/>
  <c r="G674" i="3"/>
  <c r="G428" i="3"/>
  <c r="G2137" i="3" l="1"/>
  <c r="G1906" i="3"/>
  <c r="G1659" i="3"/>
  <c r="G1413" i="3"/>
  <c r="G1168" i="3"/>
  <c r="G921" i="3"/>
  <c r="G675" i="3"/>
  <c r="G429" i="3"/>
  <c r="G2138" i="3" l="1"/>
  <c r="G1907" i="3"/>
  <c r="G1660" i="3"/>
  <c r="G1414" i="3"/>
  <c r="G1169" i="3"/>
  <c r="G922" i="3"/>
  <c r="G676" i="3"/>
  <c r="G430" i="3"/>
  <c r="G2139" i="3" l="1"/>
  <c r="G1908" i="3"/>
  <c r="G1661" i="3"/>
  <c r="G1415" i="3"/>
  <c r="G1170" i="3"/>
  <c r="G923" i="3"/>
  <c r="G677" i="3"/>
  <c r="G431" i="3"/>
  <c r="G2140" i="3" l="1"/>
  <c r="G1909" i="3"/>
  <c r="G1662" i="3"/>
  <c r="G1416" i="3"/>
  <c r="G1171" i="3"/>
  <c r="G924" i="3"/>
  <c r="G678" i="3"/>
  <c r="G432" i="3"/>
  <c r="G2141" i="3" l="1"/>
  <c r="G1910" i="3"/>
  <c r="G1663" i="3"/>
  <c r="G1417" i="3"/>
  <c r="G1172" i="3"/>
  <c r="G925" i="3"/>
  <c r="G679" i="3"/>
  <c r="G433" i="3"/>
  <c r="G2142" i="3" l="1"/>
  <c r="G1911" i="3"/>
  <c r="G1664" i="3"/>
  <c r="G1418" i="3"/>
  <c r="G1173" i="3"/>
  <c r="G926" i="3"/>
  <c r="G680" i="3"/>
  <c r="G434" i="3"/>
  <c r="G2143" i="3" l="1"/>
  <c r="G1912" i="3"/>
  <c r="G1665" i="3"/>
  <c r="G1419" i="3"/>
  <c r="G1174" i="3"/>
  <c r="G927" i="3"/>
  <c r="G681" i="3"/>
  <c r="G435" i="3"/>
  <c r="G2144" i="3" l="1"/>
  <c r="G1913" i="3"/>
  <c r="G1666" i="3"/>
  <c r="G1420" i="3"/>
  <c r="G1175" i="3"/>
  <c r="G928" i="3"/>
  <c r="G682" i="3"/>
  <c r="G436" i="3"/>
  <c r="G2145" i="3" l="1"/>
  <c r="G1914" i="3"/>
  <c r="G1667" i="3"/>
  <c r="G1421" i="3"/>
  <c r="G1176" i="3"/>
  <c r="G929" i="3"/>
  <c r="G683" i="3"/>
  <c r="G437" i="3"/>
  <c r="G2146" i="3" l="1"/>
  <c r="G1915" i="3"/>
  <c r="G1668" i="3"/>
  <c r="G1422" i="3"/>
  <c r="G1177" i="3"/>
  <c r="G930" i="3"/>
  <c r="G684" i="3"/>
  <c r="G438" i="3"/>
  <c r="G2147" i="3" l="1"/>
  <c r="G1916" i="3"/>
  <c r="G1669" i="3"/>
  <c r="G1423" i="3"/>
  <c r="G1178" i="3"/>
  <c r="G931" i="3"/>
  <c r="G685" i="3"/>
  <c r="G439" i="3"/>
  <c r="G2148" i="3" l="1"/>
  <c r="G1917" i="3"/>
  <c r="G1670" i="3"/>
  <c r="G1424" i="3"/>
  <c r="G1179" i="3"/>
  <c r="G932" i="3"/>
  <c r="G686" i="3"/>
  <c r="G440" i="3"/>
  <c r="G2149" i="3" l="1"/>
  <c r="G1918" i="3"/>
  <c r="G1671" i="3"/>
  <c r="G1425" i="3"/>
  <c r="G1180" i="3"/>
  <c r="G933" i="3"/>
  <c r="G687" i="3"/>
  <c r="G441" i="3"/>
  <c r="G2150" i="3" l="1"/>
  <c r="G1919" i="3"/>
  <c r="G1672" i="3"/>
  <c r="G1426" i="3"/>
  <c r="G1181" i="3"/>
  <c r="G934" i="3"/>
  <c r="G688" i="3"/>
  <c r="G442" i="3"/>
  <c r="G2151" i="3" l="1"/>
  <c r="G1920" i="3"/>
  <c r="G1673" i="3"/>
  <c r="G1427" i="3"/>
  <c r="G1182" i="3"/>
  <c r="G935" i="3"/>
  <c r="G689" i="3"/>
  <c r="G443" i="3"/>
  <c r="G2152" i="3" l="1"/>
  <c r="G1921" i="3"/>
  <c r="G1674" i="3"/>
  <c r="G1428" i="3"/>
  <c r="G1183" i="3"/>
  <c r="G936" i="3"/>
  <c r="G690" i="3"/>
  <c r="G444" i="3"/>
  <c r="G2153" i="3" l="1"/>
  <c r="G1922" i="3"/>
  <c r="G1675" i="3"/>
  <c r="G1429" i="3"/>
  <c r="G1184" i="3"/>
  <c r="G937" i="3"/>
  <c r="G691" i="3"/>
  <c r="G445" i="3"/>
  <c r="G2154" i="3" l="1"/>
  <c r="G1923" i="3"/>
  <c r="G1676" i="3"/>
  <c r="G1430" i="3"/>
  <c r="G1185" i="3"/>
  <c r="G938" i="3"/>
  <c r="G692" i="3"/>
  <c r="G446" i="3"/>
  <c r="G1924" i="3" l="1"/>
  <c r="G1677" i="3"/>
  <c r="G1431" i="3"/>
  <c r="G1186" i="3"/>
  <c r="G939" i="3"/>
  <c r="G693" i="3"/>
  <c r="G447" i="3"/>
  <c r="K17" i="3" l="1"/>
  <c r="G2155" i="3"/>
  <c r="G1678" i="3"/>
  <c r="G1432" i="3"/>
  <c r="G1187" i="3"/>
  <c r="G940" i="3"/>
  <c r="G694" i="3"/>
  <c r="G448" i="3"/>
  <c r="G1679" i="3" l="1"/>
  <c r="G1433" i="3"/>
  <c r="G1188" i="3"/>
  <c r="G941" i="3"/>
  <c r="G695" i="3"/>
  <c r="G449" i="3"/>
  <c r="G1680" i="3" l="1"/>
  <c r="G1434" i="3"/>
  <c r="G1189" i="3"/>
  <c r="G942" i="3"/>
  <c r="G696" i="3"/>
  <c r="G450" i="3"/>
  <c r="G1681" i="3" l="1"/>
  <c r="G1435" i="3"/>
  <c r="G1190" i="3"/>
  <c r="G943" i="3"/>
  <c r="G697" i="3"/>
  <c r="G451" i="3"/>
  <c r="G1682" i="3" l="1"/>
  <c r="G1436" i="3"/>
  <c r="G1191" i="3"/>
  <c r="G944" i="3"/>
  <c r="G698" i="3"/>
  <c r="G452" i="3"/>
  <c r="G1683" i="3" l="1"/>
  <c r="G1437" i="3"/>
  <c r="G1192" i="3"/>
  <c r="G945" i="3"/>
  <c r="G699" i="3"/>
  <c r="G453" i="3"/>
  <c r="G1684" i="3" l="1"/>
  <c r="G1438" i="3"/>
  <c r="G1193" i="3"/>
  <c r="G946" i="3"/>
  <c r="G700" i="3"/>
  <c r="G454" i="3"/>
  <c r="G1685" i="3" l="1"/>
  <c r="G1439" i="3"/>
  <c r="G1194" i="3"/>
  <c r="G947" i="3"/>
  <c r="G701" i="3"/>
  <c r="G455" i="3"/>
  <c r="G1686" i="3" l="1"/>
  <c r="G1440" i="3"/>
  <c r="G1195" i="3"/>
  <c r="G948" i="3"/>
  <c r="G702" i="3"/>
  <c r="G456" i="3"/>
  <c r="G1687" i="3" l="1"/>
  <c r="G1441" i="3"/>
  <c r="G1196" i="3"/>
  <c r="G949" i="3"/>
  <c r="G703" i="3"/>
  <c r="G457" i="3"/>
  <c r="G1688" i="3" l="1"/>
  <c r="G1442" i="3"/>
  <c r="G1197" i="3"/>
  <c r="G950" i="3"/>
  <c r="G704" i="3"/>
  <c r="G458" i="3"/>
  <c r="G1689" i="3" l="1"/>
  <c r="G1443" i="3"/>
  <c r="G1198" i="3"/>
  <c r="G951" i="3"/>
  <c r="G705" i="3"/>
  <c r="G459" i="3"/>
  <c r="G1690" i="3" l="1"/>
  <c r="G1444" i="3"/>
  <c r="G1199" i="3"/>
  <c r="G952" i="3"/>
  <c r="G706" i="3"/>
  <c r="G460" i="3"/>
  <c r="G1691" i="3" l="1"/>
  <c r="G1445" i="3"/>
  <c r="G1200" i="3"/>
  <c r="G953" i="3"/>
  <c r="G707" i="3"/>
  <c r="G461" i="3"/>
  <c r="G1692" i="3" l="1"/>
  <c r="G1446" i="3"/>
  <c r="G1201" i="3"/>
  <c r="G954" i="3"/>
  <c r="G708" i="3"/>
  <c r="G462" i="3"/>
  <c r="G955" i="3" l="1"/>
  <c r="K13" i="3" l="1"/>
  <c r="G463" i="3"/>
  <c r="G709" i="3"/>
  <c r="K14" i="3" s="1"/>
  <c r="K15" i="3"/>
  <c r="G1447" i="3"/>
  <c r="K16" i="3"/>
  <c r="G1693" i="3"/>
</calcChain>
</file>

<file path=xl/sharedStrings.xml><?xml version="1.0" encoding="utf-8"?>
<sst xmlns="http://schemas.openxmlformats.org/spreadsheetml/2006/main" count="20993" uniqueCount="168">
  <si>
    <t>&lt;MD=End;Hidden=True&gt;</t>
  </si>
  <si>
    <t>No</t>
  </si>
  <si>
    <t>&lt;RowType=DataValidation;Hidden=True&gt;</t>
  </si>
  <si>
    <t>Yes</t>
  </si>
  <si>
    <t>&lt;RowType=InvestorReportContainer;SubType=End;Hidden=True&gt;</t>
  </si>
  <si>
    <t>&lt;RowType=InvestorReportShareClass;SubType=ContainerEnd;SubFundID=5;ShareClassID=7;Hidden=True&gt;</t>
  </si>
  <si>
    <t>&lt;RowType=InvestorReportShareClass;SubType=RowBreaker;Hidden=False;SubFundID=5;ShareClassID=7&gt;</t>
  </si>
  <si>
    <t>&lt;RowType=DistributionContainer;SubType=End;SubfundID=%ID;ShareClassID=7;Hidden=True;SubFundID=5&gt;</t>
  </si>
  <si>
    <t>&lt;RowType=DistributionContainer;SubType=Start;SubFundID=5;ShareClassID=7;Hidden=True&gt;</t>
  </si>
  <si>
    <t>[Yes/No]</t>
  </si>
  <si>
    <t xml:space="preserve">[Only insert this information if the fund operates full equalisation (investor average) and has not already given statement to participants under reg 50A(b)(i), otherwise delete this column] </t>
  </si>
  <si>
    <t>See below</t>
  </si>
  <si>
    <t>JPY</t>
  </si>
  <si>
    <t>31/05/2025</t>
  </si>
  <si>
    <t>Class B (JPY)</t>
  </si>
  <si>
    <t>AVI Japanese Special Situations Fund</t>
  </si>
  <si>
    <t>Gateway UCITS Funds Plc</t>
  </si>
  <si>
    <t>IE000BBWIQL4</t>
  </si>
  <si>
    <t>&lt;RowType=InvestorReportShareClass;SubType=ShareClass;SubFundID=5;ShareClassID=7;Hidden=False&gt;</t>
  </si>
  <si>
    <t>&lt;RowType=InvestorReportShareClass;SubType=ContainerStart;SubFundID=5;ShareClassID=7;Hidden=True&gt;</t>
  </si>
  <si>
    <t>&lt;RowType=InvestorReportShareClass;SubType=ContainerEnd;SubFundID=5;ShareClassID=6;Hidden=True&gt;</t>
  </si>
  <si>
    <t>&lt;RowType=InvestorReportShareClass;SubType=RowBreaker;Hidden=False;SubFundID=5;ShareClassID=6&gt;</t>
  </si>
  <si>
    <t>&lt;RowType=DistributionContainer;SubType=End;SubfundID=%ID;ShareClassID=6;Hidden=True;SubFundID=5&gt;</t>
  </si>
  <si>
    <t>&lt;RowType=DistributionContainer;SubType=Start;SubFundID=5;ShareClassID=6;Hidden=True&gt;</t>
  </si>
  <si>
    <t>GBP</t>
  </si>
  <si>
    <t>Class B1 (GBP)</t>
  </si>
  <si>
    <t>IE000OPWA0E7</t>
  </si>
  <si>
    <t>&lt;RowType=InvestorReportShareClass;SubType=ShareClass;SubFundID=5;ShareClassID=6;Hidden=False&gt;</t>
  </si>
  <si>
    <t>&lt;RowType=InvestorReportShareClass;SubType=ContainerStart;SubFundID=5;ShareClassID=6;Hidden=True&gt;</t>
  </si>
  <si>
    <t>&lt;RowType=InvestorReportShareClass;SubType=ContainerEnd;SubFundID=5;ShareClassID=5;Hidden=True&gt;</t>
  </si>
  <si>
    <t>&lt;RowType=InvestorReportShareClass;SubType=RowBreaker;Hidden=False;SubFundID=5;ShareClassID=5&gt;</t>
  </si>
  <si>
    <t>&lt;RowType=DistributionContainer;SubType=End;SubfundID=%ID;ShareClassID=5;Hidden=True;SubFundID=5&gt;</t>
  </si>
  <si>
    <t>&lt;RowType=DistributionContainer;SubType=Start;SubFundID=5;ShareClassID=5;Hidden=True&gt;</t>
  </si>
  <si>
    <t>Class B (GBP)</t>
  </si>
  <si>
    <t>IE000STVDBB6</t>
  </si>
  <si>
    <t>&lt;RowType=InvestorReportShareClass;SubType=ShareClass;SubFundID=5;ShareClassID=5;Hidden=False&gt;</t>
  </si>
  <si>
    <t>&lt;RowType=InvestorReportShareClass;SubType=ContainerStart;SubFundID=5;ShareClassID=5;Hidden=True&gt;</t>
  </si>
  <si>
    <t>&lt;RowType=InvestorReportShareClass;SubType=ContainerEnd;SubFundID=5;ShareClassID=4;Hidden=True&gt;</t>
  </si>
  <si>
    <t>&lt;RowType=InvestorReportShareClass;SubType=RowBreaker;Hidden=False;SubFundID=5;ShareClassID=4&gt;</t>
  </si>
  <si>
    <t>&lt;RowType=DistributionContainer;SubType=End;SubfundID=%ID;ShareClassID=4;Hidden=True;SubFundID=5&gt;</t>
  </si>
  <si>
    <t>&lt;RowType=DistributionContainer;SubType=Start;SubFundID=5;ShareClassID=4;Hidden=True&gt;</t>
  </si>
  <si>
    <t>EUR</t>
  </si>
  <si>
    <t xml:space="preserve">Class B EUR </t>
  </si>
  <si>
    <t>IE000Z7QO7O0</t>
  </si>
  <si>
    <t>&lt;RowType=InvestorReportShareClass;SubType=ShareClass;SubFundID=5;ShareClassID=4;Hidden=False&gt;</t>
  </si>
  <si>
    <t>&lt;RowType=InvestorReportShareClass;SubType=ContainerStart;SubFundID=5;ShareClassID=4;Hidden=True&gt;</t>
  </si>
  <si>
    <t>&lt;RowType=InvestorReportShareClass;SubType=ContainerEnd;SubFundID=5;ShareClassID=3;Hidden=True&gt;</t>
  </si>
  <si>
    <t>&lt;RowType=InvestorReportShareClass;SubType=RowBreaker;Hidden=False;SubFundID=5;ShareClassID=3&gt;</t>
  </si>
  <si>
    <t>&lt;RowType=DistributionContainer;SubType=End;SubfundID=%ID;ShareClassID=3;Hidden=True;SubFundID=5&gt;</t>
  </si>
  <si>
    <t>&lt;RowType=DistributionContainer;SubType=Start;SubFundID=5;ShareClassID=3;Hidden=True&gt;</t>
  </si>
  <si>
    <t>USD</t>
  </si>
  <si>
    <t>Class B USD</t>
  </si>
  <si>
    <t>IE000UIN5KK5</t>
  </si>
  <si>
    <t>&lt;RowType=InvestorReportShareClass;SubType=ShareClass;SubFundID=5;ShareClassID=3;Hidden=False&gt;</t>
  </si>
  <si>
    <t>&lt;RowType=InvestorReportShareClass;SubType=ContainerStart;SubFundID=5;ShareClassID=3;Hidden=True&gt;</t>
  </si>
  <si>
    <t>&lt;RowType=InvestorReportShareClass;SubType=ContainerEnd;SubFundID=5;ShareClassID=2;Hidden=True&gt;</t>
  </si>
  <si>
    <t>&lt;RowType=InvestorReportShareClass;SubType=RowBreaker;Hidden=False;SubFundID=5;ShareClassID=2&gt;</t>
  </si>
  <si>
    <t>&lt;RowType=DistributionContainer;SubType=End;SubfundID=%ID;ShareClassID=2;Hidden=True;SubFundID=5&gt;</t>
  </si>
  <si>
    <t>&lt;RowType=DistributionContainer;SubType=Start;SubFundID=5;ShareClassID=2;Hidden=True&gt;</t>
  </si>
  <si>
    <t>Class A (GBP)</t>
  </si>
  <si>
    <t>IE0000B7RI69</t>
  </si>
  <si>
    <t>&lt;RowType=InvestorReportShareClass;SubType=ShareClass;SubFundID=5;ShareClassID=2;Hidden=False&gt;</t>
  </si>
  <si>
    <t>&lt;RowType=InvestorReportShareClass;SubType=ContainerStart;SubFundID=5;ShareClassID=2;Hidden=True&gt;</t>
  </si>
  <si>
    <t>&lt;RowType=InvestorReportShareClass;SubType=ContainerEnd;SubFundID=5;ShareClassID=1;Hidden=True&gt;</t>
  </si>
  <si>
    <t>&lt;RowType=InvestorReportShareClass;SubType=RowBreaker;Hidden=False;SubFundID=5;ShareClassID=1&gt;</t>
  </si>
  <si>
    <t>&lt;RowType=DistributionContainer;SubType=End;SubfundID=%ID;ShareClassID=1;Hidden=True;SubFundID=5&gt;</t>
  </si>
  <si>
    <t>&lt;RowType=DistributionContainer;SubType=Start;SubFundID=5;ShareClassID=1;Hidden=True&gt;</t>
  </si>
  <si>
    <t>Class A JPY</t>
  </si>
  <si>
    <t>IE000SRLWUF2</t>
  </si>
  <si>
    <t>&lt;RowType=InvestorReportShareClass;SubType=ShareClass;SubFundID=5;ShareClassID=1;Hidden=False&gt;</t>
  </si>
  <si>
    <t>&lt;RowType=InvestorReportShareClass;SubType=ContainerStart;SubFundID=5;ShareClassID=1;Hidden=True&gt;</t>
  </si>
  <si>
    <t>&lt;RowType=InvestorReportShareClass;SubType=ContainerEnd;SubFundID=4;ShareClassID=5;Hidden=True&gt;</t>
  </si>
  <si>
    <t>&lt;RowType=InvestorReportShareClass;SubType=RowBreaker;Hidden=False;SubFundID=4;ShareClassID=5&gt;</t>
  </si>
  <si>
    <t>&lt;RowType=DistributionContainer;SubType=End;SubfundID=%ID;ShareClassID=5;Hidden=True;SubFundID=4&gt;</t>
  </si>
  <si>
    <t>&lt;RowType=DistributionContainer;SubType=Start;SubFundID=4;ShareClassID=5;Hidden=True&gt;</t>
  </si>
  <si>
    <t>AVI Global Special Situations Fund</t>
  </si>
  <si>
    <t>IE000U617EI1</t>
  </si>
  <si>
    <t>&lt;RowType=InvestorReportShareClass;SubType=ShareClass;SubFundID=4;ShareClassID=5;Hidden=False&gt;</t>
  </si>
  <si>
    <t>&lt;RowType=InvestorReportShareClass;SubType=ContainerStart;SubFundID=4;ShareClassID=5;Hidden=True&gt;</t>
  </si>
  <si>
    <t>&lt;RowType=InvestorReportShareClass;SubType=ContainerEnd;SubFundID=4;ShareClassID=4;Hidden=True&gt;</t>
  </si>
  <si>
    <t>&lt;RowType=InvestorReportShareClass;SubType=RowBreaker;Hidden=False;SubFundID=4;ShareClassID=4&gt;</t>
  </si>
  <si>
    <t>&lt;RowType=DistributionContainer;SubType=End;SubfundID=%ID;ShareClassID=4;Hidden=True;SubFundID=4&gt;</t>
  </si>
  <si>
    <t>&lt;RowType=DistributionContainer;SubType=Start;SubFundID=4;ShareClassID=4;Hidden=True&gt;</t>
  </si>
  <si>
    <t>IE0008Q72UI9</t>
  </si>
  <si>
    <t>&lt;RowType=InvestorReportShareClass;SubType=ShareClass;SubFundID=4;ShareClassID=4;Hidden=False&gt;</t>
  </si>
  <si>
    <t>&lt;RowType=InvestorReportShareClass;SubType=ContainerStart;SubFundID=4;ShareClassID=4;Hidden=True&gt;</t>
  </si>
  <si>
    <t>&lt;RowType=InvestorReportShareClass;SubType=ContainerEnd;SubFundID=4;ShareClassID=3;Hidden=True&gt;</t>
  </si>
  <si>
    <t>&lt;RowType=InvestorReportShareClass;SubType=RowBreaker;Hidden=False;SubFundID=4;ShareClassID=3&gt;</t>
  </si>
  <si>
    <t>&lt;RowType=DistributionContainer;SubType=End;SubfundID=%ID;ShareClassID=3;Hidden=True;SubFundID=4&gt;</t>
  </si>
  <si>
    <t>&lt;RowType=DistributionContainer;SubType=Start;SubFundID=4;ShareClassID=3;Hidden=True&gt;</t>
  </si>
  <si>
    <t>IE0005EAPTK6</t>
  </si>
  <si>
    <t>&lt;RowType=InvestorReportShareClass;SubType=ShareClass;SubFundID=4;ShareClassID=3;Hidden=False&gt;</t>
  </si>
  <si>
    <t>&lt;RowType=InvestorReportShareClass;SubType=ContainerStart;SubFundID=4;ShareClassID=3;Hidden=True&gt;</t>
  </si>
  <si>
    <t>&lt;RowType=InvestorReportShareClass;SubType=ContainerEnd;SubFundID=4;ShareClassID=2;Hidden=True&gt;</t>
  </si>
  <si>
    <t>&lt;RowType=InvestorReportShareClass;SubType=RowBreaker;Hidden=False;SubFundID=4;ShareClassID=2&gt;</t>
  </si>
  <si>
    <t>&lt;RowType=DistributionContainer;SubType=End;SubfundID=%ID;ShareClassID=2;Hidden=True;SubFundID=4&gt;</t>
  </si>
  <si>
    <t>&lt;RowType=DistributionContainer;SubType=Start;SubFundID=4;ShareClassID=2;Hidden=True&gt;</t>
  </si>
  <si>
    <t xml:space="preserve">Class B USD </t>
  </si>
  <si>
    <t>IE000DG5O9L7</t>
  </si>
  <si>
    <t>&lt;RowType=InvestorReportShareClass;SubType=ShareClass;SubFundID=4;ShareClassID=2;Hidden=False&gt;</t>
  </si>
  <si>
    <t>&lt;RowType=InvestorReportShareClass;SubType=ContainerStart;SubFundID=4;ShareClassID=2;Hidden=True&gt;</t>
  </si>
  <si>
    <t>&lt;RowType=InvestorReportShareClass;SubType=ContainerEnd;SubFundID=4;ShareClassID=1;Hidden=True&gt;</t>
  </si>
  <si>
    <t>&lt;RowType=InvestorReportShareClass;SubType=RowBreaker;Hidden=False;SubFundID=4;ShareClassID=1&gt;</t>
  </si>
  <si>
    <t>&lt;RowType=DistributionContainer;SubType=End;SubfundID=%ID;ShareClassID=1;Hidden=True;SubFundID=4&gt;</t>
  </si>
  <si>
    <t>&lt;RowType=DistributionContainer;SubType=Start;SubFundID=4;ShareClassID=1;Hidden=True&gt;</t>
  </si>
  <si>
    <t>IE000JIDJD84</t>
  </si>
  <si>
    <t>&lt;RowType=InvestorReportShareClass;SubType=ShareClass;SubFundID=4;ShareClassID=1;Hidden=False&gt;</t>
  </si>
  <si>
    <t>&lt;RowType=InvestorReportShareClass;SubType=ContainerStart;SubFundID=4;ShareClassID=1;Hidden=True&gt;</t>
  </si>
  <si>
    <t>&lt;RowType=InvestorReportShareClass;SubType=ContainerEnd;SubFundID=3;ShareClassID=4;Hidden=True&gt;</t>
  </si>
  <si>
    <t>IE000DSOVZ75</t>
  </si>
  <si>
    <t>IE000I79A041</t>
  </si>
  <si>
    <t>IE000SU69JL3</t>
  </si>
  <si>
    <t>IE00009LMXF4</t>
  </si>
  <si>
    <t>IE000S5YJIN3</t>
  </si>
  <si>
    <t>&lt;RowType=InvestorReportShareClass;SubType=ContainerStart;SubFundID=1;ShareClassID=2;Hidden=True&gt;</t>
  </si>
  <si>
    <t>&lt;RowType=InvestorReportContainer;SubType=Start;Hidden=True&gt;</t>
  </si>
  <si>
    <t>&lt;RowType=InvestorReportShareClass;SubType=ContainerEnd;SubFundID=%ID;ShareClassID=%ID;Hidden=True&gt;</t>
  </si>
  <si>
    <t>&lt;RowType=InvestorReportShareClass;SubType=RowBreaker;Hidden=True&gt;</t>
  </si>
  <si>
    <t>&lt;RowType=DistributionContainer;SubType=End;SubfundID=%ID;ShareClassID=%ID;Hidden=True&gt;</t>
  </si>
  <si>
    <t>&lt;RowType=DistributionContainer;SubType=Start;SubFundID=%ID;ShareClassID=%ID;Hidden=True&gt;</t>
  </si>
  <si>
    <t>[To insert]</t>
  </si>
  <si>
    <t>&lt;RowType=InvestorReportShareClass;SubType=ShareClass;SubFundID=%ID;ShareClassID=%ID;Hidden=True&gt;</t>
  </si>
  <si>
    <t>&lt;RowType=InvestorReportShareClass;SubType=ContainerStart;SubFundID=%ID;ShareClassID=%ID;Hidden=True&gt;</t>
  </si>
  <si>
    <t>&lt;RowType=InvestorReportDividendDistribution;SubFundID=%ID;ShareClassID=%ID;DividendID=%ID;Hidden=True&gt;</t>
  </si>
  <si>
    <t xml:space="preserve">DID THE SHARE CLASS REMAIN A REPORTING FUND AT THE DATE THIS REPORT WAS MADE AVAILABLE? </t>
  </si>
  <si>
    <t xml:space="preserve">[EQUALISATION AMOUNT PER UNIT IN RELATION TO ANY INTEREST ACQUIRED IN THE FUND IN THE REPORTING PERIOD]
</t>
  </si>
  <si>
    <t xml:space="preserve">FUND DISTRIBUTION DATE
</t>
  </si>
  <si>
    <t xml:space="preserve">DISTRIBUTION DATE(S)
</t>
  </si>
  <si>
    <t xml:space="preserve">DISTRIBUTION(S) PER UNIT IN RESPECT OF THE REPORTING PERIOD
</t>
  </si>
  <si>
    <t xml:space="preserve">CURRENCY
</t>
  </si>
  <si>
    <t xml:space="preserve">REPORTING PERIOD
</t>
  </si>
  <si>
    <t xml:space="preserve">CLASS NAME
</t>
  </si>
  <si>
    <t xml:space="preserve">FUND NAME
</t>
  </si>
  <si>
    <t xml:space="preserve">UMBRELLA NAME
</t>
  </si>
  <si>
    <t xml:space="preserve">ISIN CODE
</t>
  </si>
  <si>
    <t>Date of Report</t>
  </si>
  <si>
    <t>&lt;RowType=ReportDate;Hidden=False&gt;</t>
  </si>
  <si>
    <t>UK Reporting Fund Status (UKRFS) Report to Participants</t>
  </si>
  <si>
    <t>Fund/Manager logo here (if desired)</t>
  </si>
  <si>
    <t>&lt;ColType=InvestorReportContainer;SubType=End;Hidden=True&gt;</t>
  </si>
  <si>
    <t>&lt;ColType=ShareClassSame&gt;</t>
  </si>
  <si>
    <t>&lt;ColType=Equalistation&gt;</t>
  </si>
  <si>
    <t>,ColType=FundDistributionDate&gt;</t>
  </si>
  <si>
    <t>&lt;ColType=ExcessReportedIncome&gt;</t>
  </si>
  <si>
    <t>&lt;ColType=DistributionDate&gt;</t>
  </si>
  <si>
    <t>&lt;ColType=DistributionPerUnit&gt;</t>
  </si>
  <si>
    <t>&lt;ColType=Currency&gt;</t>
  </si>
  <si>
    <t>&lt;ColType=ReportingDate&gt;</t>
  </si>
  <si>
    <t>&lt;ColType=ClassName&gt;</t>
  </si>
  <si>
    <t>&lt;ColType=FundName&gt;</t>
  </si>
  <si>
    <t>&lt;ColType=UmbrellaName&gt;</t>
  </si>
  <si>
    <t>&lt;ColType=ISINCode&gt;</t>
  </si>
  <si>
    <t>&lt;ColType=InvestorReportContainer;SubType=Start;Hidden=True&gt;</t>
  </si>
  <si>
    <t>&lt;MD=Start;Hidden=True&gt;</t>
  </si>
  <si>
    <t>N/A</t>
  </si>
  <si>
    <t>EXCESS OF REPORTED INCOME PER UNIT IN RESPECT OF THE REPORTING PERIOD OVER DISTRIBUTION(S) PER UNIT IN RESPECT OF THE REPORTING PERIOD</t>
  </si>
  <si>
    <t>See Appendix 1 for details</t>
  </si>
  <si>
    <r>
      <rPr>
        <b/>
        <sz val="16"/>
        <color theme="0"/>
        <rFont val="Arial"/>
        <family val="2"/>
      </rPr>
      <t>UK Reporting Fund Status (UKRFS</t>
    </r>
    <r>
      <rPr>
        <b/>
        <sz val="20"/>
        <color theme="0"/>
        <rFont val="Arial"/>
        <family val="2"/>
      </rPr>
      <t xml:space="preserve">) - </t>
    </r>
    <r>
      <rPr>
        <b/>
        <sz val="16"/>
        <color theme="0"/>
        <rFont val="Arial"/>
        <family val="2"/>
      </rPr>
      <t>Equalisation in accordance to Regulation 92 (3) (ba) (ii)</t>
    </r>
  </si>
  <si>
    <t>GATEWAY UCITS FUNDS PLC</t>
  </si>
  <si>
    <t>Date of Report:</t>
  </si>
  <si>
    <t>ISIN</t>
  </si>
  <si>
    <t>Umbrella Name</t>
  </si>
  <si>
    <t>Fund Name</t>
  </si>
  <si>
    <t>Class Name</t>
  </si>
  <si>
    <t>Reporting Date</t>
  </si>
  <si>
    <t>Currency</t>
  </si>
  <si>
    <t>Equalisation rate per share in share class currency</t>
  </si>
  <si>
    <t>IE000YMMWXG1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</si>
</sst>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14" x14ac:knownFonts="1"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  <font>
      <b/>
      <sz val="20"/>
      <name val="Arial"/>
      <family val="2"/>
    </font>
    <font>
      <b/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3" fillId="0" borderId="0"/>
  </cellStyleXfs>
  <cellXfs count="56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14" fontId="2" fillId="0" borderId="0" xfId="1" applyNumberFormat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/>
    <xf numFmtId="14" fontId="2" fillId="0" borderId="0" xfId="1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 wrapText="1"/>
    </xf>
    <xf numFmtId="14" fontId="3" fillId="0" borderId="2" xfId="1" applyNumberFormat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 wrapText="1"/>
    </xf>
    <xf numFmtId="14" fontId="3" fillId="2" borderId="4" xfId="1" applyNumberFormat="1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/>
    </xf>
    <xf numFmtId="14" fontId="2" fillId="2" borderId="4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65" fontId="3" fillId="0" borderId="0" xfId="1" applyNumberFormat="1" applyFont="1"/>
    <xf numFmtId="0" fontId="4" fillId="0" borderId="0" xfId="1" applyFont="1" applyAlignment="1">
      <alignment wrapText="1"/>
    </xf>
    <xf numFmtId="0" fontId="5" fillId="3" borderId="0" xfId="1" applyFont="1" applyFill="1" applyAlignment="1">
      <alignment horizontal="center" wrapText="1"/>
    </xf>
    <xf numFmtId="0" fontId="1" fillId="0" borderId="0" xfId="1" applyAlignment="1">
      <alignment horizontal="left"/>
    </xf>
    <xf numFmtId="14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164" fontId="3" fillId="2" borderId="4" xfId="1" applyNumberFormat="1" applyFont="1" applyFill="1" applyBorder="1" applyAlignment="1">
      <alignment horizontal="center" vertical="center"/>
    </xf>
    <xf numFmtId="14" fontId="12" fillId="0" borderId="0" xfId="2" applyNumberFormat="1" applyFont="1" applyAlignment="1">
      <alignment vertical="top"/>
    </xf>
    <xf numFmtId="0" fontId="3" fillId="0" borderId="0" xfId="3" applyAlignment="1">
      <alignment horizontal="center"/>
    </xf>
    <xf numFmtId="0" fontId="3" fillId="5" borderId="0" xfId="3" applyFill="1" applyAlignment="1">
      <alignment horizontal="center"/>
    </xf>
    <xf numFmtId="0" fontId="6" fillId="5" borderId="0" xfId="3" applyFont="1" applyFill="1" applyAlignment="1">
      <alignment horizontal="right" vertical="center"/>
    </xf>
    <xf numFmtId="0" fontId="3" fillId="5" borderId="0" xfId="2" applyFont="1" applyFill="1" applyAlignment="1">
      <alignment horizontal="left"/>
    </xf>
    <xf numFmtId="14" fontId="7" fillId="5" borderId="0" xfId="2" applyNumberFormat="1" applyFont="1" applyFill="1" applyAlignment="1">
      <alignment horizontal="left"/>
    </xf>
    <xf numFmtId="0" fontId="13" fillId="6" borderId="6" xfId="2" applyFont="1" applyFill="1" applyBorder="1" applyAlignment="1">
      <alignment horizontal="center" vertical="top" wrapText="1"/>
    </xf>
    <xf numFmtId="14" fontId="13" fillId="6" borderId="6" xfId="2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/>
    <xf numFmtId="14" fontId="3" fillId="5" borderId="0" xfId="3" applyNumberFormat="1" applyFill="1" applyAlignment="1">
      <alignment horizontal="center"/>
    </xf>
    <xf numFmtId="0" fontId="3" fillId="2" borderId="5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14" fontId="3" fillId="2" borderId="4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1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14" fontId="3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10" fillId="4" borderId="0" xfId="2" applyFont="1" applyFill="1" applyAlignment="1">
      <alignment horizontal="center" vertical="center"/>
    </xf>
  </cellXfs>
  <cellStyles count="4">
    <cellStyle name="Normal" xfId="0" builtinId="0"/>
    <cellStyle name="Normal 12 2 2 3" xfId="2" xr:uid="{FEF752A3-8F8D-4963-A1CC-35AF8113C58D}"/>
    <cellStyle name="Normal 2" xfId="1" xr:uid="{5E145520-B4A0-4DA0-BF2A-ED921ACCE87C}"/>
    <cellStyle name="Normal 7 2" xfId="3" xr:uid="{38B8CBF2-1D28-4E6E-8430-5B83A02442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k\FlexDrive\Bus_Area\Tax%20&amp;%20Legal_Fund%20Reporting\Equity%20Trustees%20Fund%20Services\Gateway%20UCITS\UKRF%202023\3.%20File%20owner\Gateway%20UCITS%20Standard%20RI%20calculation%20schedules%202015%20Reg%20v9.0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Equity%20Trustees%20Fund%20Services\Gateway%20UCITS\UKRF%202025\02.%20Initial%20preparer\Gateway%20UCITS%20Funds%20PLC%20RI%20calculation%202025.xlsb" TargetMode="External"/><Relationship Id="rId1" Type="http://schemas.openxmlformats.org/officeDocument/2006/relationships/externalLinkPath" Target="file:///\\Uk.deloitte.com\flexdrive\Bus_Area\Tax%20&amp;%20Legal_Fund%20Reporting\Equity%20Trustees%20Fund%20Services\Gateway%20UCITS\UKRF%202025\04.%20Senior%20review\Gateway%20UCITS%20Funds%20PLC%20RI%20calculation%202025.xlsb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Bus_Area\Tax%20&amp;%20Legal_Fund%20Reporting\Equity%20Trustees%20Fund%20Services\Gateway%20UCITS\UKRF%202025\04.%20Senior%20review\Equalisation_2025_%20V2.xlsx" TargetMode="External"/><Relationship Id="rId1" Type="http://schemas.openxmlformats.org/officeDocument/2006/relationships/externalLinkPath" Target="file:///\\Uk.deloitte.com\flexdrive\Bus_Area\Tax%20&amp;%20Legal_Fund%20Reporting\Equity%20Trustees%20Fund%20Services\Gateway%20UCITS\UKRF%202025\04.%20Senior%20review%20&amp;%20Sign%20Out\Equalisation_2025_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ithikakhatri\OneDrive%20-%20Deloitte%20(O365D)\Desktop\Gateway%20UCITS%20Funds%20PLC%20RI%20calculation%202025%20-%20divs%20in%20HISPAS%20update.xlsb" TargetMode="External"/><Relationship Id="rId1" Type="http://schemas.openxmlformats.org/officeDocument/2006/relationships/externalLinkPath" Target="file:///C:\Users\rithikakhatri\OneDrive%20-%20Deloitte%20(O365D)\Desktop\Gateway%20UCITS%20Funds%20PLC%20RI%20calculation%202025%20-%20divs%20in%20HISPAS%20updat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2 - Input"/>
      <sheetName val="Subfund 3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Subfund 2 - Input"/>
      <sheetName val="Subfund 3 - Input"/>
      <sheetName val="Subfund 4 - Input"/>
      <sheetName val="Subfund 5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/>
      <sheetData sheetId="1"/>
      <sheetData sheetId="2"/>
      <sheetData sheetId="3"/>
      <sheetData sheetId="4">
        <row r="189">
          <cell r="I189" t="str">
            <v xml:space="preserve">The Fund is structured as a [LEGAL/REGULATORY FORM OF THE FUND] and is considered a non-transparent for UK tax purposes. Reportable Income has been calculated in accordance with Chapters 4 to 6 of the Offshore Funds (Tax) Regulations (SI 2009/3001). </v>
          </cell>
        </row>
        <row r="190">
          <cell r="I190" t="str">
            <v>The Fund is structured as a [LEGAL/REGULATORY FORM OF THE FUND] and falls within the meaning of a "transparent fund" per Regulation 11. As such Reportable Income has been calculated in accordance with Chapter 6A of the Offshore Funds (Tax) Regulations (SI 2009/3001).</v>
          </cell>
        </row>
      </sheetData>
      <sheetData sheetId="5"/>
      <sheetData sheetId="6"/>
      <sheetData sheetId="7"/>
      <sheetData sheetId="8">
        <row r="3">
          <cell r="B3" t="str">
            <v>YES</v>
          </cell>
          <cell r="C3" t="str">
            <v>Reporting</v>
          </cell>
          <cell r="D3" t="str">
            <v>GBP</v>
          </cell>
        </row>
        <row r="4">
          <cell r="B4" t="str">
            <v>NO</v>
          </cell>
          <cell r="C4" t="str">
            <v>Non Reporting</v>
          </cell>
          <cell r="D4" t="str">
            <v>EUR</v>
          </cell>
        </row>
        <row r="5">
          <cell r="D5" t="str">
            <v>USD</v>
          </cell>
        </row>
        <row r="6">
          <cell r="D6" t="str">
            <v>AED</v>
          </cell>
        </row>
        <row r="7">
          <cell r="D7" t="str">
            <v>AMD</v>
          </cell>
        </row>
        <row r="8">
          <cell r="D8" t="str">
            <v>ANG</v>
          </cell>
        </row>
        <row r="9">
          <cell r="D9" t="str">
            <v>AOA</v>
          </cell>
        </row>
        <row r="10">
          <cell r="D10" t="str">
            <v>ARS</v>
          </cell>
        </row>
        <row r="11">
          <cell r="D11" t="str">
            <v>AUD</v>
          </cell>
        </row>
        <row r="12">
          <cell r="D12" t="str">
            <v>AWG</v>
          </cell>
        </row>
        <row r="13">
          <cell r="D13" t="str">
            <v>AZN</v>
          </cell>
        </row>
        <row r="14">
          <cell r="D14" t="str">
            <v>BAM</v>
          </cell>
        </row>
        <row r="15">
          <cell r="D15" t="str">
            <v>BBD</v>
          </cell>
        </row>
        <row r="16">
          <cell r="D16" t="str">
            <v>BDT</v>
          </cell>
        </row>
        <row r="17">
          <cell r="D17" t="str">
            <v>BGN</v>
          </cell>
        </row>
        <row r="18">
          <cell r="D18" t="str">
            <v>BHD</v>
          </cell>
        </row>
        <row r="19">
          <cell r="D19" t="str">
            <v>BIF</v>
          </cell>
        </row>
        <row r="20">
          <cell r="D20" t="str">
            <v>BMD</v>
          </cell>
        </row>
        <row r="21">
          <cell r="D21" t="str">
            <v>BND</v>
          </cell>
        </row>
        <row r="22">
          <cell r="D22" t="str">
            <v>BOB</v>
          </cell>
        </row>
        <row r="23">
          <cell r="D23" t="str">
            <v>BRL</v>
          </cell>
        </row>
        <row r="24">
          <cell r="D24" t="str">
            <v>BSD</v>
          </cell>
        </row>
        <row r="25">
          <cell r="D25" t="str">
            <v>BTN</v>
          </cell>
        </row>
        <row r="26">
          <cell r="D26" t="str">
            <v>BWP</v>
          </cell>
        </row>
        <row r="27">
          <cell r="D27" t="str">
            <v>BYR</v>
          </cell>
        </row>
        <row r="28">
          <cell r="D28" t="str">
            <v>BZD</v>
          </cell>
        </row>
        <row r="29">
          <cell r="D29" t="str">
            <v>CAD</v>
          </cell>
        </row>
        <row r="30">
          <cell r="D30" t="str">
            <v>CDF</v>
          </cell>
        </row>
        <row r="31">
          <cell r="D31" t="str">
            <v>CHF</v>
          </cell>
        </row>
        <row r="32">
          <cell r="D32" t="str">
            <v>CLP</v>
          </cell>
        </row>
        <row r="33">
          <cell r="D33" t="str">
            <v>CNY</v>
          </cell>
        </row>
        <row r="34">
          <cell r="D34" t="str">
            <v>COP</v>
          </cell>
        </row>
        <row r="35">
          <cell r="D35" t="str">
            <v>CRC</v>
          </cell>
        </row>
        <row r="36">
          <cell r="D36" t="str">
            <v>CUC</v>
          </cell>
        </row>
        <row r="37">
          <cell r="D37" t="str">
            <v>CVE</v>
          </cell>
        </row>
        <row r="38">
          <cell r="D38" t="str">
            <v>CZK</v>
          </cell>
        </row>
        <row r="39">
          <cell r="D39" t="str">
            <v>DJF</v>
          </cell>
        </row>
        <row r="40">
          <cell r="D40" t="str">
            <v>DKK</v>
          </cell>
        </row>
        <row r="41">
          <cell r="D41" t="str">
            <v>DOP</v>
          </cell>
        </row>
        <row r="42">
          <cell r="D42" t="str">
            <v>DZD</v>
          </cell>
        </row>
        <row r="43">
          <cell r="D43" t="str">
            <v>EEK</v>
          </cell>
        </row>
        <row r="44">
          <cell r="D44" t="str">
            <v>EGP</v>
          </cell>
        </row>
        <row r="45">
          <cell r="D45" t="str">
            <v>ERN</v>
          </cell>
        </row>
        <row r="46">
          <cell r="D46" t="str">
            <v>ETB</v>
          </cell>
        </row>
        <row r="47">
          <cell r="D47" t="str">
            <v>FJD</v>
          </cell>
        </row>
        <row r="48">
          <cell r="D48" t="str">
            <v>FKP</v>
          </cell>
        </row>
        <row r="49">
          <cell r="D49" t="str">
            <v>GEL</v>
          </cell>
        </row>
        <row r="50">
          <cell r="D50" t="str">
            <v>GHS</v>
          </cell>
        </row>
        <row r="51">
          <cell r="D51" t="str">
            <v>GIP</v>
          </cell>
        </row>
        <row r="52">
          <cell r="D52" t="str">
            <v>GMD</v>
          </cell>
        </row>
        <row r="53">
          <cell r="D53" t="str">
            <v>GNF</v>
          </cell>
        </row>
        <row r="54">
          <cell r="D54" t="str">
            <v>GQE</v>
          </cell>
        </row>
        <row r="55">
          <cell r="D55" t="str">
            <v>GTQ</v>
          </cell>
        </row>
        <row r="56">
          <cell r="D56" t="str">
            <v>GYD</v>
          </cell>
        </row>
        <row r="57">
          <cell r="D57" t="str">
            <v>HKD</v>
          </cell>
        </row>
        <row r="58">
          <cell r="D58" t="str">
            <v>HNL</v>
          </cell>
        </row>
        <row r="59">
          <cell r="D59" t="str">
            <v>HRK</v>
          </cell>
        </row>
        <row r="60">
          <cell r="D60" t="str">
            <v>HTG</v>
          </cell>
        </row>
        <row r="61">
          <cell r="D61" t="str">
            <v>HUF</v>
          </cell>
        </row>
        <row r="62">
          <cell r="D62" t="str">
            <v>IDR</v>
          </cell>
        </row>
        <row r="63">
          <cell r="D63" t="str">
            <v>ILS</v>
          </cell>
        </row>
        <row r="64">
          <cell r="D64" t="str">
            <v>INR</v>
          </cell>
        </row>
        <row r="65">
          <cell r="D65" t="str">
            <v>IQD</v>
          </cell>
        </row>
        <row r="66">
          <cell r="D66" t="str">
            <v>IRR</v>
          </cell>
        </row>
        <row r="67">
          <cell r="D67" t="str">
            <v>ISK</v>
          </cell>
        </row>
        <row r="68">
          <cell r="D68" t="str">
            <v>JMD</v>
          </cell>
        </row>
        <row r="69">
          <cell r="D69" t="str">
            <v>JOD</v>
          </cell>
        </row>
        <row r="70">
          <cell r="D70" t="str">
            <v>JPY</v>
          </cell>
        </row>
        <row r="71">
          <cell r="D71" t="str">
            <v>KES</v>
          </cell>
        </row>
        <row r="72">
          <cell r="D72" t="str">
            <v>KGS</v>
          </cell>
        </row>
        <row r="73">
          <cell r="D73" t="str">
            <v>KHR</v>
          </cell>
        </row>
        <row r="74">
          <cell r="D74" t="str">
            <v>KMF</v>
          </cell>
        </row>
        <row r="75">
          <cell r="D75" t="str">
            <v>KPW</v>
          </cell>
        </row>
        <row r="76">
          <cell r="D76" t="str">
            <v>KRW</v>
          </cell>
        </row>
        <row r="77">
          <cell r="D77" t="str">
            <v>KWD</v>
          </cell>
        </row>
        <row r="78">
          <cell r="D78" t="str">
            <v>KYD</v>
          </cell>
        </row>
        <row r="79">
          <cell r="D79" t="str">
            <v>KZT</v>
          </cell>
        </row>
        <row r="80">
          <cell r="D80" t="str">
            <v>LAK</v>
          </cell>
        </row>
        <row r="81">
          <cell r="D81" t="str">
            <v>LBP</v>
          </cell>
        </row>
        <row r="82">
          <cell r="D82" t="str">
            <v>LKR</v>
          </cell>
        </row>
        <row r="83">
          <cell r="D83" t="str">
            <v>LRD</v>
          </cell>
        </row>
        <row r="84">
          <cell r="D84" t="str">
            <v>LSL</v>
          </cell>
        </row>
        <row r="85">
          <cell r="D85" t="str">
            <v>LTL</v>
          </cell>
        </row>
        <row r="86">
          <cell r="D86" t="str">
            <v>LVL</v>
          </cell>
        </row>
        <row r="87">
          <cell r="D87" t="str">
            <v>LYD</v>
          </cell>
        </row>
        <row r="88">
          <cell r="D88" t="str">
            <v>MAD</v>
          </cell>
        </row>
        <row r="89">
          <cell r="D89" t="str">
            <v>MDL</v>
          </cell>
        </row>
        <row r="90">
          <cell r="D90" t="str">
            <v>MGA</v>
          </cell>
        </row>
        <row r="91">
          <cell r="D91" t="str">
            <v>MKD</v>
          </cell>
        </row>
        <row r="92">
          <cell r="D92" t="str">
            <v>MMK</v>
          </cell>
        </row>
        <row r="93">
          <cell r="D93" t="str">
            <v>MNT</v>
          </cell>
        </row>
        <row r="94">
          <cell r="D94" t="str">
            <v>MOP</v>
          </cell>
        </row>
        <row r="95">
          <cell r="D95" t="str">
            <v>MRO</v>
          </cell>
        </row>
        <row r="96">
          <cell r="D96" t="str">
            <v>MUR</v>
          </cell>
        </row>
        <row r="97">
          <cell r="D97" t="str">
            <v>MVR</v>
          </cell>
        </row>
        <row r="98">
          <cell r="D98" t="str">
            <v>MWK</v>
          </cell>
        </row>
        <row r="99">
          <cell r="D99" t="str">
            <v>MXN</v>
          </cell>
        </row>
        <row r="100">
          <cell r="D100" t="str">
            <v>MYR</v>
          </cell>
        </row>
        <row r="101">
          <cell r="D101" t="str">
            <v>MZM</v>
          </cell>
        </row>
        <row r="102">
          <cell r="D102" t="str">
            <v>NAD</v>
          </cell>
        </row>
        <row r="103">
          <cell r="D103" t="str">
            <v>NGN</v>
          </cell>
        </row>
        <row r="104">
          <cell r="D104" t="str">
            <v>NIO</v>
          </cell>
        </row>
        <row r="105">
          <cell r="D105" t="str">
            <v>NOK</v>
          </cell>
        </row>
        <row r="106">
          <cell r="D106" t="str">
            <v>NPR</v>
          </cell>
        </row>
        <row r="107">
          <cell r="D107" t="str">
            <v>NZD</v>
          </cell>
        </row>
        <row r="108">
          <cell r="D108" t="str">
            <v>OMR</v>
          </cell>
        </row>
        <row r="109">
          <cell r="D109" t="str">
            <v>PAB</v>
          </cell>
        </row>
        <row r="110">
          <cell r="D110" t="str">
            <v>PEN</v>
          </cell>
        </row>
        <row r="111">
          <cell r="D111" t="str">
            <v>PGK</v>
          </cell>
        </row>
        <row r="112">
          <cell r="D112" t="str">
            <v>PHP</v>
          </cell>
        </row>
        <row r="113">
          <cell r="D113" t="str">
            <v>PKR</v>
          </cell>
        </row>
        <row r="114">
          <cell r="D114" t="str">
            <v>PLN</v>
          </cell>
        </row>
        <row r="115">
          <cell r="D115" t="str">
            <v>PYG</v>
          </cell>
        </row>
        <row r="116">
          <cell r="D116" t="str">
            <v>QAR</v>
          </cell>
        </row>
        <row r="117">
          <cell r="D117" t="str">
            <v>RON</v>
          </cell>
        </row>
        <row r="118">
          <cell r="D118" t="str">
            <v>RSD</v>
          </cell>
        </row>
        <row r="119">
          <cell r="D119" t="str">
            <v>RUB</v>
          </cell>
        </row>
        <row r="120">
          <cell r="D120" t="str">
            <v>RWF</v>
          </cell>
        </row>
        <row r="121">
          <cell r="D121" t="str">
            <v>SAR</v>
          </cell>
        </row>
        <row r="122">
          <cell r="D122" t="str">
            <v>SBD</v>
          </cell>
        </row>
        <row r="123">
          <cell r="D123" t="str">
            <v>SCR</v>
          </cell>
        </row>
        <row r="124">
          <cell r="D124" t="str">
            <v>SDG</v>
          </cell>
        </row>
        <row r="125">
          <cell r="D125" t="str">
            <v>SEK</v>
          </cell>
        </row>
        <row r="126">
          <cell r="D126" t="str">
            <v>SGD</v>
          </cell>
        </row>
        <row r="127">
          <cell r="D127" t="str">
            <v>SHP</v>
          </cell>
        </row>
        <row r="128">
          <cell r="D128" t="str">
            <v>SLL</v>
          </cell>
        </row>
        <row r="129">
          <cell r="D129" t="str">
            <v>SOS</v>
          </cell>
        </row>
        <row r="130">
          <cell r="D130" t="str">
            <v>SRD</v>
          </cell>
        </row>
        <row r="131">
          <cell r="D131" t="str">
            <v>STD</v>
          </cell>
        </row>
        <row r="132">
          <cell r="D132" t="str">
            <v>SYP</v>
          </cell>
        </row>
        <row r="133">
          <cell r="D133" t="str">
            <v>SZL</v>
          </cell>
        </row>
        <row r="134">
          <cell r="D134" t="str">
            <v>THB</v>
          </cell>
        </row>
        <row r="135">
          <cell r="D135" t="str">
            <v>TJS</v>
          </cell>
        </row>
        <row r="136">
          <cell r="D136" t="str">
            <v>TMT</v>
          </cell>
        </row>
        <row r="137">
          <cell r="D137" t="str">
            <v>TND</v>
          </cell>
        </row>
        <row r="138">
          <cell r="D138" t="str">
            <v>TRY</v>
          </cell>
        </row>
        <row r="139">
          <cell r="D139" t="str">
            <v>TTD</v>
          </cell>
        </row>
        <row r="140">
          <cell r="D140" t="str">
            <v>TWD</v>
          </cell>
        </row>
        <row r="141">
          <cell r="D141" t="str">
            <v>TZS</v>
          </cell>
        </row>
        <row r="142">
          <cell r="D142" t="str">
            <v>UAH</v>
          </cell>
        </row>
        <row r="143">
          <cell r="D143" t="str">
            <v>UGX</v>
          </cell>
        </row>
        <row r="144">
          <cell r="D144" t="str">
            <v>UYU</v>
          </cell>
        </row>
        <row r="145">
          <cell r="D145" t="str">
            <v>UZS</v>
          </cell>
        </row>
        <row r="146">
          <cell r="D146" t="str">
            <v>VEB</v>
          </cell>
        </row>
        <row r="147">
          <cell r="D147" t="str">
            <v>VND</v>
          </cell>
        </row>
        <row r="148">
          <cell r="D148" t="str">
            <v>VUV</v>
          </cell>
        </row>
        <row r="149">
          <cell r="D149" t="str">
            <v>WST</v>
          </cell>
        </row>
        <row r="150">
          <cell r="D150" t="str">
            <v>XAF</v>
          </cell>
        </row>
        <row r="151">
          <cell r="D151" t="str">
            <v>XCD</v>
          </cell>
        </row>
        <row r="152">
          <cell r="D152" t="str">
            <v>XDR</v>
          </cell>
        </row>
        <row r="153">
          <cell r="D153" t="str">
            <v>XOF</v>
          </cell>
        </row>
        <row r="154">
          <cell r="D154" t="str">
            <v>XPF</v>
          </cell>
        </row>
        <row r="155">
          <cell r="D155" t="str">
            <v>YER</v>
          </cell>
        </row>
        <row r="156">
          <cell r="D156" t="str">
            <v>ZAR</v>
          </cell>
        </row>
        <row r="157">
          <cell r="D157" t="str">
            <v>ZMK</v>
          </cell>
        </row>
        <row r="158">
          <cell r="D158" t="str">
            <v>ZWR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nd description"/>
      <sheetName val="Summary"/>
      <sheetName val="Details"/>
      <sheetName val="USI NAV details"/>
      <sheetName val="Reconciliation"/>
      <sheetName val="Eqn Calc - NII"/>
      <sheetName val="Sub funds"/>
    </sheetNames>
    <sheetDataSet>
      <sheetData sheetId="0"/>
      <sheetData sheetId="1"/>
      <sheetData sheetId="2"/>
      <sheetData sheetId="3"/>
      <sheetData sheetId="4">
        <row r="1">
          <cell r="A1" t="str">
            <v>Reporting SC</v>
          </cell>
          <cell r="O1" t="str">
            <v>Sub fund name</v>
          </cell>
        </row>
        <row r="3">
          <cell r="A3" t="str">
            <v>IE000S5YJIN3</v>
          </cell>
          <cell r="O3" t="str">
            <v>Ecofin Sustainable Global Water UCITS Fund</v>
          </cell>
        </row>
        <row r="4">
          <cell r="A4" t="str">
            <v>IE00009LMXF4</v>
          </cell>
          <cell r="O4" t="str">
            <v>Ecofin Sustainable Global Water UCITS Fund</v>
          </cell>
        </row>
        <row r="5">
          <cell r="A5" t="str">
            <v>IE000SU69JL3</v>
          </cell>
          <cell r="O5" t="str">
            <v>Ecofin Sustainable Global Water UCITS Fund</v>
          </cell>
        </row>
        <row r="6">
          <cell r="A6" t="str">
            <v>IE000I79A041</v>
          </cell>
          <cell r="O6" t="str">
            <v>Grand Barie Lewer Multi Asset Class Fund</v>
          </cell>
        </row>
        <row r="7">
          <cell r="A7" t="str">
            <v>IE000DSOVZ75</v>
          </cell>
          <cell r="O7" t="str">
            <v>Ecofin Global Renewables Infrastructure UCITS Fund</v>
          </cell>
        </row>
        <row r="8">
          <cell r="A8" t="str">
            <v>IE000JIDJD84</v>
          </cell>
          <cell r="O8" t="str">
            <v>AVI Global Special Situations Fund</v>
          </cell>
        </row>
        <row r="9">
          <cell r="A9" t="str">
            <v>IE000DG5O9L7</v>
          </cell>
          <cell r="O9" t="str">
            <v>AVI Global Special Situations Fund</v>
          </cell>
        </row>
        <row r="10">
          <cell r="A10" t="str">
            <v>IE0005EAPTK6</v>
          </cell>
          <cell r="O10" t="str">
            <v>AVI Global Special Situations Fund</v>
          </cell>
        </row>
        <row r="11">
          <cell r="A11" t="str">
            <v>IE0008Q72UI9</v>
          </cell>
          <cell r="O11" t="str">
            <v>AVI Global Special Situations Fund</v>
          </cell>
        </row>
        <row r="12">
          <cell r="A12" t="str">
            <v>IE000U617EI1</v>
          </cell>
          <cell r="O12" t="str">
            <v>AVI Global Special Situations Fund</v>
          </cell>
        </row>
        <row r="13">
          <cell r="A13" t="str">
            <v>IE000SRLWUF2</v>
          </cell>
          <cell r="O13" t="str">
            <v>AVI Japanese Special Situations Fund</v>
          </cell>
        </row>
        <row r="14">
          <cell r="A14" t="str">
            <v>IE0000B7RI69</v>
          </cell>
          <cell r="O14" t="str">
            <v>AVI Japanese Special Situations Fund</v>
          </cell>
        </row>
        <row r="15">
          <cell r="A15" t="str">
            <v>IE000UIN5KK5</v>
          </cell>
          <cell r="O15" t="str">
            <v>AVI Japanese Special Situations Fund</v>
          </cell>
        </row>
        <row r="16">
          <cell r="A16" t="str">
            <v>IE000Z7QO7O0</v>
          </cell>
          <cell r="O16" t="str">
            <v>AVI Japanese Special Situations Fund</v>
          </cell>
        </row>
        <row r="17">
          <cell r="A17" t="str">
            <v>IE000STVDBB6</v>
          </cell>
          <cell r="O17" t="str">
            <v>AVI Japanese Special Situations Fund</v>
          </cell>
        </row>
        <row r="18">
          <cell r="A18" t="str">
            <v>IE000OPWA0E7</v>
          </cell>
          <cell r="O18" t="str">
            <v>AVI Japanese Special Situations Fund</v>
          </cell>
        </row>
        <row r="19">
          <cell r="A19" t="str">
            <v>IE000BBWIQL4</v>
          </cell>
          <cell r="O19" t="str">
            <v>AVI Japanese Special Situations Fund</v>
          </cell>
        </row>
      </sheetData>
      <sheetData sheetId="5">
        <row r="1">
          <cell r="C1" t="str">
            <v>ISIN</v>
          </cell>
          <cell r="E1" t="str">
            <v>Share class currency</v>
          </cell>
          <cell r="H1" t="str">
            <v>Date Effect</v>
          </cell>
          <cell r="U1" t="str">
            <v>Daily Eqn factor - class ccy</v>
          </cell>
        </row>
        <row r="2">
          <cell r="C2" t="str">
            <v>IE000I79A041</v>
          </cell>
          <cell r="E2" t="str">
            <v>GBP</v>
          </cell>
          <cell r="H2">
            <v>45460</v>
          </cell>
          <cell r="U2">
            <v>0</v>
          </cell>
        </row>
        <row r="3">
          <cell r="C3" t="str">
            <v>IE000I79A041</v>
          </cell>
          <cell r="E3" t="str">
            <v>GBP</v>
          </cell>
          <cell r="H3">
            <v>45471</v>
          </cell>
          <cell r="U3">
            <v>2.4958614219503764E-4</v>
          </cell>
        </row>
        <row r="4">
          <cell r="C4" t="str">
            <v>IE000I79A041</v>
          </cell>
          <cell r="E4" t="str">
            <v>GBP</v>
          </cell>
          <cell r="H4">
            <v>45488</v>
          </cell>
          <cell r="U4">
            <v>4.979233346483566E-4</v>
          </cell>
        </row>
        <row r="5">
          <cell r="C5" t="str">
            <v>IE000I79A041</v>
          </cell>
          <cell r="E5" t="str">
            <v>GBP</v>
          </cell>
          <cell r="H5">
            <v>45504</v>
          </cell>
          <cell r="U5">
            <v>7.4867399405713678E-4</v>
          </cell>
        </row>
        <row r="6">
          <cell r="C6" t="str">
            <v>IE000I79A041</v>
          </cell>
          <cell r="E6" t="str">
            <v>GBP</v>
          </cell>
          <cell r="H6">
            <v>45519</v>
          </cell>
          <cell r="U6">
            <v>9.9636503163585532E-4</v>
          </cell>
        </row>
        <row r="7">
          <cell r="C7" t="str">
            <v>IE000I79A041</v>
          </cell>
          <cell r="E7" t="str">
            <v>GBP</v>
          </cell>
          <cell r="H7">
            <v>45534</v>
          </cell>
          <cell r="U7">
            <v>1.2451664548122055E-3</v>
          </cell>
        </row>
        <row r="8">
          <cell r="C8" t="str">
            <v>IE000I79A041</v>
          </cell>
          <cell r="E8" t="str">
            <v>GBP</v>
          </cell>
          <cell r="H8">
            <v>45551</v>
          </cell>
          <cell r="U8">
            <v>1.4933509242149199E-3</v>
          </cell>
        </row>
        <row r="9">
          <cell r="C9" t="str">
            <v>IE000I79A041</v>
          </cell>
          <cell r="E9" t="str">
            <v>GBP</v>
          </cell>
          <cell r="H9">
            <v>45565</v>
          </cell>
          <cell r="U9">
            <v>1.7394455887139164E-3</v>
          </cell>
        </row>
        <row r="10">
          <cell r="C10" t="str">
            <v>IE000I79A041</v>
          </cell>
          <cell r="E10" t="str">
            <v>GBP</v>
          </cell>
          <cell r="H10">
            <v>45580</v>
          </cell>
          <cell r="U10">
            <v>1.9894515417825695E-3</v>
          </cell>
        </row>
        <row r="11">
          <cell r="C11" t="str">
            <v>IE000I79A041</v>
          </cell>
          <cell r="E11" t="str">
            <v>GBP</v>
          </cell>
          <cell r="H11">
            <v>45596</v>
          </cell>
          <cell r="U11">
            <v>2.2403192905621418E-3</v>
          </cell>
        </row>
        <row r="12">
          <cell r="C12" t="str">
            <v>IE000I79A041</v>
          </cell>
          <cell r="E12" t="str">
            <v>GBP</v>
          </cell>
          <cell r="H12">
            <v>45611</v>
          </cell>
          <cell r="U12">
            <v>2.4891413966186444E-3</v>
          </cell>
        </row>
        <row r="13">
          <cell r="C13" t="str">
            <v>IE000I79A041</v>
          </cell>
          <cell r="E13" t="str">
            <v>GBP</v>
          </cell>
          <cell r="H13">
            <v>45625</v>
          </cell>
          <cell r="U13">
            <v>2.7400891845546105E-3</v>
          </cell>
        </row>
        <row r="14">
          <cell r="C14" t="str">
            <v>IE000I79A041</v>
          </cell>
          <cell r="E14" t="str">
            <v>GBP</v>
          </cell>
          <cell r="H14">
            <v>45642</v>
          </cell>
          <cell r="U14">
            <v>2.9943629984464245E-3</v>
          </cell>
        </row>
        <row r="15">
          <cell r="C15" t="str">
            <v>IE000I79A041</v>
          </cell>
          <cell r="E15" t="str">
            <v>GBP</v>
          </cell>
          <cell r="H15">
            <v>45657</v>
          </cell>
          <cell r="U15">
            <v>3.2509456771552723E-3</v>
          </cell>
        </row>
        <row r="16">
          <cell r="C16" t="str">
            <v>IE000I79A041</v>
          </cell>
          <cell r="E16" t="str">
            <v>GBP</v>
          </cell>
          <cell r="H16">
            <v>45672</v>
          </cell>
          <cell r="U16">
            <v>3.5040042704294954E-3</v>
          </cell>
        </row>
        <row r="17">
          <cell r="C17" t="str">
            <v>IE000I79A041</v>
          </cell>
          <cell r="E17" t="str">
            <v>GBP</v>
          </cell>
          <cell r="H17">
            <v>45688</v>
          </cell>
          <cell r="U17">
            <v>3.761359607073893E-3</v>
          </cell>
        </row>
        <row r="18">
          <cell r="C18" t="str">
            <v>IE000I79A041</v>
          </cell>
          <cell r="E18" t="str">
            <v>GBP</v>
          </cell>
          <cell r="H18">
            <v>45705</v>
          </cell>
          <cell r="U18">
            <v>4.0215011507803936E-3</v>
          </cell>
        </row>
        <row r="19">
          <cell r="C19" t="str">
            <v>IE000I79A041</v>
          </cell>
          <cell r="E19" t="str">
            <v>GBP</v>
          </cell>
          <cell r="H19">
            <v>45716</v>
          </cell>
          <cell r="U19">
            <v>4.2813341908002926E-3</v>
          </cell>
        </row>
        <row r="20">
          <cell r="C20" t="str">
            <v>IE000I79A041</v>
          </cell>
          <cell r="E20" t="str">
            <v>GBP</v>
          </cell>
          <cell r="H20">
            <v>45734</v>
          </cell>
          <cell r="U20">
            <v>4.5352152510835346E-3</v>
          </cell>
        </row>
        <row r="21">
          <cell r="C21" t="str">
            <v>IE000I79A041</v>
          </cell>
          <cell r="E21" t="str">
            <v>GBP</v>
          </cell>
          <cell r="H21">
            <v>45747</v>
          </cell>
          <cell r="U21">
            <v>4.7809515325725888E-3</v>
          </cell>
        </row>
        <row r="22">
          <cell r="C22" t="str">
            <v>IE000I79A041</v>
          </cell>
          <cell r="E22" t="str">
            <v>GBP</v>
          </cell>
          <cell r="H22">
            <v>45762</v>
          </cell>
          <cell r="U22">
            <v>5.0214763445244398E-3</v>
          </cell>
        </row>
        <row r="23">
          <cell r="C23" t="str">
            <v>IE000I79A041</v>
          </cell>
          <cell r="E23" t="str">
            <v>GBP</v>
          </cell>
          <cell r="H23">
            <v>45777</v>
          </cell>
          <cell r="U23">
            <v>5.2527952616414708E-3</v>
          </cell>
        </row>
        <row r="24">
          <cell r="C24" t="str">
            <v>IE000I79A041</v>
          </cell>
          <cell r="E24" t="str">
            <v>GBP</v>
          </cell>
          <cell r="H24">
            <v>45792</v>
          </cell>
          <cell r="U24">
            <v>5.4899157609424945E-3</v>
          </cell>
        </row>
        <row r="25">
          <cell r="C25" t="str">
            <v>IE000I79A041</v>
          </cell>
          <cell r="E25" t="str">
            <v>GBP</v>
          </cell>
          <cell r="H25">
            <v>45807</v>
          </cell>
          <cell r="U25">
            <v>4.8871896249142325E-3</v>
          </cell>
        </row>
        <row r="26">
          <cell r="C26" t="str">
            <v>IE000S5YJIN3</v>
          </cell>
          <cell r="E26" t="str">
            <v>GBP</v>
          </cell>
          <cell r="H26">
            <v>45447</v>
          </cell>
          <cell r="U26">
            <v>0</v>
          </cell>
        </row>
        <row r="27">
          <cell r="C27" t="str">
            <v>IE000S5YJIN3</v>
          </cell>
          <cell r="E27" t="str">
            <v>GBP</v>
          </cell>
          <cell r="H27">
            <v>45448</v>
          </cell>
          <cell r="U27">
            <v>2.1215321768185195E-2</v>
          </cell>
        </row>
        <row r="28">
          <cell r="C28" t="str">
            <v>IE000S5YJIN3</v>
          </cell>
          <cell r="E28" t="str">
            <v>GBP</v>
          </cell>
          <cell r="H28">
            <v>45449</v>
          </cell>
          <cell r="U28">
            <v>4.2495147954984144E-2</v>
          </cell>
        </row>
        <row r="29">
          <cell r="C29" t="str">
            <v>IE000S5YJIN3</v>
          </cell>
          <cell r="E29" t="str">
            <v>GBP</v>
          </cell>
          <cell r="H29">
            <v>45450</v>
          </cell>
          <cell r="U29">
            <v>6.3214034162597924E-2</v>
          </cell>
        </row>
        <row r="30">
          <cell r="C30" t="str">
            <v>IE000S5YJIN3</v>
          </cell>
          <cell r="E30" t="str">
            <v>GBP</v>
          </cell>
          <cell r="H30">
            <v>45453</v>
          </cell>
          <cell r="U30">
            <v>8.4136690058209826E-2</v>
          </cell>
        </row>
        <row r="31">
          <cell r="C31" t="str">
            <v>IE000S5YJIN3</v>
          </cell>
          <cell r="E31" t="str">
            <v>GBP</v>
          </cell>
          <cell r="H31">
            <v>45454</v>
          </cell>
          <cell r="U31">
            <v>0.10543071701039899</v>
          </cell>
        </row>
        <row r="32">
          <cell r="C32" t="str">
            <v>IE000S5YJIN3</v>
          </cell>
          <cell r="E32" t="str">
            <v>GBP</v>
          </cell>
          <cell r="H32">
            <v>45455</v>
          </cell>
          <cell r="U32">
            <v>0.12635664571205654</v>
          </cell>
        </row>
        <row r="33">
          <cell r="C33" t="str">
            <v>IE000S5YJIN3</v>
          </cell>
          <cell r="E33" t="str">
            <v>GBP</v>
          </cell>
          <cell r="H33">
            <v>45456</v>
          </cell>
          <cell r="U33">
            <v>0.14752940189613536</v>
          </cell>
        </row>
        <row r="34">
          <cell r="C34" t="str">
            <v>IE000S5YJIN3</v>
          </cell>
          <cell r="E34" t="str">
            <v>GBP</v>
          </cell>
          <cell r="H34">
            <v>45457</v>
          </cell>
          <cell r="U34">
            <v>0.1691009662307883</v>
          </cell>
        </row>
        <row r="35">
          <cell r="C35" t="str">
            <v>IE000S5YJIN3</v>
          </cell>
          <cell r="E35" t="str">
            <v>GBP</v>
          </cell>
          <cell r="H35">
            <v>45460</v>
          </cell>
          <cell r="U35">
            <v>0.19061962365654828</v>
          </cell>
        </row>
        <row r="36">
          <cell r="C36" t="str">
            <v>IE000S5YJIN3</v>
          </cell>
          <cell r="E36" t="str">
            <v>GBP</v>
          </cell>
          <cell r="H36">
            <v>45461</v>
          </cell>
          <cell r="U36">
            <v>0.21131006593170984</v>
          </cell>
        </row>
        <row r="37">
          <cell r="C37" t="str">
            <v>IE000S5YJIN3</v>
          </cell>
          <cell r="E37" t="str">
            <v>GBP</v>
          </cell>
          <cell r="H37">
            <v>45462</v>
          </cell>
          <cell r="U37">
            <v>0.23288827138744389</v>
          </cell>
        </row>
        <row r="38">
          <cell r="C38" t="str">
            <v>IE000S5YJIN3</v>
          </cell>
          <cell r="E38" t="str">
            <v>GBP</v>
          </cell>
          <cell r="H38">
            <v>45463</v>
          </cell>
          <cell r="U38">
            <v>0.25445354661613523</v>
          </cell>
        </row>
        <row r="39">
          <cell r="C39" t="str">
            <v>IE000S5YJIN3</v>
          </cell>
          <cell r="E39" t="str">
            <v>GBP</v>
          </cell>
          <cell r="H39">
            <v>45464</v>
          </cell>
          <cell r="U39">
            <v>0.2757243620104366</v>
          </cell>
        </row>
        <row r="40">
          <cell r="C40" t="str">
            <v>IE000S5YJIN3</v>
          </cell>
          <cell r="E40" t="str">
            <v>GBP</v>
          </cell>
          <cell r="H40">
            <v>45467</v>
          </cell>
          <cell r="U40">
            <v>0.29662837055015323</v>
          </cell>
        </row>
        <row r="41">
          <cell r="C41" t="str">
            <v>IE000S5YJIN3</v>
          </cell>
          <cell r="E41" t="str">
            <v>GBP</v>
          </cell>
          <cell r="H41">
            <v>45468</v>
          </cell>
          <cell r="U41">
            <v>0.31863312655466425</v>
          </cell>
        </row>
        <row r="42">
          <cell r="C42" t="str">
            <v>IE000S5YJIN3</v>
          </cell>
          <cell r="E42" t="str">
            <v>GBP</v>
          </cell>
          <cell r="H42">
            <v>45469</v>
          </cell>
          <cell r="U42">
            <v>0.34008525474190071</v>
          </cell>
        </row>
        <row r="43">
          <cell r="C43" t="str">
            <v>IE000S5YJIN3</v>
          </cell>
          <cell r="E43" t="str">
            <v>GBP</v>
          </cell>
          <cell r="H43">
            <v>45470</v>
          </cell>
          <cell r="U43">
            <v>0.36168210636494846</v>
          </cell>
        </row>
        <row r="44">
          <cell r="C44" t="str">
            <v>IE000S5YJIN3</v>
          </cell>
          <cell r="E44" t="str">
            <v>GBP</v>
          </cell>
          <cell r="H44">
            <v>45471</v>
          </cell>
          <cell r="U44">
            <v>0.38309669125020901</v>
          </cell>
        </row>
        <row r="45">
          <cell r="C45" t="str">
            <v>IE000S5YJIN3</v>
          </cell>
          <cell r="E45" t="str">
            <v>GBP</v>
          </cell>
          <cell r="H45">
            <v>45474</v>
          </cell>
          <cell r="U45">
            <v>0.40353945459591956</v>
          </cell>
        </row>
        <row r="46">
          <cell r="C46" t="str">
            <v>IE000S5YJIN3</v>
          </cell>
          <cell r="E46" t="str">
            <v>GBP</v>
          </cell>
          <cell r="H46">
            <v>45475</v>
          </cell>
          <cell r="U46">
            <v>0.42379484873224393</v>
          </cell>
        </row>
        <row r="47">
          <cell r="C47" t="str">
            <v>IE000S5YJIN3</v>
          </cell>
          <cell r="E47" t="str">
            <v>GBP</v>
          </cell>
          <cell r="H47">
            <v>45476</v>
          </cell>
          <cell r="U47">
            <v>0.44447792795210223</v>
          </cell>
        </row>
        <row r="48">
          <cell r="C48" t="str">
            <v>IE000S5YJIN3</v>
          </cell>
          <cell r="E48" t="str">
            <v>GBP</v>
          </cell>
          <cell r="H48">
            <v>45477</v>
          </cell>
          <cell r="U48">
            <v>0.46459640402172098</v>
          </cell>
        </row>
        <row r="49">
          <cell r="C49" t="str">
            <v>IE000S5YJIN3</v>
          </cell>
          <cell r="E49" t="str">
            <v>GBP</v>
          </cell>
          <cell r="H49">
            <v>45478</v>
          </cell>
          <cell r="U49">
            <v>0.48445961282657796</v>
          </cell>
        </row>
        <row r="50">
          <cell r="C50" t="str">
            <v>IE000S5YJIN3</v>
          </cell>
          <cell r="E50" t="str">
            <v>GBP</v>
          </cell>
          <cell r="H50">
            <v>45481</v>
          </cell>
          <cell r="U50">
            <v>0.50557271011606675</v>
          </cell>
        </row>
        <row r="51">
          <cell r="C51" t="str">
            <v>IE000S5YJIN3</v>
          </cell>
          <cell r="E51" t="str">
            <v>GBP</v>
          </cell>
          <cell r="H51">
            <v>45482</v>
          </cell>
          <cell r="U51">
            <v>0.5252985230636954</v>
          </cell>
        </row>
        <row r="52">
          <cell r="C52" t="str">
            <v>IE000S5YJIN3</v>
          </cell>
          <cell r="E52" t="str">
            <v>GBP</v>
          </cell>
          <cell r="H52">
            <v>45483</v>
          </cell>
          <cell r="U52">
            <v>0.54457424484545713</v>
          </cell>
        </row>
        <row r="53">
          <cell r="C53" t="str">
            <v>IE000S5YJIN3</v>
          </cell>
          <cell r="E53" t="str">
            <v>GBP</v>
          </cell>
          <cell r="H53">
            <v>45484</v>
          </cell>
          <cell r="U53">
            <v>0.5639337653252251</v>
          </cell>
        </row>
        <row r="54">
          <cell r="C54" t="str">
            <v>IE000S5YJIN3</v>
          </cell>
          <cell r="E54" t="str">
            <v>GBP</v>
          </cell>
          <cell r="H54">
            <v>45485</v>
          </cell>
          <cell r="U54">
            <v>0.58559629469404828</v>
          </cell>
        </row>
        <row r="55">
          <cell r="C55" t="str">
            <v>IE000S5YJIN3</v>
          </cell>
          <cell r="E55" t="str">
            <v>GBP</v>
          </cell>
          <cell r="H55">
            <v>45488</v>
          </cell>
          <cell r="U55">
            <v>0.60625351606349975</v>
          </cell>
        </row>
        <row r="56">
          <cell r="C56" t="str">
            <v>IE000S5YJIN3</v>
          </cell>
          <cell r="E56" t="str">
            <v>GBP</v>
          </cell>
          <cell r="H56">
            <v>45489</v>
          </cell>
          <cell r="U56">
            <v>0.62716152952821702</v>
          </cell>
        </row>
        <row r="57">
          <cell r="C57" t="str">
            <v>IE000S5YJIN3</v>
          </cell>
          <cell r="E57" t="str">
            <v>GBP</v>
          </cell>
          <cell r="H57">
            <v>45490</v>
          </cell>
          <cell r="U57">
            <v>0.64920907104563175</v>
          </cell>
        </row>
        <row r="58">
          <cell r="C58" t="str">
            <v>IE000S5YJIN3</v>
          </cell>
          <cell r="E58" t="str">
            <v>GBP</v>
          </cell>
          <cell r="H58">
            <v>45491</v>
          </cell>
          <cell r="U58">
            <v>0.67213755326276692</v>
          </cell>
        </row>
        <row r="59">
          <cell r="C59" t="str">
            <v>IE000S5YJIN3</v>
          </cell>
          <cell r="E59" t="str">
            <v>GBP</v>
          </cell>
          <cell r="H59">
            <v>45492</v>
          </cell>
          <cell r="U59">
            <v>0.69323867146898432</v>
          </cell>
        </row>
        <row r="60">
          <cell r="C60" t="str">
            <v>IE000S5YJIN3</v>
          </cell>
          <cell r="E60" t="str">
            <v>GBP</v>
          </cell>
          <cell r="H60">
            <v>45495</v>
          </cell>
          <cell r="U60">
            <v>0.71193352070569937</v>
          </cell>
        </row>
        <row r="61">
          <cell r="C61" t="str">
            <v>IE000S5YJIN3</v>
          </cell>
          <cell r="E61" t="str">
            <v>GBP</v>
          </cell>
          <cell r="H61">
            <v>45496</v>
          </cell>
          <cell r="U61">
            <v>0.73313383466351911</v>
          </cell>
        </row>
        <row r="62">
          <cell r="C62" t="str">
            <v>IE000S5YJIN3</v>
          </cell>
          <cell r="E62" t="str">
            <v>GBP</v>
          </cell>
          <cell r="H62">
            <v>45497</v>
          </cell>
          <cell r="U62">
            <v>0.75701249654804159</v>
          </cell>
        </row>
        <row r="63">
          <cell r="C63" t="str">
            <v>IE000S5YJIN3</v>
          </cell>
          <cell r="E63" t="str">
            <v>GBP</v>
          </cell>
          <cell r="H63">
            <v>45498</v>
          </cell>
          <cell r="U63">
            <v>0.77964056760384826</v>
          </cell>
        </row>
        <row r="64">
          <cell r="C64" t="str">
            <v>IE000S5YJIN3</v>
          </cell>
          <cell r="E64" t="str">
            <v>GBP</v>
          </cell>
          <cell r="H64">
            <v>45499</v>
          </cell>
          <cell r="U64">
            <v>0.79838454410230353</v>
          </cell>
        </row>
        <row r="65">
          <cell r="C65" t="str">
            <v>IE000S5YJIN3</v>
          </cell>
          <cell r="E65" t="str">
            <v>GBP</v>
          </cell>
          <cell r="H65">
            <v>45502</v>
          </cell>
          <cell r="U65">
            <v>0.82017738447952582</v>
          </cell>
        </row>
        <row r="66">
          <cell r="C66" t="str">
            <v>IE000S5YJIN3</v>
          </cell>
          <cell r="E66" t="str">
            <v>GBP</v>
          </cell>
          <cell r="H66">
            <v>45503</v>
          </cell>
          <cell r="U66">
            <v>0.84193636306143083</v>
          </cell>
        </row>
        <row r="67">
          <cell r="C67" t="str">
            <v>IE000S5YJIN3</v>
          </cell>
          <cell r="E67" t="str">
            <v>GBP</v>
          </cell>
          <cell r="H67">
            <v>45504</v>
          </cell>
          <cell r="U67">
            <v>0.86465360665456037</v>
          </cell>
        </row>
        <row r="68">
          <cell r="C68" t="str">
            <v>IE000S5YJIN3</v>
          </cell>
          <cell r="E68" t="str">
            <v>GBP</v>
          </cell>
          <cell r="H68">
            <v>45505</v>
          </cell>
          <cell r="U68">
            <v>0.8960428468080941</v>
          </cell>
        </row>
        <row r="69">
          <cell r="C69" t="str">
            <v>IE000S5YJIN3</v>
          </cell>
          <cell r="E69" t="str">
            <v>GBP</v>
          </cell>
          <cell r="H69">
            <v>45506</v>
          </cell>
          <cell r="U69">
            <v>0.92588620540310207</v>
          </cell>
        </row>
        <row r="70">
          <cell r="C70" t="str">
            <v>IE000S5YJIN3</v>
          </cell>
          <cell r="E70" t="str">
            <v>GBP</v>
          </cell>
          <cell r="H70">
            <v>45510</v>
          </cell>
          <cell r="U70">
            <v>0.94635887759099258</v>
          </cell>
        </row>
        <row r="71">
          <cell r="C71" t="str">
            <v>IE000S5YJIN3</v>
          </cell>
          <cell r="E71" t="str">
            <v>GBP</v>
          </cell>
          <cell r="H71">
            <v>45511</v>
          </cell>
          <cell r="U71">
            <v>0.96561220939504511</v>
          </cell>
        </row>
        <row r="72">
          <cell r="C72" t="str">
            <v>IE000S5YJIN3</v>
          </cell>
          <cell r="E72" t="str">
            <v>GBP</v>
          </cell>
          <cell r="H72">
            <v>45512</v>
          </cell>
          <cell r="U72">
            <v>0.98422117622397276</v>
          </cell>
        </row>
        <row r="73">
          <cell r="C73" t="str">
            <v>IE000S5YJIN3</v>
          </cell>
          <cell r="E73" t="str">
            <v>GBP</v>
          </cell>
          <cell r="H73">
            <v>45513</v>
          </cell>
          <cell r="U73">
            <v>1.0042440954013288</v>
          </cell>
        </row>
        <row r="74">
          <cell r="C74" t="str">
            <v>IE000S5YJIN3</v>
          </cell>
          <cell r="E74" t="str">
            <v>GBP</v>
          </cell>
          <cell r="H74">
            <v>45516</v>
          </cell>
          <cell r="U74">
            <v>1.0245092503197699</v>
          </cell>
        </row>
        <row r="75">
          <cell r="C75" t="str">
            <v>IE000S5YJIN3</v>
          </cell>
          <cell r="E75" t="str">
            <v>GBP</v>
          </cell>
          <cell r="H75">
            <v>45517</v>
          </cell>
          <cell r="U75">
            <v>1.0503414970299065</v>
          </cell>
        </row>
        <row r="76">
          <cell r="C76" t="str">
            <v>IE000S5YJIN3</v>
          </cell>
          <cell r="E76" t="str">
            <v>GBP</v>
          </cell>
          <cell r="H76">
            <v>45518</v>
          </cell>
          <cell r="U76">
            <v>1.0669077183615203</v>
          </cell>
        </row>
        <row r="77">
          <cell r="C77" t="str">
            <v>IE000S5YJIN3</v>
          </cell>
          <cell r="E77" t="str">
            <v>GBP</v>
          </cell>
          <cell r="H77">
            <v>45519</v>
          </cell>
          <cell r="U77">
            <v>1.085297523225184</v>
          </cell>
        </row>
        <row r="78">
          <cell r="C78" t="str">
            <v>IE000S5YJIN3</v>
          </cell>
          <cell r="E78" t="str">
            <v>GBP</v>
          </cell>
          <cell r="H78">
            <v>45520</v>
          </cell>
          <cell r="U78">
            <v>1.1059541508059676</v>
          </cell>
        </row>
        <row r="79">
          <cell r="C79" t="str">
            <v>IE000S5YJIN3</v>
          </cell>
          <cell r="E79" t="str">
            <v>GBP</v>
          </cell>
          <cell r="H79">
            <v>45523</v>
          </cell>
          <cell r="U79">
            <v>1.128075602902413</v>
          </cell>
        </row>
        <row r="80">
          <cell r="C80" t="str">
            <v>IE000S5YJIN3</v>
          </cell>
          <cell r="E80" t="str">
            <v>GBP</v>
          </cell>
          <cell r="H80">
            <v>45524</v>
          </cell>
          <cell r="U80">
            <v>1.1481439673848604</v>
          </cell>
        </row>
        <row r="81">
          <cell r="C81" t="str">
            <v>IE000S5YJIN3</v>
          </cell>
          <cell r="E81" t="str">
            <v>GBP</v>
          </cell>
          <cell r="H81">
            <v>45525</v>
          </cell>
          <cell r="U81">
            <v>1.1644617550284919</v>
          </cell>
        </row>
        <row r="82">
          <cell r="C82" t="str">
            <v>IE000S5YJIN3</v>
          </cell>
          <cell r="E82" t="str">
            <v>GBP</v>
          </cell>
          <cell r="H82">
            <v>45526</v>
          </cell>
          <cell r="U82">
            <v>1.1843131790519179</v>
          </cell>
        </row>
        <row r="83">
          <cell r="C83" t="str">
            <v>IE000S5YJIN3</v>
          </cell>
          <cell r="E83" t="str">
            <v>GBP</v>
          </cell>
          <cell r="H83">
            <v>45527</v>
          </cell>
          <cell r="U83">
            <v>1.2000440434933142</v>
          </cell>
        </row>
        <row r="84">
          <cell r="C84" t="str">
            <v>IE000S5YJIN3</v>
          </cell>
          <cell r="E84" t="str">
            <v>GBP</v>
          </cell>
          <cell r="H84">
            <v>45531</v>
          </cell>
          <cell r="U84">
            <v>1.218933139672749</v>
          </cell>
        </row>
        <row r="85">
          <cell r="C85" t="str">
            <v>IE000S5YJIN3</v>
          </cell>
          <cell r="E85" t="str">
            <v>GBP</v>
          </cell>
          <cell r="H85">
            <v>45532</v>
          </cell>
          <cell r="U85">
            <v>1.2387640934764474</v>
          </cell>
        </row>
        <row r="86">
          <cell r="C86" t="str">
            <v>IE000S5YJIN3</v>
          </cell>
          <cell r="E86" t="str">
            <v>GBP</v>
          </cell>
          <cell r="H86">
            <v>45533</v>
          </cell>
          <cell r="U86">
            <v>1.2610362778523989</v>
          </cell>
        </row>
        <row r="87">
          <cell r="C87" t="str">
            <v>IE000S5YJIN3</v>
          </cell>
          <cell r="E87" t="str">
            <v>GBP</v>
          </cell>
          <cell r="H87">
            <v>45534</v>
          </cell>
          <cell r="U87">
            <v>1.5222927379733733</v>
          </cell>
        </row>
        <row r="88">
          <cell r="C88" t="str">
            <v>IE00009LMXF4</v>
          </cell>
          <cell r="E88" t="str">
            <v>EUR</v>
          </cell>
          <cell r="H88">
            <v>45447</v>
          </cell>
          <cell r="U88">
            <v>0</v>
          </cell>
        </row>
        <row r="89">
          <cell r="C89" t="str">
            <v>IE00009LMXF4</v>
          </cell>
          <cell r="E89" t="str">
            <v>EUR</v>
          </cell>
          <cell r="H89">
            <v>45448</v>
          </cell>
          <cell r="U89">
            <v>2.4515269442760831E-2</v>
          </cell>
        </row>
        <row r="90">
          <cell r="C90" t="str">
            <v>IE00009LMXF4</v>
          </cell>
          <cell r="E90" t="str">
            <v>EUR</v>
          </cell>
          <cell r="H90">
            <v>45449</v>
          </cell>
          <cell r="U90">
            <v>4.9209504558797204E-2</v>
          </cell>
        </row>
        <row r="91">
          <cell r="C91" t="str">
            <v>IE00009LMXF4</v>
          </cell>
          <cell r="E91" t="str">
            <v>EUR</v>
          </cell>
          <cell r="H91">
            <v>45450</v>
          </cell>
          <cell r="U91">
            <v>7.3705670945493004E-2</v>
          </cell>
        </row>
        <row r="92">
          <cell r="C92" t="str">
            <v>IE00009LMXF4</v>
          </cell>
          <cell r="E92" t="str">
            <v>EUR</v>
          </cell>
          <cell r="H92">
            <v>45453</v>
          </cell>
          <cell r="U92">
            <v>9.8165732539885919E-2</v>
          </cell>
        </row>
        <row r="93">
          <cell r="C93" t="str">
            <v>IE00009LMXF4</v>
          </cell>
          <cell r="E93" t="str">
            <v>EUR</v>
          </cell>
          <cell r="H93">
            <v>45454</v>
          </cell>
          <cell r="U93">
            <v>0.12283031497214009</v>
          </cell>
        </row>
        <row r="94">
          <cell r="C94" t="str">
            <v>IE00009LMXF4</v>
          </cell>
          <cell r="E94" t="str">
            <v>EUR</v>
          </cell>
          <cell r="H94">
            <v>45455</v>
          </cell>
          <cell r="U94">
            <v>0.14740365175759043</v>
          </cell>
        </row>
        <row r="95">
          <cell r="C95" t="str">
            <v>IE00009LMXF4</v>
          </cell>
          <cell r="E95" t="str">
            <v>EUR</v>
          </cell>
          <cell r="H95">
            <v>45456</v>
          </cell>
          <cell r="U95">
            <v>0.17209502084331818</v>
          </cell>
        </row>
        <row r="96">
          <cell r="C96" t="str">
            <v>IE00009LMXF4</v>
          </cell>
          <cell r="E96" t="str">
            <v>EUR</v>
          </cell>
          <cell r="H96">
            <v>45457</v>
          </cell>
          <cell r="U96">
            <v>0.19694573293528828</v>
          </cell>
        </row>
        <row r="97">
          <cell r="C97" t="str">
            <v>IE00009LMXF4</v>
          </cell>
          <cell r="E97" t="str">
            <v>EUR</v>
          </cell>
          <cell r="H97">
            <v>45460</v>
          </cell>
          <cell r="U97">
            <v>0.22170838894212069</v>
          </cell>
        </row>
        <row r="98">
          <cell r="C98" t="str">
            <v>IE00009LMXF4</v>
          </cell>
          <cell r="E98" t="str">
            <v>EUR</v>
          </cell>
          <cell r="H98">
            <v>45461</v>
          </cell>
          <cell r="U98">
            <v>0.24635898054949126</v>
          </cell>
        </row>
        <row r="99">
          <cell r="C99" t="str">
            <v>IE00009LMXF4</v>
          </cell>
          <cell r="E99" t="str">
            <v>EUR</v>
          </cell>
          <cell r="H99">
            <v>45462</v>
          </cell>
          <cell r="U99">
            <v>0.27119861741145462</v>
          </cell>
        </row>
        <row r="100">
          <cell r="C100" t="str">
            <v>IE00009LMXF4</v>
          </cell>
          <cell r="E100" t="str">
            <v>EUR</v>
          </cell>
          <cell r="H100">
            <v>45463</v>
          </cell>
          <cell r="U100">
            <v>0.29606992821118633</v>
          </cell>
        </row>
        <row r="101">
          <cell r="C101" t="str">
            <v>IE00009LMXF4</v>
          </cell>
          <cell r="E101" t="str">
            <v>EUR</v>
          </cell>
          <cell r="H101">
            <v>45464</v>
          </cell>
          <cell r="U101">
            <v>0.32089934932543618</v>
          </cell>
        </row>
        <row r="102">
          <cell r="C102" t="str">
            <v>IE00009LMXF4</v>
          </cell>
          <cell r="E102" t="str">
            <v>EUR</v>
          </cell>
          <cell r="H102">
            <v>45467</v>
          </cell>
          <cell r="U102">
            <v>0.34576360888450364</v>
          </cell>
        </row>
        <row r="103">
          <cell r="C103" t="str">
            <v>IE00009LMXF4</v>
          </cell>
          <cell r="E103" t="str">
            <v>EUR</v>
          </cell>
          <cell r="H103">
            <v>45468</v>
          </cell>
          <cell r="U103">
            <v>0.37067225596542608</v>
          </cell>
        </row>
        <row r="104">
          <cell r="C104" t="str">
            <v>IE00009LMXF4</v>
          </cell>
          <cell r="E104" t="str">
            <v>EUR</v>
          </cell>
          <cell r="H104">
            <v>45469</v>
          </cell>
          <cell r="U104">
            <v>0.39530587198050687</v>
          </cell>
        </row>
        <row r="105">
          <cell r="C105" t="str">
            <v>IE00009LMXF4</v>
          </cell>
          <cell r="E105" t="str">
            <v>EUR</v>
          </cell>
          <cell r="H105">
            <v>45470</v>
          </cell>
          <cell r="U105">
            <v>0.4199187798100435</v>
          </cell>
        </row>
        <row r="106">
          <cell r="C106" t="str">
            <v>IE00009LMXF4</v>
          </cell>
          <cell r="E106" t="str">
            <v>EUR</v>
          </cell>
          <cell r="H106">
            <v>45471</v>
          </cell>
          <cell r="U106">
            <v>0.44441990210889781</v>
          </cell>
        </row>
        <row r="107">
          <cell r="C107" t="str">
            <v>IE00009LMXF4</v>
          </cell>
          <cell r="E107" t="str">
            <v>EUR</v>
          </cell>
          <cell r="H107">
            <v>45474</v>
          </cell>
          <cell r="U107">
            <v>0.46874807892318832</v>
          </cell>
        </row>
        <row r="108">
          <cell r="C108" t="str">
            <v>IE00009LMXF4</v>
          </cell>
          <cell r="E108" t="str">
            <v>EUR</v>
          </cell>
          <cell r="H108">
            <v>45475</v>
          </cell>
          <cell r="U108">
            <v>0.49274808982048607</v>
          </cell>
        </row>
        <row r="109">
          <cell r="C109" t="str">
            <v>IE00009LMXF4</v>
          </cell>
          <cell r="E109" t="str">
            <v>EUR</v>
          </cell>
          <cell r="H109">
            <v>45476</v>
          </cell>
          <cell r="U109">
            <v>0.51674165677924688</v>
          </cell>
        </row>
        <row r="110">
          <cell r="C110" t="str">
            <v>IE00009LMXF4</v>
          </cell>
          <cell r="E110" t="str">
            <v>EUR</v>
          </cell>
          <cell r="H110">
            <v>45477</v>
          </cell>
          <cell r="U110">
            <v>0.5407763340070374</v>
          </cell>
        </row>
        <row r="111">
          <cell r="C111" t="str">
            <v>IE00009LMXF4</v>
          </cell>
          <cell r="E111" t="str">
            <v>EUR</v>
          </cell>
          <cell r="H111">
            <v>45478</v>
          </cell>
          <cell r="U111">
            <v>0.56483825540739285</v>
          </cell>
        </row>
        <row r="112">
          <cell r="C112" t="str">
            <v>IE00009LMXF4</v>
          </cell>
          <cell r="E112" t="str">
            <v>EUR</v>
          </cell>
          <cell r="H112">
            <v>45481</v>
          </cell>
          <cell r="U112">
            <v>0.58893803542323508</v>
          </cell>
        </row>
        <row r="113">
          <cell r="C113" t="str">
            <v>IE00009LMXF4</v>
          </cell>
          <cell r="E113" t="str">
            <v>EUR</v>
          </cell>
          <cell r="H113">
            <v>45482</v>
          </cell>
          <cell r="U113">
            <v>0.61297593816062024</v>
          </cell>
        </row>
        <row r="114">
          <cell r="C114" t="str">
            <v>IE00009LMXF4</v>
          </cell>
          <cell r="E114" t="str">
            <v>EUR</v>
          </cell>
          <cell r="H114">
            <v>45483</v>
          </cell>
          <cell r="U114">
            <v>0.63691132285225316</v>
          </cell>
        </row>
        <row r="115">
          <cell r="C115" t="str">
            <v>IE00009LMXF4</v>
          </cell>
          <cell r="E115" t="str">
            <v>EUR</v>
          </cell>
          <cell r="H115">
            <v>45484</v>
          </cell>
          <cell r="U115">
            <v>0.66105369190418861</v>
          </cell>
        </row>
        <row r="116">
          <cell r="C116" t="str">
            <v>IE00009LMXF4</v>
          </cell>
          <cell r="E116" t="str">
            <v>EUR</v>
          </cell>
          <cell r="H116">
            <v>45485</v>
          </cell>
          <cell r="U116">
            <v>0.68563903094047152</v>
          </cell>
        </row>
        <row r="117">
          <cell r="C117" t="str">
            <v>IE00009LMXF4</v>
          </cell>
          <cell r="E117" t="str">
            <v>EUR</v>
          </cell>
          <cell r="H117">
            <v>45488</v>
          </cell>
          <cell r="U117">
            <v>0.71034065989182515</v>
          </cell>
        </row>
        <row r="118">
          <cell r="C118" t="str">
            <v>IE00009LMXF4</v>
          </cell>
          <cell r="E118" t="str">
            <v>EUR</v>
          </cell>
          <cell r="H118">
            <v>45489</v>
          </cell>
          <cell r="U118">
            <v>0.73493798919629771</v>
          </cell>
        </row>
        <row r="119">
          <cell r="C119" t="str">
            <v>IE00009LMXF4</v>
          </cell>
          <cell r="E119" t="str">
            <v>EUR</v>
          </cell>
          <cell r="H119">
            <v>45490</v>
          </cell>
          <cell r="U119">
            <v>0.76001792488907416</v>
          </cell>
        </row>
        <row r="120">
          <cell r="C120" t="str">
            <v>IE00009LMXF4</v>
          </cell>
          <cell r="E120" t="str">
            <v>EUR</v>
          </cell>
          <cell r="H120">
            <v>45491</v>
          </cell>
          <cell r="U120">
            <v>0.78491261491437925</v>
          </cell>
        </row>
        <row r="121">
          <cell r="C121" t="str">
            <v>IE00009LMXF4</v>
          </cell>
          <cell r="E121" t="str">
            <v>EUR</v>
          </cell>
          <cell r="H121">
            <v>45492</v>
          </cell>
          <cell r="U121">
            <v>0.80971054945582199</v>
          </cell>
        </row>
        <row r="122">
          <cell r="C122" t="str">
            <v>IE00009LMXF4</v>
          </cell>
          <cell r="E122" t="str">
            <v>EUR</v>
          </cell>
          <cell r="H122">
            <v>45495</v>
          </cell>
          <cell r="U122">
            <v>0.83428043905278448</v>
          </cell>
        </row>
        <row r="123">
          <cell r="C123" t="str">
            <v>IE00009LMXF4</v>
          </cell>
          <cell r="E123" t="str">
            <v>EUR</v>
          </cell>
          <cell r="H123">
            <v>45496</v>
          </cell>
          <cell r="U123">
            <v>0.85913768005112268</v>
          </cell>
        </row>
        <row r="124">
          <cell r="C124" t="str">
            <v>IE00009LMXF4</v>
          </cell>
          <cell r="E124" t="str">
            <v>EUR</v>
          </cell>
          <cell r="H124">
            <v>45497</v>
          </cell>
          <cell r="U124">
            <v>0.88413513866834936</v>
          </cell>
        </row>
        <row r="125">
          <cell r="C125" t="str">
            <v>IE00009LMXF4</v>
          </cell>
          <cell r="E125" t="str">
            <v>EUR</v>
          </cell>
          <cell r="H125">
            <v>45498</v>
          </cell>
          <cell r="U125">
            <v>0.90890545648596688</v>
          </cell>
        </row>
        <row r="126">
          <cell r="C126" t="str">
            <v>IE00009LMXF4</v>
          </cell>
          <cell r="E126" t="str">
            <v>EUR</v>
          </cell>
          <cell r="H126">
            <v>45499</v>
          </cell>
          <cell r="U126">
            <v>0.93370038229471775</v>
          </cell>
        </row>
        <row r="127">
          <cell r="C127" t="str">
            <v>IE00009LMXF4</v>
          </cell>
          <cell r="E127" t="str">
            <v>EUR</v>
          </cell>
          <cell r="H127">
            <v>45502</v>
          </cell>
          <cell r="U127">
            <v>0.95885930157798138</v>
          </cell>
        </row>
        <row r="128">
          <cell r="C128" t="str">
            <v>IE00009LMXF4</v>
          </cell>
          <cell r="E128" t="str">
            <v>EUR</v>
          </cell>
          <cell r="H128">
            <v>45503</v>
          </cell>
          <cell r="U128">
            <v>0.98407850771619365</v>
          </cell>
        </row>
        <row r="129">
          <cell r="C129" t="str">
            <v>IE00009LMXF4</v>
          </cell>
          <cell r="E129" t="str">
            <v>EUR</v>
          </cell>
          <cell r="H129">
            <v>45504</v>
          </cell>
          <cell r="U129">
            <v>1.0092085657147702</v>
          </cell>
        </row>
        <row r="130">
          <cell r="C130" t="str">
            <v>IE00009LMXF4</v>
          </cell>
          <cell r="E130" t="str">
            <v>EUR</v>
          </cell>
          <cell r="H130">
            <v>45505</v>
          </cell>
          <cell r="U130">
            <v>1.0345181580174931</v>
          </cell>
        </row>
        <row r="131">
          <cell r="C131" t="str">
            <v>IE00009LMXF4</v>
          </cell>
          <cell r="E131" t="str">
            <v>EUR</v>
          </cell>
          <cell r="H131">
            <v>45506</v>
          </cell>
          <cell r="U131">
            <v>1.0597321887433162</v>
          </cell>
        </row>
        <row r="132">
          <cell r="C132" t="str">
            <v>IE00009LMXF4</v>
          </cell>
          <cell r="E132" t="str">
            <v>EUR</v>
          </cell>
          <cell r="H132">
            <v>45510</v>
          </cell>
          <cell r="U132">
            <v>1.0843767247587122</v>
          </cell>
        </row>
        <row r="133">
          <cell r="C133" t="str">
            <v>IE00009LMXF4</v>
          </cell>
          <cell r="E133" t="str">
            <v>EUR</v>
          </cell>
          <cell r="H133">
            <v>45511</v>
          </cell>
          <cell r="U133">
            <v>1.1083884399747674</v>
          </cell>
        </row>
        <row r="134">
          <cell r="C134" t="str">
            <v>IE00009LMXF4</v>
          </cell>
          <cell r="E134" t="str">
            <v>EUR</v>
          </cell>
          <cell r="H134">
            <v>45512</v>
          </cell>
          <cell r="U134">
            <v>1.1324709704315308</v>
          </cell>
        </row>
        <row r="135">
          <cell r="C135" t="str">
            <v>IE00009LMXF4</v>
          </cell>
          <cell r="E135" t="str">
            <v>EUR</v>
          </cell>
          <cell r="H135">
            <v>45513</v>
          </cell>
          <cell r="U135">
            <v>1.1568101260700194</v>
          </cell>
        </row>
        <row r="136">
          <cell r="C136" t="str">
            <v>IE00009LMXF4</v>
          </cell>
          <cell r="E136" t="str">
            <v>EUR</v>
          </cell>
          <cell r="H136">
            <v>45516</v>
          </cell>
          <cell r="U136">
            <v>1.1809301137237334</v>
          </cell>
        </row>
        <row r="137">
          <cell r="C137" t="str">
            <v>IE00009LMXF4</v>
          </cell>
          <cell r="E137" t="str">
            <v>EUR</v>
          </cell>
          <cell r="H137">
            <v>45517</v>
          </cell>
          <cell r="U137">
            <v>1.2050111251081799</v>
          </cell>
        </row>
        <row r="138">
          <cell r="C138" t="str">
            <v>IE00009LMXF4</v>
          </cell>
          <cell r="E138" t="str">
            <v>EUR</v>
          </cell>
          <cell r="H138">
            <v>45518</v>
          </cell>
          <cell r="U138">
            <v>1.2294052451295199</v>
          </cell>
        </row>
        <row r="139">
          <cell r="C139" t="str">
            <v>IE00009LMXF4</v>
          </cell>
          <cell r="E139" t="str">
            <v>EUR</v>
          </cell>
          <cell r="H139">
            <v>45519</v>
          </cell>
          <cell r="U139">
            <v>1.2536939298762342</v>
          </cell>
        </row>
        <row r="140">
          <cell r="C140" t="str">
            <v>IE00009LMXF4</v>
          </cell>
          <cell r="E140" t="str">
            <v>EUR</v>
          </cell>
          <cell r="H140">
            <v>45520</v>
          </cell>
          <cell r="U140">
            <v>1.2782482431267947</v>
          </cell>
        </row>
        <row r="141">
          <cell r="C141" t="str">
            <v>IE00009LMXF4</v>
          </cell>
          <cell r="E141" t="str">
            <v>EUR</v>
          </cell>
          <cell r="H141">
            <v>45523</v>
          </cell>
          <cell r="U141">
            <v>1.3028397543134878</v>
          </cell>
        </row>
        <row r="142">
          <cell r="C142" t="str">
            <v>IE00009LMXF4</v>
          </cell>
          <cell r="E142" t="str">
            <v>EUR</v>
          </cell>
          <cell r="H142">
            <v>45524</v>
          </cell>
          <cell r="U142">
            <v>1.3274369801314989</v>
          </cell>
        </row>
        <row r="143">
          <cell r="C143" t="str">
            <v>IE00009LMXF4</v>
          </cell>
          <cell r="E143" t="str">
            <v>EUR</v>
          </cell>
          <cell r="H143">
            <v>45525</v>
          </cell>
          <cell r="U143">
            <v>1.3518764980293543</v>
          </cell>
        </row>
        <row r="144">
          <cell r="C144" t="str">
            <v>IE00009LMXF4</v>
          </cell>
          <cell r="E144" t="str">
            <v>EUR</v>
          </cell>
          <cell r="H144">
            <v>45526</v>
          </cell>
          <cell r="U144">
            <v>1.3764017648089291</v>
          </cell>
        </row>
        <row r="145">
          <cell r="C145" t="str">
            <v>IE00009LMXF4</v>
          </cell>
          <cell r="E145" t="str">
            <v>EUR</v>
          </cell>
          <cell r="H145">
            <v>45527</v>
          </cell>
          <cell r="U145">
            <v>1.4008194672161058</v>
          </cell>
        </row>
        <row r="146">
          <cell r="C146" t="str">
            <v>IE00009LMXF4</v>
          </cell>
          <cell r="E146" t="str">
            <v>EUR</v>
          </cell>
          <cell r="H146">
            <v>45531</v>
          </cell>
          <cell r="U146">
            <v>1.4254216418656231</v>
          </cell>
        </row>
        <row r="147">
          <cell r="C147" t="str">
            <v>IE00009LMXF4</v>
          </cell>
          <cell r="E147" t="str">
            <v>EUR</v>
          </cell>
          <cell r="H147">
            <v>45532</v>
          </cell>
          <cell r="U147">
            <v>1.450009914470747</v>
          </cell>
        </row>
        <row r="148">
          <cell r="C148" t="str">
            <v>IE00009LMXF4</v>
          </cell>
          <cell r="E148" t="str">
            <v>EUR</v>
          </cell>
          <cell r="H148">
            <v>45533</v>
          </cell>
          <cell r="U148">
            <v>1.4746990471595824</v>
          </cell>
        </row>
        <row r="149">
          <cell r="C149" t="str">
            <v>IE00009LMXF4</v>
          </cell>
          <cell r="E149" t="str">
            <v>EUR</v>
          </cell>
          <cell r="H149">
            <v>45534</v>
          </cell>
          <cell r="U149">
            <v>1.2764498594816172</v>
          </cell>
        </row>
        <row r="150">
          <cell r="C150" t="str">
            <v>IE000SU69JL3</v>
          </cell>
          <cell r="E150" t="str">
            <v>GBP</v>
          </cell>
          <cell r="H150">
            <v>45447</v>
          </cell>
          <cell r="U150">
            <v>0</v>
          </cell>
        </row>
        <row r="151">
          <cell r="C151" t="str">
            <v>IE000SU69JL3</v>
          </cell>
          <cell r="E151" t="str">
            <v>GBP</v>
          </cell>
          <cell r="H151">
            <v>45448</v>
          </cell>
          <cell r="U151">
            <v>1.5046457741628402E-2</v>
          </cell>
        </row>
        <row r="152">
          <cell r="C152" t="str">
            <v>IE000SU69JL3</v>
          </cell>
          <cell r="E152" t="str">
            <v>GBP</v>
          </cell>
          <cell r="H152">
            <v>45449</v>
          </cell>
          <cell r="U152">
            <v>3.013892629082135E-2</v>
          </cell>
        </row>
        <row r="153">
          <cell r="C153" t="str">
            <v>IE000SU69JL3</v>
          </cell>
          <cell r="E153" t="str">
            <v>GBP</v>
          </cell>
          <cell r="H153">
            <v>45450</v>
          </cell>
          <cell r="U153">
            <v>4.4833821630243409E-2</v>
          </cell>
        </row>
        <row r="154">
          <cell r="C154" t="str">
            <v>IE000SU69JL3</v>
          </cell>
          <cell r="E154" t="str">
            <v>GBP</v>
          </cell>
          <cell r="H154">
            <v>45453</v>
          </cell>
          <cell r="U154">
            <v>5.9673525152756063E-2</v>
          </cell>
        </row>
        <row r="155">
          <cell r="C155" t="str">
            <v>IE000SU69JL3</v>
          </cell>
          <cell r="E155" t="str">
            <v>GBP</v>
          </cell>
          <cell r="H155">
            <v>45454</v>
          </cell>
          <cell r="U155">
            <v>7.4777410512481657E-2</v>
          </cell>
        </row>
        <row r="156">
          <cell r="C156" t="str">
            <v>IE000SU69JL3</v>
          </cell>
          <cell r="E156" t="str">
            <v>GBP</v>
          </cell>
          <cell r="H156">
            <v>45455</v>
          </cell>
          <cell r="U156">
            <v>8.9620475094802796E-2</v>
          </cell>
        </row>
        <row r="157">
          <cell r="C157" t="str">
            <v>IE000SU69JL3</v>
          </cell>
          <cell r="E157" t="str">
            <v>GBP</v>
          </cell>
          <cell r="H157">
            <v>45456</v>
          </cell>
          <cell r="U157">
            <v>0.10463886945204305</v>
          </cell>
        </row>
        <row r="158">
          <cell r="C158" t="str">
            <v>IE000SU69JL3</v>
          </cell>
          <cell r="E158" t="str">
            <v>GBP</v>
          </cell>
          <cell r="H158">
            <v>45457</v>
          </cell>
          <cell r="U158">
            <v>0.11994043569987087</v>
          </cell>
        </row>
        <row r="159">
          <cell r="C159" t="str">
            <v>IE000SU69JL3</v>
          </cell>
          <cell r="E159" t="str">
            <v>GBP</v>
          </cell>
          <cell r="H159">
            <v>45460</v>
          </cell>
          <cell r="U159">
            <v>0.13520468852006579</v>
          </cell>
        </row>
        <row r="160">
          <cell r="C160" t="str">
            <v>IE000SU69JL3</v>
          </cell>
          <cell r="E160" t="str">
            <v>GBP</v>
          </cell>
          <cell r="H160">
            <v>45461</v>
          </cell>
          <cell r="U160">
            <v>0.14988232185492359</v>
          </cell>
        </row>
        <row r="161">
          <cell r="C161" t="str">
            <v>IE000SU69JL3</v>
          </cell>
          <cell r="E161" t="str">
            <v>GBP</v>
          </cell>
          <cell r="H161">
            <v>45462</v>
          </cell>
          <cell r="U161">
            <v>0.16518993867231133</v>
          </cell>
        </row>
        <row r="162">
          <cell r="C162" t="str">
            <v>IE000SU69JL3</v>
          </cell>
          <cell r="E162" t="str">
            <v>GBP</v>
          </cell>
          <cell r="H162">
            <v>45463</v>
          </cell>
          <cell r="U162">
            <v>0.18048866576808811</v>
          </cell>
        </row>
        <row r="163">
          <cell r="C163" t="str">
            <v>IE000SU69JL3</v>
          </cell>
          <cell r="E163" t="str">
            <v>GBP</v>
          </cell>
          <cell r="H163">
            <v>45464</v>
          </cell>
          <cell r="U163">
            <v>0.19557880239156739</v>
          </cell>
        </row>
        <row r="164">
          <cell r="C164" t="str">
            <v>IE000SU69JL3</v>
          </cell>
          <cell r="E164" t="str">
            <v>GBP</v>
          </cell>
          <cell r="H164">
            <v>45467</v>
          </cell>
          <cell r="U164">
            <v>0.21040892684918902</v>
          </cell>
        </row>
        <row r="165">
          <cell r="C165" t="str">
            <v>IE000SU69JL3</v>
          </cell>
          <cell r="E165" t="str">
            <v>GBP</v>
          </cell>
          <cell r="H165">
            <v>45468</v>
          </cell>
          <cell r="U165">
            <v>0.22602078515759549</v>
          </cell>
        </row>
        <row r="166">
          <cell r="C166" t="str">
            <v>IE000SU69JL3</v>
          </cell>
          <cell r="E166" t="str">
            <v>GBP</v>
          </cell>
          <cell r="H166">
            <v>45469</v>
          </cell>
          <cell r="U166">
            <v>0.24124076483757076</v>
          </cell>
        </row>
        <row r="167">
          <cell r="C167" t="str">
            <v>IE000SU69JL3</v>
          </cell>
          <cell r="E167" t="str">
            <v>GBP</v>
          </cell>
          <cell r="H167">
            <v>45470</v>
          </cell>
          <cell r="U167">
            <v>0.25656372966285351</v>
          </cell>
        </row>
        <row r="168">
          <cell r="C168" t="str">
            <v>IE000SU69JL3</v>
          </cell>
          <cell r="E168" t="str">
            <v>GBP</v>
          </cell>
          <cell r="H168">
            <v>45471</v>
          </cell>
          <cell r="U168">
            <v>0.27175771084132827</v>
          </cell>
        </row>
        <row r="169">
          <cell r="C169" t="str">
            <v>IE000SU69JL3</v>
          </cell>
          <cell r="E169" t="str">
            <v>GBP</v>
          </cell>
          <cell r="H169">
            <v>45474</v>
          </cell>
          <cell r="U169">
            <v>0.28626254139741442</v>
          </cell>
        </row>
        <row r="170">
          <cell r="C170" t="str">
            <v>IE000SU69JL3</v>
          </cell>
          <cell r="E170" t="str">
            <v>GBP</v>
          </cell>
          <cell r="H170">
            <v>45475</v>
          </cell>
          <cell r="U170">
            <v>0.30063517870896689</v>
          </cell>
        </row>
        <row r="171">
          <cell r="C171" t="str">
            <v>IE000SU69JL3</v>
          </cell>
          <cell r="E171" t="str">
            <v>GBP</v>
          </cell>
          <cell r="H171">
            <v>45476</v>
          </cell>
          <cell r="U171">
            <v>0.31531135705383312</v>
          </cell>
        </row>
        <row r="172">
          <cell r="C172" t="str">
            <v>IE000SU69JL3</v>
          </cell>
          <cell r="E172" t="str">
            <v>GBP</v>
          </cell>
          <cell r="H172">
            <v>45477</v>
          </cell>
          <cell r="U172">
            <v>0.32958741163675398</v>
          </cell>
        </row>
        <row r="173">
          <cell r="C173" t="str">
            <v>IE000SU69JL3</v>
          </cell>
          <cell r="E173" t="str">
            <v>GBP</v>
          </cell>
          <cell r="H173">
            <v>45478</v>
          </cell>
          <cell r="U173">
            <v>0.34368259745273111</v>
          </cell>
        </row>
        <row r="174">
          <cell r="C174" t="str">
            <v>IE000SU69JL3</v>
          </cell>
          <cell r="E174" t="str">
            <v>GBP</v>
          </cell>
          <cell r="H174">
            <v>45481</v>
          </cell>
          <cell r="U174">
            <v>0.35866470173132853</v>
          </cell>
        </row>
        <row r="175">
          <cell r="C175" t="str">
            <v>IE000SU69JL3</v>
          </cell>
          <cell r="E175" t="str">
            <v>GBP</v>
          </cell>
          <cell r="H175">
            <v>45482</v>
          </cell>
          <cell r="U175">
            <v>0.37266333768468485</v>
          </cell>
        </row>
        <row r="176">
          <cell r="C176" t="str">
            <v>IE000SU69JL3</v>
          </cell>
          <cell r="E176" t="str">
            <v>GBP</v>
          </cell>
          <cell r="H176">
            <v>45483</v>
          </cell>
          <cell r="U176">
            <v>0.38634298033123354</v>
          </cell>
        </row>
        <row r="177">
          <cell r="C177" t="str">
            <v>IE000SU69JL3</v>
          </cell>
          <cell r="E177" t="str">
            <v>GBP</v>
          </cell>
          <cell r="H177">
            <v>45484</v>
          </cell>
          <cell r="U177">
            <v>0.4000823504833666</v>
          </cell>
        </row>
        <row r="178">
          <cell r="C178" t="str">
            <v>IE000SU69JL3</v>
          </cell>
          <cell r="E178" t="str">
            <v>GBP</v>
          </cell>
          <cell r="H178">
            <v>45485</v>
          </cell>
          <cell r="U178">
            <v>0.41545595825457859</v>
          </cell>
        </row>
        <row r="179">
          <cell r="C179" t="str">
            <v>IE000SU69JL3</v>
          </cell>
          <cell r="E179" t="str">
            <v>GBP</v>
          </cell>
          <cell r="H179">
            <v>45488</v>
          </cell>
          <cell r="U179">
            <v>0.43011652413197293</v>
          </cell>
        </row>
        <row r="180">
          <cell r="C180" t="str">
            <v>IE000SU69JL3</v>
          </cell>
          <cell r="E180" t="str">
            <v>GBP</v>
          </cell>
          <cell r="H180">
            <v>45489</v>
          </cell>
          <cell r="U180">
            <v>0.44494117230033547</v>
          </cell>
        </row>
        <row r="181">
          <cell r="C181" t="str">
            <v>IE000SU69JL3</v>
          </cell>
          <cell r="E181" t="str">
            <v>GBP</v>
          </cell>
          <cell r="H181">
            <v>45490</v>
          </cell>
          <cell r="U181">
            <v>0.46057438096527176</v>
          </cell>
        </row>
        <row r="182">
          <cell r="C182" t="str">
            <v>IE000SU69JL3</v>
          </cell>
          <cell r="E182" t="str">
            <v>GBP</v>
          </cell>
          <cell r="H182">
            <v>45491</v>
          </cell>
          <cell r="U182">
            <v>0.47683298679792813</v>
          </cell>
        </row>
        <row r="183">
          <cell r="C183" t="str">
            <v>IE000SU69JL3</v>
          </cell>
          <cell r="E183" t="str">
            <v>GBP</v>
          </cell>
          <cell r="H183">
            <v>45492</v>
          </cell>
          <cell r="U183">
            <v>0.49179529098165881</v>
          </cell>
        </row>
        <row r="184">
          <cell r="C184" t="str">
            <v>IE000SU69JL3</v>
          </cell>
          <cell r="E184" t="str">
            <v>GBP</v>
          </cell>
          <cell r="H184">
            <v>45495</v>
          </cell>
          <cell r="U184">
            <v>0.50505101242202033</v>
          </cell>
        </row>
        <row r="185">
          <cell r="C185" t="str">
            <v>IE000SU69JL3</v>
          </cell>
          <cell r="E185" t="str">
            <v>GBP</v>
          </cell>
          <cell r="H185">
            <v>45496</v>
          </cell>
          <cell r="U185">
            <v>0.52008493165673908</v>
          </cell>
        </row>
        <row r="186">
          <cell r="C186" t="str">
            <v>IE000SU69JL3</v>
          </cell>
          <cell r="E186" t="str">
            <v>GBP</v>
          </cell>
          <cell r="H186">
            <v>45497</v>
          </cell>
          <cell r="U186">
            <v>0.53701909454587704</v>
          </cell>
        </row>
        <row r="187">
          <cell r="C187" t="str">
            <v>IE000SU69JL3</v>
          </cell>
          <cell r="E187" t="str">
            <v>GBP</v>
          </cell>
          <cell r="H187">
            <v>45498</v>
          </cell>
          <cell r="U187">
            <v>0.55306624298843987</v>
          </cell>
        </row>
        <row r="188">
          <cell r="C188" t="str">
            <v>IE000SU69JL3</v>
          </cell>
          <cell r="E188" t="str">
            <v>GBP</v>
          </cell>
          <cell r="H188">
            <v>45499</v>
          </cell>
          <cell r="U188">
            <v>0.56635841818799393</v>
          </cell>
        </row>
        <row r="189">
          <cell r="C189" t="str">
            <v>IE000SU69JL3</v>
          </cell>
          <cell r="E189" t="str">
            <v>GBP</v>
          </cell>
          <cell r="H189">
            <v>45502</v>
          </cell>
          <cell r="U189">
            <v>0.58181372775209139</v>
          </cell>
        </row>
        <row r="190">
          <cell r="C190" t="str">
            <v>IE000SU69JL3</v>
          </cell>
          <cell r="E190" t="str">
            <v>GBP</v>
          </cell>
          <cell r="H190">
            <v>45503</v>
          </cell>
          <cell r="U190">
            <v>0.59724556881846225</v>
          </cell>
        </row>
        <row r="191">
          <cell r="C191" t="str">
            <v>IE000SU69JL3</v>
          </cell>
          <cell r="E191" t="str">
            <v>GBP</v>
          </cell>
          <cell r="H191">
            <v>45504</v>
          </cell>
          <cell r="U191">
            <v>0.61335753019755668</v>
          </cell>
        </row>
        <row r="192">
          <cell r="C192" t="str">
            <v>IE000SU69JL3</v>
          </cell>
          <cell r="E192" t="str">
            <v>GBP</v>
          </cell>
          <cell r="H192">
            <v>45505</v>
          </cell>
          <cell r="U192">
            <v>0.63562132964052009</v>
          </cell>
        </row>
        <row r="193">
          <cell r="C193" t="str">
            <v>IE000SU69JL3</v>
          </cell>
          <cell r="E193" t="str">
            <v>GBP</v>
          </cell>
          <cell r="H193">
            <v>45506</v>
          </cell>
          <cell r="U193">
            <v>0.65678875336986997</v>
          </cell>
        </row>
        <row r="194">
          <cell r="C194" t="str">
            <v>IE000SU69JL3</v>
          </cell>
          <cell r="E194" t="str">
            <v>GBP</v>
          </cell>
          <cell r="H194">
            <v>45510</v>
          </cell>
          <cell r="U194">
            <v>0.67130931537833705</v>
          </cell>
        </row>
        <row r="195">
          <cell r="C195" t="str">
            <v>IE000SU69JL3</v>
          </cell>
          <cell r="E195" t="str">
            <v>GBP</v>
          </cell>
          <cell r="H195">
            <v>45511</v>
          </cell>
          <cell r="U195">
            <v>0.68496599187442331</v>
          </cell>
        </row>
        <row r="196">
          <cell r="C196" t="str">
            <v>IE000SU69JL3</v>
          </cell>
          <cell r="E196" t="str">
            <v>GBP</v>
          </cell>
          <cell r="H196">
            <v>45512</v>
          </cell>
          <cell r="U196">
            <v>0.69816579605501705</v>
          </cell>
        </row>
        <row r="197">
          <cell r="C197" t="str">
            <v>IE000SU69JL3</v>
          </cell>
          <cell r="E197" t="str">
            <v>GBP</v>
          </cell>
          <cell r="H197">
            <v>45513</v>
          </cell>
          <cell r="U197">
            <v>0.71236885599396726</v>
          </cell>
        </row>
        <row r="198">
          <cell r="C198" t="str">
            <v>IE000SU69JL3</v>
          </cell>
          <cell r="E198" t="str">
            <v>GBP</v>
          </cell>
          <cell r="H198">
            <v>45516</v>
          </cell>
          <cell r="U198">
            <v>0.72674416196116332</v>
          </cell>
        </row>
        <row r="199">
          <cell r="C199" t="str">
            <v>IE000SU69JL3</v>
          </cell>
          <cell r="E199" t="str">
            <v>GBP</v>
          </cell>
          <cell r="H199">
            <v>45517</v>
          </cell>
          <cell r="U199">
            <v>0.74506909721141246</v>
          </cell>
        </row>
        <row r="200">
          <cell r="C200" t="str">
            <v>IE000SU69JL3</v>
          </cell>
          <cell r="E200" t="str">
            <v>GBP</v>
          </cell>
          <cell r="H200">
            <v>45518</v>
          </cell>
          <cell r="U200">
            <v>0.75682165567309223</v>
          </cell>
        </row>
        <row r="201">
          <cell r="C201" t="str">
            <v>IE000SU69JL3</v>
          </cell>
          <cell r="E201" t="str">
            <v>GBP</v>
          </cell>
          <cell r="H201">
            <v>45519</v>
          </cell>
          <cell r="U201">
            <v>0.76986791526840814</v>
          </cell>
        </row>
        <row r="202">
          <cell r="C202" t="str">
            <v>IE000SU69JL3</v>
          </cell>
          <cell r="E202" t="str">
            <v>GBP</v>
          </cell>
          <cell r="H202">
            <v>45520</v>
          </cell>
          <cell r="U202">
            <v>0.78452250278988755</v>
          </cell>
        </row>
        <row r="203">
          <cell r="C203" t="str">
            <v>IE000SU69JL3</v>
          </cell>
          <cell r="E203" t="str">
            <v>GBP</v>
          </cell>
          <cell r="H203">
            <v>45523</v>
          </cell>
          <cell r="U203">
            <v>0.80021622291777628</v>
          </cell>
        </row>
        <row r="204">
          <cell r="C204" t="str">
            <v>IE000SU69JL3</v>
          </cell>
          <cell r="E204" t="str">
            <v>GBP</v>
          </cell>
          <cell r="H204">
            <v>45524</v>
          </cell>
          <cell r="U204">
            <v>0.81445450438619926</v>
          </cell>
        </row>
        <row r="205">
          <cell r="C205" t="str">
            <v>IE000SU69JL3</v>
          </cell>
          <cell r="E205" t="str">
            <v>GBP</v>
          </cell>
          <cell r="H205">
            <v>45525</v>
          </cell>
          <cell r="U205">
            <v>0.82603271456112592</v>
          </cell>
        </row>
        <row r="206">
          <cell r="C206" t="str">
            <v>IE000SU69JL3</v>
          </cell>
          <cell r="E206" t="str">
            <v>GBP</v>
          </cell>
          <cell r="H206">
            <v>45526</v>
          </cell>
          <cell r="U206">
            <v>0.84011742529349365</v>
          </cell>
        </row>
        <row r="207">
          <cell r="C207" t="str">
            <v>IE000SU69JL3</v>
          </cell>
          <cell r="E207" t="str">
            <v>GBP</v>
          </cell>
          <cell r="H207">
            <v>45527</v>
          </cell>
          <cell r="U207">
            <v>0.85127982932220814</v>
          </cell>
        </row>
        <row r="208">
          <cell r="C208" t="str">
            <v>IE000SU69JL3</v>
          </cell>
          <cell r="E208" t="str">
            <v>GBP</v>
          </cell>
          <cell r="H208">
            <v>45531</v>
          </cell>
          <cell r="U208">
            <v>0.86468229960203091</v>
          </cell>
        </row>
        <row r="209">
          <cell r="C209" t="str">
            <v>IE000SU69JL3</v>
          </cell>
          <cell r="E209" t="str">
            <v>GBP</v>
          </cell>
          <cell r="H209">
            <v>45532</v>
          </cell>
          <cell r="U209">
            <v>0.87875427218097679</v>
          </cell>
        </row>
        <row r="210">
          <cell r="C210" t="str">
            <v>IE000SU69JL3</v>
          </cell>
          <cell r="E210" t="str">
            <v>GBP</v>
          </cell>
          <cell r="H210">
            <v>45533</v>
          </cell>
          <cell r="U210">
            <v>0.89455831979011724</v>
          </cell>
        </row>
        <row r="211">
          <cell r="C211" t="str">
            <v>IE000SU69JL3</v>
          </cell>
          <cell r="E211" t="str">
            <v>GBP</v>
          </cell>
          <cell r="H211">
            <v>45534</v>
          </cell>
          <cell r="U211">
            <v>0.91931469626825457</v>
          </cell>
        </row>
        <row r="212">
          <cell r="C212" t="str">
            <v>IE000DSOVZ75</v>
          </cell>
          <cell r="E212" t="str">
            <v>GBP</v>
          </cell>
          <cell r="H212">
            <v>45447</v>
          </cell>
          <cell r="U212">
            <v>0</v>
          </cell>
        </row>
        <row r="213">
          <cell r="C213" t="str">
            <v>IE000DSOVZ75</v>
          </cell>
          <cell r="E213" t="str">
            <v>GBP</v>
          </cell>
          <cell r="H213">
            <v>45448</v>
          </cell>
          <cell r="U213">
            <v>5.7418002858483658E-3</v>
          </cell>
        </row>
        <row r="214">
          <cell r="C214" t="str">
            <v>IE000DSOVZ75</v>
          </cell>
          <cell r="E214" t="str">
            <v>GBP</v>
          </cell>
          <cell r="H214">
            <v>45449</v>
          </cell>
          <cell r="U214">
            <v>1.1480284593399339E-2</v>
          </cell>
        </row>
        <row r="215">
          <cell r="C215" t="str">
            <v>IE000DSOVZ75</v>
          </cell>
          <cell r="E215" t="str">
            <v>GBP</v>
          </cell>
          <cell r="H215">
            <v>45450</v>
          </cell>
          <cell r="U215">
            <v>1.7038861789773464E-2</v>
          </cell>
        </row>
        <row r="216">
          <cell r="C216" t="str">
            <v>IE000DSOVZ75</v>
          </cell>
          <cell r="E216" t="str">
            <v>GBP</v>
          </cell>
          <cell r="H216">
            <v>45453</v>
          </cell>
          <cell r="U216">
            <v>2.2658564856908987E-2</v>
          </cell>
        </row>
        <row r="217">
          <cell r="C217" t="str">
            <v>IE000DSOVZ75</v>
          </cell>
          <cell r="E217" t="str">
            <v>GBP</v>
          </cell>
          <cell r="H217">
            <v>45454</v>
          </cell>
          <cell r="U217">
            <v>2.8388167121980491E-2</v>
          </cell>
        </row>
        <row r="218">
          <cell r="C218" t="str">
            <v>IE000DSOVZ75</v>
          </cell>
          <cell r="E218" t="str">
            <v>GBP</v>
          </cell>
          <cell r="H218">
            <v>45455</v>
          </cell>
          <cell r="U218">
            <v>3.3975350411644185E-2</v>
          </cell>
        </row>
        <row r="219">
          <cell r="C219" t="str">
            <v>IE000DSOVZ75</v>
          </cell>
          <cell r="E219" t="str">
            <v>GBP</v>
          </cell>
          <cell r="H219">
            <v>45456</v>
          </cell>
          <cell r="U219">
            <v>3.9557790375077631E-2</v>
          </cell>
        </row>
        <row r="220">
          <cell r="C220" t="str">
            <v>IE000DSOVZ75</v>
          </cell>
          <cell r="E220" t="str">
            <v>GBP</v>
          </cell>
          <cell r="H220">
            <v>45457</v>
          </cell>
          <cell r="U220">
            <v>4.5194654130327715E-2</v>
          </cell>
        </row>
        <row r="221">
          <cell r="C221" t="str">
            <v>IE000DSOVZ75</v>
          </cell>
          <cell r="E221" t="str">
            <v>GBP</v>
          </cell>
          <cell r="H221">
            <v>45460</v>
          </cell>
          <cell r="U221">
            <v>5.0824025216169792E-2</v>
          </cell>
        </row>
        <row r="222">
          <cell r="C222" t="str">
            <v>IE000DSOVZ75</v>
          </cell>
          <cell r="E222" t="str">
            <v>GBP</v>
          </cell>
          <cell r="H222">
            <v>45461</v>
          </cell>
          <cell r="U222">
            <v>5.6165989661449034E-2</v>
          </cell>
        </row>
        <row r="223">
          <cell r="C223" t="str">
            <v>IE000DSOVZ75</v>
          </cell>
          <cell r="E223" t="str">
            <v>GBP</v>
          </cell>
          <cell r="H223">
            <v>45462</v>
          </cell>
          <cell r="U223">
            <v>6.1742440519634234E-2</v>
          </cell>
        </row>
        <row r="224">
          <cell r="C224" t="str">
            <v>IE000DSOVZ75</v>
          </cell>
          <cell r="E224" t="str">
            <v>GBP</v>
          </cell>
          <cell r="H224">
            <v>45463</v>
          </cell>
          <cell r="U224">
            <v>6.7306908082670383E-2</v>
          </cell>
        </row>
        <row r="225">
          <cell r="C225" t="str">
            <v>IE000DSOVZ75</v>
          </cell>
          <cell r="E225" t="str">
            <v>GBP</v>
          </cell>
          <cell r="H225">
            <v>45464</v>
          </cell>
          <cell r="U225">
            <v>7.282167685783375E-2</v>
          </cell>
        </row>
        <row r="226">
          <cell r="C226" t="str">
            <v>IE000DSOVZ75</v>
          </cell>
          <cell r="E226" t="str">
            <v>GBP</v>
          </cell>
          <cell r="H226">
            <v>45467</v>
          </cell>
          <cell r="U226">
            <v>7.8231201125635044E-2</v>
          </cell>
        </row>
        <row r="227">
          <cell r="C227" t="str">
            <v>IE000DSOVZ75</v>
          </cell>
          <cell r="E227" t="str">
            <v>GBP</v>
          </cell>
          <cell r="H227">
            <v>45468</v>
          </cell>
          <cell r="U227">
            <v>8.3951808739742131E-2</v>
          </cell>
        </row>
        <row r="228">
          <cell r="C228" t="str">
            <v>IE000DSOVZ75</v>
          </cell>
          <cell r="E228" t="str">
            <v>GBP</v>
          </cell>
          <cell r="H228">
            <v>45469</v>
          </cell>
          <cell r="U228">
            <v>8.957232645543714E-2</v>
          </cell>
        </row>
        <row r="229">
          <cell r="C229" t="str">
            <v>IE000DSOVZ75</v>
          </cell>
          <cell r="E229" t="str">
            <v>GBP</v>
          </cell>
          <cell r="H229">
            <v>45470</v>
          </cell>
          <cell r="U229">
            <v>9.5210382095951521E-2</v>
          </cell>
        </row>
        <row r="230">
          <cell r="C230" t="str">
            <v>IE000DSOVZ75</v>
          </cell>
          <cell r="E230" t="str">
            <v>GBP</v>
          </cell>
          <cell r="H230">
            <v>45471</v>
          </cell>
          <cell r="U230">
            <v>0.10080540519167087</v>
          </cell>
        </row>
        <row r="231">
          <cell r="C231" t="str">
            <v>IE000DSOVZ75</v>
          </cell>
          <cell r="E231" t="str">
            <v>GBP</v>
          </cell>
          <cell r="H231">
            <v>45474</v>
          </cell>
          <cell r="U231">
            <v>0.10611314541560779</v>
          </cell>
        </row>
        <row r="232">
          <cell r="C232" t="str">
            <v>IE000DSOVZ75</v>
          </cell>
          <cell r="E232" t="str">
            <v>GBP</v>
          </cell>
          <cell r="H232">
            <v>45475</v>
          </cell>
          <cell r="U232">
            <v>0.11140084362466764</v>
          </cell>
        </row>
        <row r="233">
          <cell r="C233" t="str">
            <v>IE000DSOVZ75</v>
          </cell>
          <cell r="E233" t="str">
            <v>GBP</v>
          </cell>
          <cell r="H233">
            <v>45476</v>
          </cell>
          <cell r="U233">
            <v>0.11682320963986879</v>
          </cell>
        </row>
        <row r="234">
          <cell r="C234" t="str">
            <v>IE000DSOVZ75</v>
          </cell>
          <cell r="E234" t="str">
            <v>GBP</v>
          </cell>
          <cell r="H234">
            <v>45477</v>
          </cell>
          <cell r="U234">
            <v>0.12213779606428701</v>
          </cell>
        </row>
        <row r="235">
          <cell r="C235" t="str">
            <v>IE000DSOVZ75</v>
          </cell>
          <cell r="E235" t="str">
            <v>GBP</v>
          </cell>
          <cell r="H235">
            <v>45478</v>
          </cell>
          <cell r="U235">
            <v>0.12740241855068554</v>
          </cell>
        </row>
        <row r="236">
          <cell r="C236" t="str">
            <v>IE000DSOVZ75</v>
          </cell>
          <cell r="E236" t="str">
            <v>GBP</v>
          </cell>
          <cell r="H236">
            <v>45481</v>
          </cell>
          <cell r="U236">
            <v>0.13298956918225635</v>
          </cell>
        </row>
        <row r="237">
          <cell r="C237" t="str">
            <v>IE000DSOVZ75</v>
          </cell>
          <cell r="E237" t="str">
            <v>GBP</v>
          </cell>
          <cell r="H237">
            <v>45482</v>
          </cell>
          <cell r="U237">
            <v>0.13819686111973478</v>
          </cell>
        </row>
        <row r="238">
          <cell r="C238" t="str">
            <v>IE000DSOVZ75</v>
          </cell>
          <cell r="E238" t="str">
            <v>GBP</v>
          </cell>
          <cell r="H238">
            <v>45483</v>
          </cell>
          <cell r="U238">
            <v>0.1432952268381332</v>
          </cell>
        </row>
        <row r="239">
          <cell r="C239" t="str">
            <v>IE000DSOVZ75</v>
          </cell>
          <cell r="E239" t="str">
            <v>GBP</v>
          </cell>
          <cell r="H239">
            <v>45484</v>
          </cell>
          <cell r="U239">
            <v>0.14841287519196167</v>
          </cell>
        </row>
        <row r="240">
          <cell r="C240" t="str">
            <v>IE000DSOVZ75</v>
          </cell>
          <cell r="E240" t="str">
            <v>GBP</v>
          </cell>
          <cell r="H240">
            <v>45485</v>
          </cell>
          <cell r="U240">
            <v>0.15414743432875755</v>
          </cell>
        </row>
        <row r="241">
          <cell r="C241" t="str">
            <v>IE000DSOVZ75</v>
          </cell>
          <cell r="E241" t="str">
            <v>GBP</v>
          </cell>
          <cell r="H241">
            <v>45488</v>
          </cell>
          <cell r="U241">
            <v>0.15962533004263374</v>
          </cell>
        </row>
        <row r="242">
          <cell r="C242" t="str">
            <v>IE000DSOVZ75</v>
          </cell>
          <cell r="E242" t="str">
            <v>GBP</v>
          </cell>
          <cell r="H242">
            <v>45489</v>
          </cell>
          <cell r="U242">
            <v>0.16505530364106935</v>
          </cell>
        </row>
        <row r="243">
          <cell r="C243" t="str">
            <v>IE000DSOVZ75</v>
          </cell>
          <cell r="E243" t="str">
            <v>GBP</v>
          </cell>
          <cell r="H243">
            <v>45490</v>
          </cell>
          <cell r="U243">
            <v>0.17072796559553846</v>
          </cell>
        </row>
        <row r="244">
          <cell r="C244" t="str">
            <v>IE000DSOVZ75</v>
          </cell>
          <cell r="E244" t="str">
            <v>GBP</v>
          </cell>
          <cell r="H244">
            <v>45491</v>
          </cell>
          <cell r="U244">
            <v>0.17662956053655701</v>
          </cell>
        </row>
        <row r="245">
          <cell r="C245" t="str">
            <v>IE000DSOVZ75</v>
          </cell>
          <cell r="E245" t="str">
            <v>GBP</v>
          </cell>
          <cell r="H245">
            <v>45492</v>
          </cell>
          <cell r="U245">
            <v>0.18207998285876661</v>
          </cell>
        </row>
        <row r="246">
          <cell r="C246" t="str">
            <v>IE000DSOVZ75</v>
          </cell>
          <cell r="E246" t="str">
            <v>GBP</v>
          </cell>
          <cell r="H246">
            <v>45495</v>
          </cell>
          <cell r="U246">
            <v>0.18693601514163397</v>
          </cell>
        </row>
        <row r="247">
          <cell r="C247" t="str">
            <v>IE000DSOVZ75</v>
          </cell>
          <cell r="E247" t="str">
            <v>GBP</v>
          </cell>
          <cell r="H247">
            <v>45496</v>
          </cell>
          <cell r="U247">
            <v>0.19245001499198661</v>
          </cell>
        </row>
        <row r="248">
          <cell r="C248" t="str">
            <v>IE000DSOVZ75</v>
          </cell>
          <cell r="E248" t="str">
            <v>GBP</v>
          </cell>
          <cell r="H248">
            <v>45497</v>
          </cell>
          <cell r="U248">
            <v>0.19861766508130865</v>
          </cell>
        </row>
        <row r="249">
          <cell r="C249" t="str">
            <v>IE000DSOVZ75</v>
          </cell>
          <cell r="E249" t="str">
            <v>GBP</v>
          </cell>
          <cell r="H249">
            <v>45498</v>
          </cell>
          <cell r="U249">
            <v>0.20455607447919527</v>
          </cell>
        </row>
        <row r="250">
          <cell r="C250" t="str">
            <v>IE000DSOVZ75</v>
          </cell>
          <cell r="E250" t="str">
            <v>GBP</v>
          </cell>
          <cell r="H250">
            <v>45499</v>
          </cell>
          <cell r="U250">
            <v>0.2094428667746159</v>
          </cell>
        </row>
        <row r="251">
          <cell r="C251" t="str">
            <v>IE000DSOVZ75</v>
          </cell>
          <cell r="E251" t="str">
            <v>GBP</v>
          </cell>
          <cell r="H251">
            <v>45502</v>
          </cell>
          <cell r="U251">
            <v>0.21513070170906895</v>
          </cell>
        </row>
        <row r="252">
          <cell r="C252" t="str">
            <v>IE000DSOVZ75</v>
          </cell>
          <cell r="E252" t="str">
            <v>GBP</v>
          </cell>
          <cell r="H252">
            <v>45503</v>
          </cell>
          <cell r="U252">
            <v>0.22081636722447612</v>
          </cell>
        </row>
        <row r="253">
          <cell r="C253" t="str">
            <v>IE000DSOVZ75</v>
          </cell>
          <cell r="E253" t="str">
            <v>GBP</v>
          </cell>
          <cell r="H253">
            <v>45504</v>
          </cell>
          <cell r="U253">
            <v>0.22676432763446239</v>
          </cell>
        </row>
        <row r="254">
          <cell r="C254" t="str">
            <v>IE000DSOVZ75</v>
          </cell>
          <cell r="E254" t="str">
            <v>GBP</v>
          </cell>
          <cell r="H254">
            <v>45505</v>
          </cell>
          <cell r="U254">
            <v>0.23497862477880641</v>
          </cell>
        </row>
        <row r="255">
          <cell r="C255" t="str">
            <v>IE000DSOVZ75</v>
          </cell>
          <cell r="E255" t="str">
            <v>GBP</v>
          </cell>
          <cell r="H255">
            <v>45506</v>
          </cell>
          <cell r="U255">
            <v>0.24287087356385303</v>
          </cell>
        </row>
        <row r="256">
          <cell r="C256" t="str">
            <v>IE000DSOVZ75</v>
          </cell>
          <cell r="E256" t="str">
            <v>GBP</v>
          </cell>
          <cell r="H256">
            <v>45510</v>
          </cell>
          <cell r="U256">
            <v>0.2483858558096835</v>
          </cell>
        </row>
        <row r="257">
          <cell r="C257" t="str">
            <v>IE000DSOVZ75</v>
          </cell>
          <cell r="E257" t="str">
            <v>GBP</v>
          </cell>
          <cell r="H257">
            <v>45511</v>
          </cell>
          <cell r="U257">
            <v>0.25359712285004576</v>
          </cell>
        </row>
        <row r="258">
          <cell r="C258" t="str">
            <v>IE000DSOVZ75</v>
          </cell>
          <cell r="E258" t="str">
            <v>GBP</v>
          </cell>
          <cell r="H258">
            <v>45512</v>
          </cell>
          <cell r="U258">
            <v>0.25866341256135111</v>
          </cell>
        </row>
        <row r="259">
          <cell r="C259" t="str">
            <v>IE000DSOVZ75</v>
          </cell>
          <cell r="E259" t="str">
            <v>GBP</v>
          </cell>
          <cell r="H259">
            <v>45513</v>
          </cell>
          <cell r="U259">
            <v>0.26407975849850535</v>
          </cell>
        </row>
        <row r="260">
          <cell r="C260" t="str">
            <v>IE000DSOVZ75</v>
          </cell>
          <cell r="E260" t="str">
            <v>GBP</v>
          </cell>
          <cell r="H260">
            <v>45516</v>
          </cell>
          <cell r="U260">
            <v>0.26959410126518024</v>
          </cell>
        </row>
        <row r="261">
          <cell r="C261" t="str">
            <v>IE000DSOVZ75</v>
          </cell>
          <cell r="E261" t="str">
            <v>GBP</v>
          </cell>
          <cell r="H261">
            <v>45517</v>
          </cell>
          <cell r="U261">
            <v>0.27657165836917152</v>
          </cell>
        </row>
        <row r="262">
          <cell r="C262" t="str">
            <v>IE000DSOVZ75</v>
          </cell>
          <cell r="E262" t="str">
            <v>GBP</v>
          </cell>
          <cell r="H262">
            <v>45518</v>
          </cell>
          <cell r="U262">
            <v>0.28108730094187567</v>
          </cell>
        </row>
        <row r="263">
          <cell r="C263" t="str">
            <v>IE000DSOVZ75</v>
          </cell>
          <cell r="E263" t="str">
            <v>GBP</v>
          </cell>
          <cell r="H263">
            <v>45519</v>
          </cell>
          <cell r="U263">
            <v>0.28608470184286183</v>
          </cell>
        </row>
        <row r="264">
          <cell r="C264" t="str">
            <v>IE000DSOVZ75</v>
          </cell>
          <cell r="E264" t="str">
            <v>GBP</v>
          </cell>
          <cell r="H264">
            <v>45520</v>
          </cell>
          <cell r="U264">
            <v>0.2916310561013537</v>
          </cell>
        </row>
        <row r="265">
          <cell r="C265" t="str">
            <v>IE000DSOVZ75</v>
          </cell>
          <cell r="E265" t="str">
            <v>GBP</v>
          </cell>
          <cell r="H265">
            <v>45523</v>
          </cell>
          <cell r="U265">
            <v>0.29755197264759475</v>
          </cell>
        </row>
        <row r="266">
          <cell r="C266" t="str">
            <v>IE000DSOVZ75</v>
          </cell>
          <cell r="E266" t="str">
            <v>GBP</v>
          </cell>
          <cell r="H266">
            <v>45524</v>
          </cell>
          <cell r="U266">
            <v>0.30293202158158777</v>
          </cell>
        </row>
        <row r="267">
          <cell r="C267" t="str">
            <v>IE000DSOVZ75</v>
          </cell>
          <cell r="E267" t="str">
            <v>GBP</v>
          </cell>
          <cell r="H267">
            <v>45525</v>
          </cell>
          <cell r="U267">
            <v>0.30731529582096251</v>
          </cell>
        </row>
        <row r="268">
          <cell r="C268" t="str">
            <v>IE000DSOVZ75</v>
          </cell>
          <cell r="E268" t="str">
            <v>GBP</v>
          </cell>
          <cell r="H268">
            <v>45526</v>
          </cell>
          <cell r="U268">
            <v>0.31262238932867814</v>
          </cell>
        </row>
        <row r="269">
          <cell r="C269" t="str">
            <v>IE000DSOVZ75</v>
          </cell>
          <cell r="E269" t="str">
            <v>GBP</v>
          </cell>
          <cell r="H269">
            <v>45527</v>
          </cell>
          <cell r="U269">
            <v>0.31685014149232843</v>
          </cell>
        </row>
        <row r="270">
          <cell r="C270" t="str">
            <v>IE000DSOVZ75</v>
          </cell>
          <cell r="E270" t="str">
            <v>GBP</v>
          </cell>
          <cell r="H270">
            <v>45531</v>
          </cell>
          <cell r="U270">
            <v>0.32190777803660242</v>
          </cell>
        </row>
        <row r="271">
          <cell r="C271" t="str">
            <v>IE000DSOVZ75</v>
          </cell>
          <cell r="E271" t="str">
            <v>GBP</v>
          </cell>
          <cell r="H271">
            <v>45532</v>
          </cell>
          <cell r="U271">
            <v>0.32722115492728804</v>
          </cell>
        </row>
        <row r="272">
          <cell r="C272" t="str">
            <v>IE000DSOVZ75</v>
          </cell>
          <cell r="E272" t="str">
            <v>GBP</v>
          </cell>
          <cell r="H272">
            <v>45533</v>
          </cell>
          <cell r="U272">
            <v>0.33315545865176183</v>
          </cell>
        </row>
        <row r="273">
          <cell r="C273" t="str">
            <v>IE000DSOVZ75</v>
          </cell>
          <cell r="E273" t="str">
            <v>GBP</v>
          </cell>
          <cell r="H273">
            <v>45534</v>
          </cell>
          <cell r="U273">
            <v>0.33855375788040176</v>
          </cell>
        </row>
        <row r="274">
          <cell r="C274" t="str">
            <v>IE000DSOVZ75</v>
          </cell>
          <cell r="E274" t="str">
            <v>GBP</v>
          </cell>
          <cell r="H274">
            <v>45537</v>
          </cell>
          <cell r="U274">
            <v>0.34491749588929516</v>
          </cell>
        </row>
        <row r="275">
          <cell r="C275" t="str">
            <v>IE000DSOVZ75</v>
          </cell>
          <cell r="E275" t="str">
            <v>GBP</v>
          </cell>
          <cell r="H275">
            <v>45538</v>
          </cell>
          <cell r="U275">
            <v>0.35033668204149765</v>
          </cell>
        </row>
        <row r="276">
          <cell r="C276" t="str">
            <v>IE000DSOVZ75</v>
          </cell>
          <cell r="E276" t="str">
            <v>GBP</v>
          </cell>
          <cell r="H276">
            <v>45539</v>
          </cell>
          <cell r="U276">
            <v>0.35569482020886806</v>
          </cell>
        </row>
        <row r="277">
          <cell r="C277" t="str">
            <v>IE000DSOVZ75</v>
          </cell>
          <cell r="E277" t="str">
            <v>GBP</v>
          </cell>
          <cell r="H277">
            <v>45540</v>
          </cell>
          <cell r="U277">
            <v>0.3620963722532804</v>
          </cell>
        </row>
        <row r="278">
          <cell r="C278" t="str">
            <v>IE000DSOVZ75</v>
          </cell>
          <cell r="E278" t="str">
            <v>GBP</v>
          </cell>
          <cell r="H278">
            <v>45541</v>
          </cell>
          <cell r="U278">
            <v>0.36807711701806056</v>
          </cell>
        </row>
        <row r="279">
          <cell r="C279" t="str">
            <v>IE000DSOVZ75</v>
          </cell>
          <cell r="E279" t="str">
            <v>GBP</v>
          </cell>
          <cell r="H279">
            <v>45544</v>
          </cell>
          <cell r="U279">
            <v>0.37358993914697619</v>
          </cell>
        </row>
        <row r="280">
          <cell r="C280" t="str">
            <v>IE000DSOVZ75</v>
          </cell>
          <cell r="E280" t="str">
            <v>GBP</v>
          </cell>
          <cell r="H280">
            <v>45545</v>
          </cell>
          <cell r="U280">
            <v>0.3802036082660547</v>
          </cell>
        </row>
        <row r="281">
          <cell r="C281" t="str">
            <v>IE000DSOVZ75</v>
          </cell>
          <cell r="E281" t="str">
            <v>GBP</v>
          </cell>
          <cell r="H281">
            <v>45546</v>
          </cell>
          <cell r="U281">
            <v>0.38507142725836868</v>
          </cell>
        </row>
        <row r="282">
          <cell r="C282" t="str">
            <v>IE000DSOVZ75</v>
          </cell>
          <cell r="E282" t="str">
            <v>GBP</v>
          </cell>
          <cell r="H282">
            <v>45547</v>
          </cell>
          <cell r="U282">
            <v>0.39042414738039133</v>
          </cell>
        </row>
        <row r="283">
          <cell r="C283" t="str">
            <v>IE000DSOVZ75</v>
          </cell>
          <cell r="E283" t="str">
            <v>GBP</v>
          </cell>
          <cell r="H283">
            <v>45548</v>
          </cell>
          <cell r="U283">
            <v>0.39614033694590745</v>
          </cell>
        </row>
        <row r="284">
          <cell r="C284" t="str">
            <v>IE000DSOVZ75</v>
          </cell>
          <cell r="E284" t="str">
            <v>GBP</v>
          </cell>
          <cell r="H284">
            <v>45551</v>
          </cell>
          <cell r="U284">
            <v>0.40233505436147876</v>
          </cell>
        </row>
        <row r="285">
          <cell r="C285" t="str">
            <v>IE000DSOVZ75</v>
          </cell>
          <cell r="E285" t="str">
            <v>GBP</v>
          </cell>
          <cell r="H285">
            <v>45552</v>
          </cell>
          <cell r="U285">
            <v>0.40716700691289287</v>
          </cell>
        </row>
        <row r="286">
          <cell r="C286" t="str">
            <v>IE000DSOVZ75</v>
          </cell>
          <cell r="E286" t="str">
            <v>GBP</v>
          </cell>
          <cell r="H286">
            <v>45553</v>
          </cell>
          <cell r="U286">
            <v>0.41216169863865554</v>
          </cell>
        </row>
        <row r="287">
          <cell r="C287" t="str">
            <v>IE000DSOVZ75</v>
          </cell>
          <cell r="E287" t="str">
            <v>GBP</v>
          </cell>
          <cell r="H287">
            <v>45554</v>
          </cell>
          <cell r="U287">
            <v>0.41755137071334342</v>
          </cell>
        </row>
        <row r="288">
          <cell r="C288" t="str">
            <v>IE000DSOVZ75</v>
          </cell>
          <cell r="E288" t="str">
            <v>GBP</v>
          </cell>
          <cell r="H288">
            <v>45555</v>
          </cell>
          <cell r="U288">
            <v>0.42068118617578565</v>
          </cell>
        </row>
        <row r="289">
          <cell r="C289" t="str">
            <v>IE000DSOVZ75</v>
          </cell>
          <cell r="E289" t="str">
            <v>GBP</v>
          </cell>
          <cell r="H289">
            <v>45558</v>
          </cell>
          <cell r="U289">
            <v>0.42602563418630468</v>
          </cell>
        </row>
        <row r="290">
          <cell r="C290" t="str">
            <v>IE000DSOVZ75</v>
          </cell>
          <cell r="E290" t="str">
            <v>GBP</v>
          </cell>
          <cell r="H290">
            <v>45559</v>
          </cell>
          <cell r="U290">
            <v>0.43310249098478271</v>
          </cell>
        </row>
        <row r="291">
          <cell r="C291" t="str">
            <v>IE000DSOVZ75</v>
          </cell>
          <cell r="E291" t="str">
            <v>GBP</v>
          </cell>
          <cell r="H291">
            <v>45560</v>
          </cell>
          <cell r="U291">
            <v>0.43791811447395723</v>
          </cell>
        </row>
        <row r="292">
          <cell r="C292" t="str">
            <v>IE000DSOVZ75</v>
          </cell>
          <cell r="E292" t="str">
            <v>GBP</v>
          </cell>
          <cell r="H292">
            <v>45561</v>
          </cell>
          <cell r="U292">
            <v>0.44395704010995046</v>
          </cell>
        </row>
        <row r="293">
          <cell r="C293" t="str">
            <v>IE000DSOVZ75</v>
          </cell>
          <cell r="E293" t="str">
            <v>GBP</v>
          </cell>
          <cell r="H293">
            <v>45562</v>
          </cell>
          <cell r="U293">
            <v>0.44886127696655032</v>
          </cell>
        </row>
        <row r="294">
          <cell r="C294" t="str">
            <v>IE000DSOVZ75</v>
          </cell>
          <cell r="E294" t="str">
            <v>GBP</v>
          </cell>
          <cell r="H294">
            <v>45565</v>
          </cell>
          <cell r="U294">
            <v>0.45560386789568674</v>
          </cell>
        </row>
        <row r="295">
          <cell r="C295" t="str">
            <v>IE000DSOVZ75</v>
          </cell>
          <cell r="E295" t="str">
            <v>GBP</v>
          </cell>
          <cell r="H295">
            <v>45566</v>
          </cell>
          <cell r="U295">
            <v>0.46117001520374035</v>
          </cell>
        </row>
        <row r="296">
          <cell r="C296" t="str">
            <v>IE000DSOVZ75</v>
          </cell>
          <cell r="E296" t="str">
            <v>GBP</v>
          </cell>
          <cell r="H296">
            <v>45567</v>
          </cell>
          <cell r="U296">
            <v>0.47136675479104778</v>
          </cell>
        </row>
        <row r="297">
          <cell r="C297" t="str">
            <v>IE000DSOVZ75</v>
          </cell>
          <cell r="E297" t="str">
            <v>GBP</v>
          </cell>
          <cell r="H297">
            <v>45568</v>
          </cell>
          <cell r="U297">
            <v>0.47499938680028597</v>
          </cell>
        </row>
        <row r="298">
          <cell r="C298" t="str">
            <v>IE000DSOVZ75</v>
          </cell>
          <cell r="E298" t="str">
            <v>GBP</v>
          </cell>
          <cell r="H298">
            <v>45569</v>
          </cell>
          <cell r="U298">
            <v>0.48240149468272259</v>
          </cell>
        </row>
        <row r="299">
          <cell r="C299" t="str">
            <v>IE000DSOVZ75</v>
          </cell>
          <cell r="E299" t="str">
            <v>GBP</v>
          </cell>
          <cell r="H299">
            <v>45572</v>
          </cell>
          <cell r="U299">
            <v>0.4875155365969665</v>
          </cell>
        </row>
        <row r="300">
          <cell r="C300" t="str">
            <v>IE000DSOVZ75</v>
          </cell>
          <cell r="E300" t="str">
            <v>GBP</v>
          </cell>
          <cell r="H300">
            <v>45573</v>
          </cell>
          <cell r="U300">
            <v>0.4931323500371172</v>
          </cell>
        </row>
        <row r="301">
          <cell r="C301" t="str">
            <v>IE000DSOVZ75</v>
          </cell>
          <cell r="E301" t="str">
            <v>GBP</v>
          </cell>
          <cell r="H301">
            <v>45574</v>
          </cell>
          <cell r="U301">
            <v>0.49861505751295587</v>
          </cell>
        </row>
        <row r="302">
          <cell r="C302" t="str">
            <v>IE000DSOVZ75</v>
          </cell>
          <cell r="E302" t="str">
            <v>GBP</v>
          </cell>
          <cell r="H302">
            <v>45575</v>
          </cell>
          <cell r="U302">
            <v>0.50442760488411564</v>
          </cell>
        </row>
        <row r="303">
          <cell r="C303" t="str">
            <v>IE000DSOVZ75</v>
          </cell>
          <cell r="E303" t="str">
            <v>GBP</v>
          </cell>
          <cell r="H303">
            <v>45576</v>
          </cell>
          <cell r="U303">
            <v>0.50947373010849806</v>
          </cell>
        </row>
        <row r="304">
          <cell r="C304" t="str">
            <v>IE000DSOVZ75</v>
          </cell>
          <cell r="E304" t="str">
            <v>GBP</v>
          </cell>
          <cell r="H304">
            <v>45579</v>
          </cell>
          <cell r="U304">
            <v>0.51308329029280686</v>
          </cell>
        </row>
        <row r="305">
          <cell r="C305" t="str">
            <v>IE000DSOVZ75</v>
          </cell>
          <cell r="E305" t="str">
            <v>GBP</v>
          </cell>
          <cell r="H305">
            <v>45580</v>
          </cell>
          <cell r="U305">
            <v>0.52123841797497883</v>
          </cell>
        </row>
        <row r="306">
          <cell r="C306" t="str">
            <v>IE000DSOVZ75</v>
          </cell>
          <cell r="E306" t="str">
            <v>GBP</v>
          </cell>
          <cell r="H306">
            <v>45581</v>
          </cell>
          <cell r="U306">
            <v>0.52494540529875489</v>
          </cell>
        </row>
        <row r="307">
          <cell r="C307" t="str">
            <v>IE000DSOVZ75</v>
          </cell>
          <cell r="E307" t="str">
            <v>GBP</v>
          </cell>
          <cell r="H307">
            <v>45582</v>
          </cell>
          <cell r="U307">
            <v>0.53068239305608544</v>
          </cell>
        </row>
        <row r="308">
          <cell r="C308" t="str">
            <v>IE000DSOVZ75</v>
          </cell>
          <cell r="E308" t="str">
            <v>GBP</v>
          </cell>
          <cell r="H308">
            <v>45583</v>
          </cell>
          <cell r="U308">
            <v>0.53686193434358886</v>
          </cell>
        </row>
        <row r="309">
          <cell r="C309" t="str">
            <v>IE000DSOVZ75</v>
          </cell>
          <cell r="E309" t="str">
            <v>GBP</v>
          </cell>
          <cell r="H309">
            <v>45586</v>
          </cell>
          <cell r="U309">
            <v>0.54241636197510545</v>
          </cell>
        </row>
        <row r="310">
          <cell r="C310" t="str">
            <v>IE000DSOVZ75</v>
          </cell>
          <cell r="E310" t="str">
            <v>GBP</v>
          </cell>
          <cell r="H310">
            <v>45587</v>
          </cell>
          <cell r="U310">
            <v>0.54773319155256828</v>
          </cell>
        </row>
        <row r="311">
          <cell r="C311" t="str">
            <v>IE000DSOVZ75</v>
          </cell>
          <cell r="E311" t="str">
            <v>GBP</v>
          </cell>
          <cell r="H311">
            <v>45588</v>
          </cell>
          <cell r="U311">
            <v>0.55420130088662334</v>
          </cell>
        </row>
        <row r="312">
          <cell r="C312" t="str">
            <v>IE000DSOVZ75</v>
          </cell>
          <cell r="E312" t="str">
            <v>GBP</v>
          </cell>
          <cell r="H312">
            <v>45589</v>
          </cell>
          <cell r="U312">
            <v>0.5602894841070496</v>
          </cell>
        </row>
        <row r="313">
          <cell r="C313" t="str">
            <v>IE000DSOVZ75</v>
          </cell>
          <cell r="E313" t="str">
            <v>GBP</v>
          </cell>
          <cell r="H313">
            <v>45590</v>
          </cell>
          <cell r="U313">
            <v>0.56369874424223809</v>
          </cell>
        </row>
        <row r="314">
          <cell r="C314" t="str">
            <v>IE000DSOVZ75</v>
          </cell>
          <cell r="E314" t="str">
            <v>GBP</v>
          </cell>
          <cell r="H314">
            <v>45594</v>
          </cell>
          <cell r="U314">
            <v>0.57259160052656044</v>
          </cell>
        </row>
        <row r="315">
          <cell r="C315" t="str">
            <v>IE000DSOVZ75</v>
          </cell>
          <cell r="E315" t="str">
            <v>GBP</v>
          </cell>
          <cell r="H315">
            <v>45595</v>
          </cell>
          <cell r="U315">
            <v>0.58470255566204343</v>
          </cell>
        </row>
        <row r="316">
          <cell r="C316" t="str">
            <v>IE000DSOVZ75</v>
          </cell>
          <cell r="E316" t="str">
            <v>GBP</v>
          </cell>
          <cell r="H316">
            <v>45596</v>
          </cell>
          <cell r="U316">
            <v>0.58528155566972007</v>
          </cell>
        </row>
        <row r="317">
          <cell r="C317" t="str">
            <v>IE000DSOVZ75</v>
          </cell>
          <cell r="E317" t="str">
            <v>GBP</v>
          </cell>
          <cell r="H317">
            <v>45597</v>
          </cell>
          <cell r="U317">
            <v>0.59262465742558412</v>
          </cell>
        </row>
        <row r="318">
          <cell r="C318" t="str">
            <v>IE000DSOVZ75</v>
          </cell>
          <cell r="E318" t="str">
            <v>GBP</v>
          </cell>
          <cell r="H318">
            <v>45600</v>
          </cell>
          <cell r="U318">
            <v>0.59729044994045466</v>
          </cell>
        </row>
        <row r="319">
          <cell r="C319" t="str">
            <v>IE000DSOVZ75</v>
          </cell>
          <cell r="E319" t="str">
            <v>GBP</v>
          </cell>
          <cell r="H319">
            <v>45601</v>
          </cell>
          <cell r="U319">
            <v>0.5989878700707284</v>
          </cell>
        </row>
        <row r="320">
          <cell r="C320" t="str">
            <v>IE000DSOVZ75</v>
          </cell>
          <cell r="E320" t="str">
            <v>GBP</v>
          </cell>
          <cell r="H320">
            <v>45602</v>
          </cell>
          <cell r="U320">
            <v>0.60360137578083783</v>
          </cell>
        </row>
        <row r="321">
          <cell r="C321" t="str">
            <v>IE000DSOVZ75</v>
          </cell>
          <cell r="E321" t="str">
            <v>GBP</v>
          </cell>
          <cell r="H321">
            <v>45603</v>
          </cell>
          <cell r="U321">
            <v>0.60820955338039107</v>
          </cell>
        </row>
        <row r="322">
          <cell r="C322" t="str">
            <v>IE000DSOVZ75</v>
          </cell>
          <cell r="E322" t="str">
            <v>GBP</v>
          </cell>
          <cell r="H322">
            <v>45604</v>
          </cell>
          <cell r="U322">
            <v>0.61105186646006227</v>
          </cell>
        </row>
        <row r="323">
          <cell r="C323" t="str">
            <v>IE000DSOVZ75</v>
          </cell>
          <cell r="E323" t="str">
            <v>GBP</v>
          </cell>
          <cell r="H323">
            <v>45607</v>
          </cell>
          <cell r="U323">
            <v>0.61943292921134219</v>
          </cell>
        </row>
        <row r="324">
          <cell r="C324" t="str">
            <v>IE000DSOVZ75</v>
          </cell>
          <cell r="E324" t="str">
            <v>GBP</v>
          </cell>
          <cell r="H324">
            <v>45608</v>
          </cell>
          <cell r="U324">
            <v>0.62565032644247209</v>
          </cell>
        </row>
        <row r="325">
          <cell r="C325" t="str">
            <v>IE000DSOVZ75</v>
          </cell>
          <cell r="E325" t="str">
            <v>GBP</v>
          </cell>
          <cell r="H325">
            <v>45609</v>
          </cell>
          <cell r="U325">
            <v>0.63098419640322145</v>
          </cell>
        </row>
        <row r="326">
          <cell r="C326" t="str">
            <v>IE000DSOVZ75</v>
          </cell>
          <cell r="E326" t="str">
            <v>GBP</v>
          </cell>
          <cell r="H326">
            <v>45610</v>
          </cell>
          <cell r="U326">
            <v>0.63788549192121724</v>
          </cell>
        </row>
        <row r="327">
          <cell r="C327" t="str">
            <v>IE000DSOVZ75</v>
          </cell>
          <cell r="E327" t="str">
            <v>GBP</v>
          </cell>
          <cell r="H327">
            <v>45611</v>
          </cell>
          <cell r="U327">
            <v>0.64509357973661341</v>
          </cell>
        </row>
        <row r="328">
          <cell r="C328" t="str">
            <v>IE000DSOVZ75</v>
          </cell>
          <cell r="E328" t="str">
            <v>GBP</v>
          </cell>
          <cell r="H328">
            <v>45614</v>
          </cell>
          <cell r="U328">
            <v>0.65008275361133239</v>
          </cell>
        </row>
        <row r="329">
          <cell r="C329" t="str">
            <v>IE000DSOVZ75</v>
          </cell>
          <cell r="E329" t="str">
            <v>GBP</v>
          </cell>
          <cell r="H329">
            <v>45615</v>
          </cell>
          <cell r="U329">
            <v>0.65214177987082733</v>
          </cell>
        </row>
        <row r="330">
          <cell r="C330" t="str">
            <v>IE000DSOVZ75</v>
          </cell>
          <cell r="E330" t="str">
            <v>GBP</v>
          </cell>
          <cell r="H330">
            <v>45616</v>
          </cell>
          <cell r="U330">
            <v>0.65873012929384278</v>
          </cell>
        </row>
        <row r="331">
          <cell r="C331" t="str">
            <v>IE000DSOVZ75</v>
          </cell>
          <cell r="E331" t="str">
            <v>GBP</v>
          </cell>
          <cell r="H331">
            <v>45617</v>
          </cell>
          <cell r="U331">
            <v>0.66276375548613675</v>
          </cell>
        </row>
        <row r="332">
          <cell r="C332" t="str">
            <v>IE000DSOVZ75</v>
          </cell>
          <cell r="E332" t="str">
            <v>GBP</v>
          </cell>
          <cell r="H332">
            <v>45618</v>
          </cell>
          <cell r="U332">
            <v>0.67188622069278148</v>
          </cell>
        </row>
        <row r="333">
          <cell r="C333" t="str">
            <v>IE000DSOVZ75</v>
          </cell>
          <cell r="E333" t="str">
            <v>GBP</v>
          </cell>
          <cell r="H333">
            <v>45621</v>
          </cell>
          <cell r="U333">
            <v>0.67634902252120221</v>
          </cell>
        </row>
        <row r="334">
          <cell r="C334" t="str">
            <v>IE000DSOVZ75</v>
          </cell>
          <cell r="E334" t="str">
            <v>GBP</v>
          </cell>
          <cell r="H334">
            <v>45622</v>
          </cell>
          <cell r="U334">
            <v>0.68160391320386071</v>
          </cell>
        </row>
        <row r="335">
          <cell r="C335" t="str">
            <v>IE000DSOVZ75</v>
          </cell>
          <cell r="E335" t="str">
            <v>GBP</v>
          </cell>
          <cell r="H335">
            <v>45623</v>
          </cell>
          <cell r="U335">
            <v>0.68583394898269656</v>
          </cell>
        </row>
        <row r="336">
          <cell r="C336" t="str">
            <v>IE000DSOVZ75</v>
          </cell>
          <cell r="E336" t="str">
            <v>GBP</v>
          </cell>
          <cell r="H336">
            <v>45624</v>
          </cell>
          <cell r="U336">
            <v>0.69049883070937668</v>
          </cell>
        </row>
        <row r="337">
          <cell r="C337" t="str">
            <v>IE000DSOVZ75</v>
          </cell>
          <cell r="E337" t="str">
            <v>GBP</v>
          </cell>
          <cell r="H337">
            <v>45625</v>
          </cell>
          <cell r="U337">
            <v>0.69453486086364058</v>
          </cell>
        </row>
        <row r="338">
          <cell r="C338" t="str">
            <v>IE000DSOVZ75</v>
          </cell>
          <cell r="E338" t="str">
            <v>GBP</v>
          </cell>
          <cell r="H338">
            <v>45628</v>
          </cell>
          <cell r="U338">
            <v>0.7015736284256211</v>
          </cell>
        </row>
        <row r="339">
          <cell r="C339" t="str">
            <v>IE000DSOVZ75</v>
          </cell>
          <cell r="E339" t="str">
            <v>GBP</v>
          </cell>
          <cell r="H339">
            <v>45629</v>
          </cell>
          <cell r="U339">
            <v>0.70532311949977811</v>
          </cell>
        </row>
        <row r="340">
          <cell r="C340" t="str">
            <v>IE000DSOVZ75</v>
          </cell>
          <cell r="E340" t="str">
            <v>GBP</v>
          </cell>
          <cell r="H340">
            <v>45630</v>
          </cell>
          <cell r="U340">
            <v>0.71112810165762774</v>
          </cell>
        </row>
        <row r="341">
          <cell r="C341" t="str">
            <v>IE000DSOVZ75</v>
          </cell>
          <cell r="E341" t="str">
            <v>GBP</v>
          </cell>
          <cell r="H341">
            <v>45631</v>
          </cell>
          <cell r="U341">
            <v>0.71671565596748066</v>
          </cell>
        </row>
        <row r="342">
          <cell r="C342" t="str">
            <v>IE000DSOVZ75</v>
          </cell>
          <cell r="E342" t="str">
            <v>GBP</v>
          </cell>
          <cell r="H342">
            <v>45632</v>
          </cell>
          <cell r="U342">
            <v>0.72109429484684018</v>
          </cell>
        </row>
        <row r="343">
          <cell r="C343" t="str">
            <v>IE000DSOVZ75</v>
          </cell>
          <cell r="E343" t="str">
            <v>GBP</v>
          </cell>
          <cell r="H343">
            <v>45635</v>
          </cell>
          <cell r="U343">
            <v>0.72385067869829489</v>
          </cell>
        </row>
        <row r="344">
          <cell r="C344" t="str">
            <v>IE000DSOVZ75</v>
          </cell>
          <cell r="E344" t="str">
            <v>GBP</v>
          </cell>
          <cell r="H344">
            <v>45636</v>
          </cell>
          <cell r="U344">
            <v>0.72809404318081172</v>
          </cell>
        </row>
        <row r="345">
          <cell r="C345" t="str">
            <v>IE000DSOVZ75</v>
          </cell>
          <cell r="E345" t="str">
            <v>GBP</v>
          </cell>
          <cell r="H345">
            <v>45637</v>
          </cell>
          <cell r="U345">
            <v>0.73550092645863863</v>
          </cell>
        </row>
        <row r="346">
          <cell r="C346" t="str">
            <v>IE000DSOVZ75</v>
          </cell>
          <cell r="E346" t="str">
            <v>GBP</v>
          </cell>
          <cell r="H346">
            <v>45638</v>
          </cell>
          <cell r="U346">
            <v>0.74659900669556589</v>
          </cell>
        </row>
        <row r="347">
          <cell r="C347" t="str">
            <v>IE000DSOVZ75</v>
          </cell>
          <cell r="E347" t="str">
            <v>GBP</v>
          </cell>
          <cell r="H347">
            <v>45639</v>
          </cell>
          <cell r="U347">
            <v>0.74874886576572064</v>
          </cell>
        </row>
        <row r="348">
          <cell r="C348" t="str">
            <v>IE000DSOVZ75</v>
          </cell>
          <cell r="E348" t="str">
            <v>GBP</v>
          </cell>
          <cell r="H348">
            <v>45642</v>
          </cell>
          <cell r="U348">
            <v>0.75245143963026506</v>
          </cell>
        </row>
        <row r="349">
          <cell r="C349" t="str">
            <v>IE000DSOVZ75</v>
          </cell>
          <cell r="E349" t="str">
            <v>GBP</v>
          </cell>
          <cell r="H349">
            <v>45643</v>
          </cell>
          <cell r="U349">
            <v>0.75701520745037154</v>
          </cell>
        </row>
        <row r="350">
          <cell r="C350" t="str">
            <v>IE000DSOVZ75</v>
          </cell>
          <cell r="E350" t="str">
            <v>GBP</v>
          </cell>
          <cell r="H350">
            <v>45644</v>
          </cell>
          <cell r="U350">
            <v>0.76422288089307511</v>
          </cell>
        </row>
        <row r="351">
          <cell r="C351" t="str">
            <v>IE000DSOVZ75</v>
          </cell>
          <cell r="E351" t="str">
            <v>GBP</v>
          </cell>
          <cell r="H351">
            <v>45645</v>
          </cell>
          <cell r="U351">
            <v>0.7714533015385977</v>
          </cell>
        </row>
        <row r="352">
          <cell r="C352" t="str">
            <v>IE000DSOVZ75</v>
          </cell>
          <cell r="E352" t="str">
            <v>GBP</v>
          </cell>
          <cell r="H352">
            <v>45646</v>
          </cell>
          <cell r="U352">
            <v>0.77762789001597199</v>
          </cell>
        </row>
        <row r="353">
          <cell r="C353" t="str">
            <v>IE000DSOVZ75</v>
          </cell>
          <cell r="E353" t="str">
            <v>GBP</v>
          </cell>
          <cell r="H353">
            <v>45649</v>
          </cell>
          <cell r="U353">
            <v>0.78170806172578877</v>
          </cell>
        </row>
        <row r="354">
          <cell r="C354" t="str">
            <v>IE000DSOVZ75</v>
          </cell>
          <cell r="E354" t="str">
            <v>GBP</v>
          </cell>
          <cell r="H354">
            <v>45650</v>
          </cell>
          <cell r="U354">
            <v>0.78802499631036937</v>
          </cell>
        </row>
        <row r="355">
          <cell r="C355" t="str">
            <v>IE000DSOVZ75</v>
          </cell>
          <cell r="E355" t="str">
            <v>GBP</v>
          </cell>
          <cell r="H355">
            <v>45656</v>
          </cell>
          <cell r="U355">
            <v>0.79059522317202358</v>
          </cell>
        </row>
        <row r="356">
          <cell r="C356" t="str">
            <v>IE000DSOVZ75</v>
          </cell>
          <cell r="E356" t="str">
            <v>GBP</v>
          </cell>
          <cell r="H356">
            <v>45657</v>
          </cell>
          <cell r="U356">
            <v>0.79926542635485021</v>
          </cell>
        </row>
        <row r="357">
          <cell r="C357" t="str">
            <v>IE000DSOVZ75</v>
          </cell>
          <cell r="E357" t="str">
            <v>GBP</v>
          </cell>
          <cell r="H357">
            <v>45659</v>
          </cell>
          <cell r="U357">
            <v>0.80387719353984688</v>
          </cell>
        </row>
        <row r="358">
          <cell r="C358" t="str">
            <v>IE000DSOVZ75</v>
          </cell>
          <cell r="E358" t="str">
            <v>GBP</v>
          </cell>
          <cell r="H358">
            <v>45660</v>
          </cell>
          <cell r="U358">
            <v>0.81070992258306829</v>
          </cell>
        </row>
        <row r="359">
          <cell r="C359" t="str">
            <v>IE000DSOVZ75</v>
          </cell>
          <cell r="E359" t="str">
            <v>GBP</v>
          </cell>
          <cell r="H359">
            <v>45663</v>
          </cell>
          <cell r="U359">
            <v>0.81540171089979785</v>
          </cell>
        </row>
        <row r="360">
          <cell r="C360" t="str">
            <v>IE000DSOVZ75</v>
          </cell>
          <cell r="E360" t="str">
            <v>GBP</v>
          </cell>
          <cell r="H360">
            <v>45664</v>
          </cell>
          <cell r="U360">
            <v>0.82535180957345566</v>
          </cell>
        </row>
        <row r="361">
          <cell r="C361" t="str">
            <v>IE000DSOVZ75</v>
          </cell>
          <cell r="E361" t="str">
            <v>GBP</v>
          </cell>
          <cell r="H361">
            <v>45665</v>
          </cell>
          <cell r="U361">
            <v>0.83348017657157747</v>
          </cell>
        </row>
        <row r="362">
          <cell r="C362" t="str">
            <v>IE000DSOVZ75</v>
          </cell>
          <cell r="E362" t="str">
            <v>GBP</v>
          </cell>
          <cell r="H362">
            <v>45666</v>
          </cell>
          <cell r="U362">
            <v>0.83980899444788781</v>
          </cell>
        </row>
        <row r="363">
          <cell r="C363" t="str">
            <v>IE000DSOVZ75</v>
          </cell>
          <cell r="E363" t="str">
            <v>GBP</v>
          </cell>
          <cell r="H363">
            <v>45667</v>
          </cell>
          <cell r="U363">
            <v>0.8461868104542557</v>
          </cell>
        </row>
        <row r="364">
          <cell r="C364" t="str">
            <v>IE000DSOVZ75</v>
          </cell>
          <cell r="E364" t="str">
            <v>GBP</v>
          </cell>
          <cell r="H364">
            <v>45670</v>
          </cell>
          <cell r="U364">
            <v>0.85637497089012482</v>
          </cell>
        </row>
        <row r="365">
          <cell r="C365" t="str">
            <v>IE000DSOVZ75</v>
          </cell>
          <cell r="E365" t="str">
            <v>GBP</v>
          </cell>
          <cell r="H365">
            <v>45671</v>
          </cell>
          <cell r="U365">
            <v>0.85856180375524782</v>
          </cell>
        </row>
        <row r="366">
          <cell r="C366" t="str">
            <v>IE000DSOVZ75</v>
          </cell>
          <cell r="E366" t="str">
            <v>GBP</v>
          </cell>
          <cell r="H366">
            <v>45672</v>
          </cell>
          <cell r="U366">
            <v>0.86506251440901294</v>
          </cell>
        </row>
        <row r="367">
          <cell r="C367" t="str">
            <v>IE000DSOVZ75</v>
          </cell>
          <cell r="E367" t="str">
            <v>GBP</v>
          </cell>
          <cell r="H367">
            <v>45673</v>
          </cell>
          <cell r="U367">
            <v>0.87304256653766632</v>
          </cell>
        </row>
        <row r="368">
          <cell r="C368" t="str">
            <v>IE000DSOVZ75</v>
          </cell>
          <cell r="E368" t="str">
            <v>GBP</v>
          </cell>
          <cell r="H368">
            <v>45674</v>
          </cell>
          <cell r="U368">
            <v>0.88025858422126091</v>
          </cell>
        </row>
        <row r="369">
          <cell r="C369" t="str">
            <v>IE000DSOVZ75</v>
          </cell>
          <cell r="E369" t="str">
            <v>GBP</v>
          </cell>
          <cell r="H369">
            <v>45677</v>
          </cell>
          <cell r="U369">
            <v>0.88527304351337022</v>
          </cell>
        </row>
        <row r="370">
          <cell r="C370" t="str">
            <v>IE000DSOVZ75</v>
          </cell>
          <cell r="E370" t="str">
            <v>GBP</v>
          </cell>
          <cell r="H370">
            <v>45678</v>
          </cell>
          <cell r="U370">
            <v>0.89117689426015267</v>
          </cell>
        </row>
        <row r="371">
          <cell r="C371" t="str">
            <v>IE000DSOVZ75</v>
          </cell>
          <cell r="E371" t="str">
            <v>GBP</v>
          </cell>
          <cell r="H371">
            <v>45679</v>
          </cell>
          <cell r="U371">
            <v>0.8942623331465559</v>
          </cell>
        </row>
        <row r="372">
          <cell r="C372" t="str">
            <v>IE000DSOVZ75</v>
          </cell>
          <cell r="E372" t="str">
            <v>GBP</v>
          </cell>
          <cell r="H372">
            <v>45680</v>
          </cell>
          <cell r="U372">
            <v>0.89830715352849044</v>
          </cell>
        </row>
        <row r="373">
          <cell r="C373" t="str">
            <v>IE000DSOVZ75</v>
          </cell>
          <cell r="E373" t="str">
            <v>GBP</v>
          </cell>
          <cell r="H373">
            <v>45681</v>
          </cell>
          <cell r="U373">
            <v>0.90281168786672961</v>
          </cell>
        </row>
        <row r="374">
          <cell r="C374" t="str">
            <v>IE000DSOVZ75</v>
          </cell>
          <cell r="E374" t="str">
            <v>GBP</v>
          </cell>
          <cell r="H374">
            <v>45684</v>
          </cell>
          <cell r="U374">
            <v>0.90468560993259328</v>
          </cell>
        </row>
        <row r="375">
          <cell r="C375" t="str">
            <v>IE000DSOVZ75</v>
          </cell>
          <cell r="E375" t="str">
            <v>GBP</v>
          </cell>
          <cell r="H375">
            <v>45685</v>
          </cell>
          <cell r="U375">
            <v>0.9094138509525409</v>
          </cell>
        </row>
        <row r="376">
          <cell r="C376" t="str">
            <v>IE000DSOVZ75</v>
          </cell>
          <cell r="E376" t="str">
            <v>GBP</v>
          </cell>
          <cell r="H376">
            <v>45686</v>
          </cell>
          <cell r="U376">
            <v>0.91316430879242672</v>
          </cell>
        </row>
        <row r="377">
          <cell r="C377" t="str">
            <v>IE000DSOVZ75</v>
          </cell>
          <cell r="E377" t="str">
            <v>GBP</v>
          </cell>
          <cell r="H377">
            <v>45687</v>
          </cell>
          <cell r="U377">
            <v>0.91836814401915878</v>
          </cell>
        </row>
        <row r="378">
          <cell r="C378" t="str">
            <v>IE000DSOVZ75</v>
          </cell>
          <cell r="E378" t="str">
            <v>GBP</v>
          </cell>
          <cell r="H378">
            <v>45688</v>
          </cell>
          <cell r="U378">
            <v>0.91849029511023605</v>
          </cell>
        </row>
        <row r="379">
          <cell r="C379" t="str">
            <v>IE000DSOVZ75</v>
          </cell>
          <cell r="E379" t="str">
            <v>GBP</v>
          </cell>
          <cell r="H379">
            <v>45692</v>
          </cell>
          <cell r="U379">
            <v>0.92438814152554283</v>
          </cell>
        </row>
        <row r="380">
          <cell r="C380" t="str">
            <v>IE000DSOVZ75</v>
          </cell>
          <cell r="E380" t="str">
            <v>GBP</v>
          </cell>
          <cell r="H380">
            <v>45693</v>
          </cell>
          <cell r="U380">
            <v>0.93267917245695231</v>
          </cell>
        </row>
        <row r="381">
          <cell r="C381" t="str">
            <v>IE000DSOVZ75</v>
          </cell>
          <cell r="E381" t="str">
            <v>GBP</v>
          </cell>
          <cell r="H381">
            <v>45694</v>
          </cell>
          <cell r="U381">
            <v>0.93541915772389306</v>
          </cell>
        </row>
        <row r="382">
          <cell r="C382" t="str">
            <v>IE000DSOVZ75</v>
          </cell>
          <cell r="E382" t="str">
            <v>GBP</v>
          </cell>
          <cell r="H382">
            <v>45695</v>
          </cell>
          <cell r="U382">
            <v>0.9402847280408525</v>
          </cell>
        </row>
        <row r="383">
          <cell r="C383" t="str">
            <v>IE000DSOVZ75</v>
          </cell>
          <cell r="E383" t="str">
            <v>GBP</v>
          </cell>
          <cell r="H383">
            <v>45698</v>
          </cell>
          <cell r="U383">
            <v>0.94650896337801149</v>
          </cell>
        </row>
        <row r="384">
          <cell r="C384" t="str">
            <v>IE000DSOVZ75</v>
          </cell>
          <cell r="E384" t="str">
            <v>GBP</v>
          </cell>
          <cell r="H384">
            <v>45699</v>
          </cell>
          <cell r="U384">
            <v>0.95274490960690283</v>
          </cell>
        </row>
        <row r="385">
          <cell r="C385" t="str">
            <v>IE000DSOVZ75</v>
          </cell>
          <cell r="E385" t="str">
            <v>GBP</v>
          </cell>
          <cell r="H385">
            <v>45700</v>
          </cell>
          <cell r="U385">
            <v>0.9566069724926346</v>
          </cell>
        </row>
        <row r="386">
          <cell r="C386" t="str">
            <v>IE000DSOVZ75</v>
          </cell>
          <cell r="E386" t="str">
            <v>GBP</v>
          </cell>
          <cell r="H386">
            <v>45701</v>
          </cell>
          <cell r="U386">
            <v>0.96152840720375177</v>
          </cell>
        </row>
        <row r="387">
          <cell r="C387" t="str">
            <v>IE000DSOVZ75</v>
          </cell>
          <cell r="E387" t="str">
            <v>GBP</v>
          </cell>
          <cell r="H387">
            <v>45702</v>
          </cell>
          <cell r="U387">
            <v>0.96493718577198095</v>
          </cell>
        </row>
        <row r="388">
          <cell r="C388" t="str">
            <v>IE000DSOVZ75</v>
          </cell>
          <cell r="E388" t="str">
            <v>GBP</v>
          </cell>
          <cell r="H388">
            <v>45705</v>
          </cell>
          <cell r="U388">
            <v>0.96836948288712277</v>
          </cell>
        </row>
        <row r="389">
          <cell r="C389" t="str">
            <v>IE000DSOVZ75</v>
          </cell>
          <cell r="E389" t="str">
            <v>GBP</v>
          </cell>
          <cell r="H389">
            <v>45706</v>
          </cell>
          <cell r="U389">
            <v>0.97160647698612446</v>
          </cell>
        </row>
        <row r="390">
          <cell r="C390" t="str">
            <v>IE000DSOVZ75</v>
          </cell>
          <cell r="E390" t="str">
            <v>GBP</v>
          </cell>
          <cell r="H390">
            <v>45707</v>
          </cell>
          <cell r="U390">
            <v>0.97768483445061571</v>
          </cell>
        </row>
        <row r="391">
          <cell r="C391" t="str">
            <v>IE000DSOVZ75</v>
          </cell>
          <cell r="E391" t="str">
            <v>GBP</v>
          </cell>
          <cell r="H391">
            <v>45708</v>
          </cell>
          <cell r="U391">
            <v>0.98118468408489345</v>
          </cell>
        </row>
        <row r="392">
          <cell r="C392" t="str">
            <v>IE000DSOVZ75</v>
          </cell>
          <cell r="E392" t="str">
            <v>GBP</v>
          </cell>
          <cell r="H392">
            <v>45709</v>
          </cell>
          <cell r="U392">
            <v>0.98931930594372097</v>
          </cell>
        </row>
        <row r="393">
          <cell r="C393" t="str">
            <v>IE000DSOVZ75</v>
          </cell>
          <cell r="E393" t="str">
            <v>GBP</v>
          </cell>
          <cell r="H393">
            <v>45712</v>
          </cell>
          <cell r="U393">
            <v>0.99473174861205527</v>
          </cell>
        </row>
        <row r="394">
          <cell r="C394" t="str">
            <v>IE000DSOVZ75</v>
          </cell>
          <cell r="E394" t="str">
            <v>GBP</v>
          </cell>
          <cell r="H394">
            <v>45713</v>
          </cell>
          <cell r="U394">
            <v>0.99744152272190811</v>
          </cell>
        </row>
        <row r="395">
          <cell r="C395" t="str">
            <v>IE000DSOVZ75</v>
          </cell>
          <cell r="E395" t="str">
            <v>GBP</v>
          </cell>
          <cell r="H395">
            <v>45714</v>
          </cell>
          <cell r="U395">
            <v>0.99934790060527179</v>
          </cell>
        </row>
        <row r="396">
          <cell r="C396" t="str">
            <v>IE000DSOVZ75</v>
          </cell>
          <cell r="E396" t="str">
            <v>GBP</v>
          </cell>
          <cell r="H396">
            <v>45715</v>
          </cell>
          <cell r="U396">
            <v>1.0064188744227152</v>
          </cell>
        </row>
        <row r="397">
          <cell r="C397" t="str">
            <v>IE000DSOVZ75</v>
          </cell>
          <cell r="E397" t="str">
            <v>GBP</v>
          </cell>
          <cell r="H397">
            <v>45716</v>
          </cell>
          <cell r="U397">
            <v>1.0113637054630338</v>
          </cell>
        </row>
        <row r="398">
          <cell r="C398" t="str">
            <v>IE000DSOVZ75</v>
          </cell>
          <cell r="E398" t="str">
            <v>GBP</v>
          </cell>
          <cell r="H398">
            <v>45719</v>
          </cell>
          <cell r="U398">
            <v>1.0195302547800795</v>
          </cell>
        </row>
        <row r="399">
          <cell r="C399" t="str">
            <v>IE000DSOVZ75</v>
          </cell>
          <cell r="E399" t="str">
            <v>GBP</v>
          </cell>
          <cell r="H399">
            <v>45720</v>
          </cell>
          <cell r="U399">
            <v>1.0359055167203448</v>
          </cell>
        </row>
        <row r="400">
          <cell r="C400" t="str">
            <v>IE000DSOVZ75</v>
          </cell>
          <cell r="E400" t="str">
            <v>GBP</v>
          </cell>
          <cell r="H400">
            <v>45721</v>
          </cell>
          <cell r="U400">
            <v>1.0443665635470212</v>
          </cell>
        </row>
        <row r="401">
          <cell r="C401" t="str">
            <v>IE000DSOVZ75</v>
          </cell>
          <cell r="E401" t="str">
            <v>GBP</v>
          </cell>
          <cell r="H401">
            <v>45722</v>
          </cell>
          <cell r="U401">
            <v>1.0519330537264318</v>
          </cell>
        </row>
        <row r="402">
          <cell r="C402" t="str">
            <v>IE000DSOVZ75</v>
          </cell>
          <cell r="E402" t="str">
            <v>GBP</v>
          </cell>
          <cell r="H402">
            <v>45723</v>
          </cell>
          <cell r="U402">
            <v>1.0556266776587673</v>
          </cell>
        </row>
        <row r="403">
          <cell r="C403" t="str">
            <v>IE000DSOVZ75</v>
          </cell>
          <cell r="E403" t="str">
            <v>GBP</v>
          </cell>
          <cell r="H403">
            <v>45726</v>
          </cell>
          <cell r="U403">
            <v>1.0661360612210469</v>
          </cell>
        </row>
        <row r="404">
          <cell r="C404" t="str">
            <v>IE000DSOVZ75</v>
          </cell>
          <cell r="E404" t="str">
            <v>GBP</v>
          </cell>
          <cell r="H404">
            <v>45727</v>
          </cell>
          <cell r="U404">
            <v>1.0692535518264468</v>
          </cell>
        </row>
        <row r="405">
          <cell r="C405" t="str">
            <v>IE000DSOVZ75</v>
          </cell>
          <cell r="E405" t="str">
            <v>GBP</v>
          </cell>
          <cell r="H405">
            <v>45728</v>
          </cell>
          <cell r="U405">
            <v>1.0701417094343499</v>
          </cell>
        </row>
        <row r="406">
          <cell r="C406" t="str">
            <v>IE000DSOVZ75</v>
          </cell>
          <cell r="E406" t="str">
            <v>GBP</v>
          </cell>
          <cell r="H406">
            <v>45729</v>
          </cell>
          <cell r="U406">
            <v>1.0791783770135184</v>
          </cell>
        </row>
        <row r="407">
          <cell r="C407" t="str">
            <v>IE000DSOVZ75</v>
          </cell>
          <cell r="E407" t="str">
            <v>GBP</v>
          </cell>
          <cell r="H407">
            <v>45730</v>
          </cell>
          <cell r="U407">
            <v>1.0841546609333783</v>
          </cell>
        </row>
        <row r="408">
          <cell r="C408" t="str">
            <v>IE000DSOVZ75</v>
          </cell>
          <cell r="E408" t="str">
            <v>GBP</v>
          </cell>
          <cell r="H408">
            <v>45734</v>
          </cell>
          <cell r="U408">
            <v>1.0859242993096592</v>
          </cell>
        </row>
        <row r="409">
          <cell r="C409" t="str">
            <v>IE000DSOVZ75</v>
          </cell>
          <cell r="E409" t="str">
            <v>GBP</v>
          </cell>
          <cell r="H409">
            <v>45735</v>
          </cell>
          <cell r="U409">
            <v>1.087820642809822</v>
          </cell>
        </row>
        <row r="410">
          <cell r="C410" t="str">
            <v>IE000DSOVZ75</v>
          </cell>
          <cell r="E410" t="str">
            <v>GBP</v>
          </cell>
          <cell r="H410">
            <v>45736</v>
          </cell>
          <cell r="U410">
            <v>1.0958480981479133</v>
          </cell>
        </row>
        <row r="411">
          <cell r="C411" t="str">
            <v>IE000DSOVZ75</v>
          </cell>
          <cell r="E411" t="str">
            <v>GBP</v>
          </cell>
          <cell r="H411">
            <v>45737</v>
          </cell>
          <cell r="U411">
            <v>1.0983536037743185</v>
          </cell>
        </row>
        <row r="412">
          <cell r="C412" t="str">
            <v>IE000DSOVZ75</v>
          </cell>
          <cell r="E412" t="str">
            <v>GBP</v>
          </cell>
          <cell r="H412">
            <v>45740</v>
          </cell>
          <cell r="U412">
            <v>1.1013434573671221</v>
          </cell>
        </row>
        <row r="413">
          <cell r="C413" t="str">
            <v>IE000DSOVZ75</v>
          </cell>
          <cell r="E413" t="str">
            <v>GBP</v>
          </cell>
          <cell r="H413">
            <v>45741</v>
          </cell>
          <cell r="U413">
            <v>1.109927587239391</v>
          </cell>
        </row>
        <row r="414">
          <cell r="C414" t="str">
            <v>IE000DSOVZ75</v>
          </cell>
          <cell r="E414" t="str">
            <v>GBP</v>
          </cell>
          <cell r="H414">
            <v>45742</v>
          </cell>
          <cell r="U414">
            <v>1.1104799357196007</v>
          </cell>
        </row>
        <row r="415">
          <cell r="C415" t="str">
            <v>IE000DSOVZ75</v>
          </cell>
          <cell r="E415" t="str">
            <v>GBP</v>
          </cell>
          <cell r="H415">
            <v>45743</v>
          </cell>
          <cell r="U415">
            <v>1.1201621758000913</v>
          </cell>
        </row>
        <row r="416">
          <cell r="C416" t="str">
            <v>IE000DSOVZ75</v>
          </cell>
          <cell r="E416" t="str">
            <v>GBP</v>
          </cell>
          <cell r="H416">
            <v>45744</v>
          </cell>
          <cell r="U416">
            <v>1.1262532837060004</v>
          </cell>
        </row>
        <row r="417">
          <cell r="C417" t="str">
            <v>IE000DSOVZ75</v>
          </cell>
          <cell r="E417" t="str">
            <v>GBP</v>
          </cell>
          <cell r="H417">
            <v>45747</v>
          </cell>
          <cell r="U417">
            <v>1.1310907729053643</v>
          </cell>
        </row>
        <row r="418">
          <cell r="C418" t="str">
            <v>IE000DSOVZ75</v>
          </cell>
          <cell r="E418" t="str">
            <v>GBP</v>
          </cell>
          <cell r="H418">
            <v>45748</v>
          </cell>
          <cell r="U418">
            <v>1.1376879024688735</v>
          </cell>
        </row>
        <row r="419">
          <cell r="C419" t="str">
            <v>IE000DSOVZ75</v>
          </cell>
          <cell r="E419" t="str">
            <v>GBP</v>
          </cell>
          <cell r="H419">
            <v>45749</v>
          </cell>
          <cell r="U419">
            <v>1.152716889517599</v>
          </cell>
        </row>
        <row r="420">
          <cell r="C420" t="str">
            <v>IE000DSOVZ75</v>
          </cell>
          <cell r="E420" t="str">
            <v>GBP</v>
          </cell>
          <cell r="H420">
            <v>45750</v>
          </cell>
          <cell r="U420">
            <v>1.1647634166196594</v>
          </cell>
        </row>
        <row r="421">
          <cell r="C421" t="str">
            <v>IE000DSOVZ75</v>
          </cell>
          <cell r="E421" t="str">
            <v>GBP</v>
          </cell>
          <cell r="H421">
            <v>45751</v>
          </cell>
          <cell r="U421">
            <v>1.1801091876310992</v>
          </cell>
        </row>
        <row r="422">
          <cell r="C422" t="str">
            <v>IE000DSOVZ75</v>
          </cell>
          <cell r="E422" t="str">
            <v>GBP</v>
          </cell>
          <cell r="H422">
            <v>45754</v>
          </cell>
          <cell r="U422">
            <v>1.1840309100703679</v>
          </cell>
        </row>
        <row r="423">
          <cell r="C423" t="str">
            <v>IE000DSOVZ75</v>
          </cell>
          <cell r="E423" t="str">
            <v>GBP</v>
          </cell>
          <cell r="H423">
            <v>45755</v>
          </cell>
          <cell r="U423">
            <v>1.2029694315676438</v>
          </cell>
        </row>
        <row r="424">
          <cell r="C424" t="str">
            <v>IE000DSOVZ75</v>
          </cell>
          <cell r="E424" t="str">
            <v>GBP</v>
          </cell>
          <cell r="H424">
            <v>45756</v>
          </cell>
          <cell r="U424">
            <v>1.2044828992165761</v>
          </cell>
        </row>
        <row r="425">
          <cell r="C425" t="str">
            <v>IE000DSOVZ75</v>
          </cell>
          <cell r="E425" t="str">
            <v>GBP</v>
          </cell>
          <cell r="H425">
            <v>45757</v>
          </cell>
          <cell r="U425">
            <v>1.217693591664075</v>
          </cell>
        </row>
        <row r="426">
          <cell r="C426" t="str">
            <v>IE000DSOVZ75</v>
          </cell>
          <cell r="E426" t="str">
            <v>GBP</v>
          </cell>
          <cell r="H426">
            <v>45758</v>
          </cell>
          <cell r="U426">
            <v>1.214070324401062</v>
          </cell>
        </row>
        <row r="427">
          <cell r="C427" t="str">
            <v>IE000DSOVZ75</v>
          </cell>
          <cell r="E427" t="str">
            <v>GBP</v>
          </cell>
          <cell r="H427">
            <v>45761</v>
          </cell>
          <cell r="U427">
            <v>1.2097038493875538</v>
          </cell>
        </row>
        <row r="428">
          <cell r="C428" t="str">
            <v>IE000DSOVZ75</v>
          </cell>
          <cell r="E428" t="str">
            <v>GBP</v>
          </cell>
          <cell r="H428">
            <v>45762</v>
          </cell>
          <cell r="U428">
            <v>1.2198953523944265</v>
          </cell>
        </row>
        <row r="429">
          <cell r="C429" t="str">
            <v>IE000DSOVZ75</v>
          </cell>
          <cell r="E429" t="str">
            <v>GBP</v>
          </cell>
          <cell r="H429">
            <v>45763</v>
          </cell>
          <cell r="U429">
            <v>1.2238591116501354</v>
          </cell>
        </row>
        <row r="430">
          <cell r="C430" t="str">
            <v>IE000DSOVZ75</v>
          </cell>
          <cell r="E430" t="str">
            <v>GBP</v>
          </cell>
          <cell r="H430">
            <v>45764</v>
          </cell>
          <cell r="U430">
            <v>1.2294384148073259</v>
          </cell>
        </row>
        <row r="431">
          <cell r="C431" t="str">
            <v>IE000DSOVZ75</v>
          </cell>
          <cell r="E431" t="str">
            <v>GBP</v>
          </cell>
          <cell r="H431">
            <v>45769</v>
          </cell>
          <cell r="U431">
            <v>1.2308904718467424</v>
          </cell>
        </row>
        <row r="432">
          <cell r="C432" t="str">
            <v>IE000DSOVZ75</v>
          </cell>
          <cell r="E432" t="str">
            <v>GBP</v>
          </cell>
          <cell r="H432">
            <v>45770</v>
          </cell>
          <cell r="U432">
            <v>1.2349829161730304</v>
          </cell>
        </row>
        <row r="433">
          <cell r="C433" t="str">
            <v>IE000DSOVZ75</v>
          </cell>
          <cell r="E433" t="str">
            <v>GBP</v>
          </cell>
          <cell r="H433">
            <v>45771</v>
          </cell>
          <cell r="U433">
            <v>1.2404536673428377</v>
          </cell>
        </row>
        <row r="434">
          <cell r="C434" t="str">
            <v>IE000DSOVZ75</v>
          </cell>
          <cell r="E434" t="str">
            <v>GBP</v>
          </cell>
          <cell r="H434">
            <v>45772</v>
          </cell>
          <cell r="U434">
            <v>1.2393511882485444</v>
          </cell>
        </row>
        <row r="435">
          <cell r="C435" t="str">
            <v>IE000DSOVZ75</v>
          </cell>
          <cell r="E435" t="str">
            <v>GBP</v>
          </cell>
          <cell r="H435">
            <v>45775</v>
          </cell>
          <cell r="U435">
            <v>1.2454544765837403</v>
          </cell>
        </row>
        <row r="436">
          <cell r="C436" t="str">
            <v>IE000DSOVZ75</v>
          </cell>
          <cell r="E436" t="str">
            <v>GBP</v>
          </cell>
          <cell r="H436">
            <v>45776</v>
          </cell>
          <cell r="U436">
            <v>1.2521864497376112</v>
          </cell>
        </row>
        <row r="437">
          <cell r="C437" t="str">
            <v>IE000DSOVZ75</v>
          </cell>
          <cell r="E437" t="str">
            <v>GBP</v>
          </cell>
          <cell r="H437">
            <v>45777</v>
          </cell>
          <cell r="U437">
            <v>1.2538686754115622</v>
          </cell>
        </row>
        <row r="438">
          <cell r="C438" t="str">
            <v>IE000DSOVZ75</v>
          </cell>
          <cell r="E438" t="str">
            <v>GBP</v>
          </cell>
          <cell r="H438">
            <v>45778</v>
          </cell>
          <cell r="U438">
            <v>1.2667382082054914</v>
          </cell>
        </row>
        <row r="439">
          <cell r="C439" t="str">
            <v>IE000DSOVZ75</v>
          </cell>
          <cell r="E439" t="str">
            <v>GBP</v>
          </cell>
          <cell r="H439">
            <v>45779</v>
          </cell>
          <cell r="U439">
            <v>1.2646442072285184</v>
          </cell>
        </row>
        <row r="440">
          <cell r="C440" t="str">
            <v>IE000DSOVZ75</v>
          </cell>
          <cell r="E440" t="str">
            <v>GBP</v>
          </cell>
          <cell r="H440">
            <v>45783</v>
          </cell>
          <cell r="U440">
            <v>1.273453918297031</v>
          </cell>
        </row>
        <row r="441">
          <cell r="C441" t="str">
            <v>IE000DSOVZ75</v>
          </cell>
          <cell r="E441" t="str">
            <v>GBP</v>
          </cell>
          <cell r="H441">
            <v>45784</v>
          </cell>
          <cell r="U441">
            <v>1.2743975730340393</v>
          </cell>
        </row>
        <row r="442">
          <cell r="C442" t="str">
            <v>IE000DSOVZ75</v>
          </cell>
          <cell r="E442" t="str">
            <v>GBP</v>
          </cell>
          <cell r="H442">
            <v>45785</v>
          </cell>
          <cell r="U442">
            <v>1.2792879925133833</v>
          </cell>
        </row>
        <row r="443">
          <cell r="C443" t="str">
            <v>IE000DSOVZ75</v>
          </cell>
          <cell r="E443" t="str">
            <v>GBP</v>
          </cell>
          <cell r="H443">
            <v>45786</v>
          </cell>
          <cell r="U443">
            <v>1.2768660639363638</v>
          </cell>
        </row>
        <row r="444">
          <cell r="C444" t="str">
            <v>IE000DSOVZ75</v>
          </cell>
          <cell r="E444" t="str">
            <v>GBP</v>
          </cell>
          <cell r="H444">
            <v>45789</v>
          </cell>
          <cell r="U444">
            <v>1.2827271349980072</v>
          </cell>
        </row>
        <row r="445">
          <cell r="C445" t="str">
            <v>IE000DSOVZ75</v>
          </cell>
          <cell r="E445" t="str">
            <v>GBP</v>
          </cell>
          <cell r="H445">
            <v>45790</v>
          </cell>
          <cell r="U445">
            <v>1.2896002639504294</v>
          </cell>
        </row>
        <row r="446">
          <cell r="C446" t="str">
            <v>IE000DSOVZ75</v>
          </cell>
          <cell r="E446" t="str">
            <v>GBP</v>
          </cell>
          <cell r="H446">
            <v>45791</v>
          </cell>
          <cell r="U446">
            <v>1.2946459776486041</v>
          </cell>
        </row>
        <row r="447">
          <cell r="C447" t="str">
            <v>IE000DSOVZ75</v>
          </cell>
          <cell r="E447" t="str">
            <v>GBP</v>
          </cell>
          <cell r="H447">
            <v>45792</v>
          </cell>
          <cell r="U447">
            <v>1.2980481882833335</v>
          </cell>
        </row>
        <row r="448">
          <cell r="C448" t="str">
            <v>IE000DSOVZ75</v>
          </cell>
          <cell r="E448" t="str">
            <v>GBP</v>
          </cell>
          <cell r="H448">
            <v>45793</v>
          </cell>
          <cell r="U448">
            <v>1.305071828555707</v>
          </cell>
        </row>
        <row r="449">
          <cell r="C449" t="str">
            <v>IE000DSOVZ75</v>
          </cell>
          <cell r="E449" t="str">
            <v>GBP</v>
          </cell>
          <cell r="H449">
            <v>45796</v>
          </cell>
          <cell r="U449">
            <v>1.3123275102708385</v>
          </cell>
        </row>
        <row r="450">
          <cell r="C450" t="str">
            <v>IE000DSOVZ75</v>
          </cell>
          <cell r="E450" t="str">
            <v>GBP</v>
          </cell>
          <cell r="H450">
            <v>45797</v>
          </cell>
          <cell r="U450">
            <v>1.3199808069317671</v>
          </cell>
        </row>
        <row r="451">
          <cell r="C451" t="str">
            <v>IE000DSOVZ75</v>
          </cell>
          <cell r="E451" t="str">
            <v>GBP</v>
          </cell>
          <cell r="H451">
            <v>45798</v>
          </cell>
          <cell r="U451">
            <v>1.3195535076001694</v>
          </cell>
        </row>
        <row r="452">
          <cell r="C452" t="str">
            <v>IE000DSOVZ75</v>
          </cell>
          <cell r="E452" t="str">
            <v>GBP</v>
          </cell>
          <cell r="H452">
            <v>45799</v>
          </cell>
          <cell r="U452">
            <v>1.325869371652463</v>
          </cell>
        </row>
        <row r="453">
          <cell r="C453" t="str">
            <v>IE000DSOVZ75</v>
          </cell>
          <cell r="E453" t="str">
            <v>GBP</v>
          </cell>
          <cell r="H453">
            <v>45800</v>
          </cell>
          <cell r="U453">
            <v>1.328840783532258</v>
          </cell>
        </row>
        <row r="454">
          <cell r="C454" t="str">
            <v>IE000DSOVZ75</v>
          </cell>
          <cell r="E454" t="str">
            <v>GBP</v>
          </cell>
          <cell r="H454">
            <v>45804</v>
          </cell>
          <cell r="U454">
            <v>1.3347759051793635</v>
          </cell>
        </row>
        <row r="455">
          <cell r="C455" t="str">
            <v>IE000DSOVZ75</v>
          </cell>
          <cell r="E455" t="str">
            <v>GBP</v>
          </cell>
          <cell r="H455">
            <v>45805</v>
          </cell>
          <cell r="U455">
            <v>1.3449927868413913</v>
          </cell>
        </row>
        <row r="456">
          <cell r="C456" t="str">
            <v>IE000DSOVZ75</v>
          </cell>
          <cell r="E456" t="str">
            <v>GBP</v>
          </cell>
          <cell r="H456">
            <v>45806</v>
          </cell>
          <cell r="U456">
            <v>1.3507988739148935</v>
          </cell>
        </row>
        <row r="457">
          <cell r="C457" t="str">
            <v>IE000DSOVZ75</v>
          </cell>
          <cell r="E457" t="str">
            <v>GBP</v>
          </cell>
          <cell r="H457">
            <v>45807</v>
          </cell>
          <cell r="U457">
            <v>1.2607891893457588</v>
          </cell>
        </row>
        <row r="458">
          <cell r="C458" t="str">
            <v>IE000JIDJD84</v>
          </cell>
          <cell r="E458" t="str">
            <v>GBP</v>
          </cell>
          <cell r="H458">
            <v>45447</v>
          </cell>
          <cell r="U458">
            <v>0</v>
          </cell>
        </row>
        <row r="459">
          <cell r="C459" t="str">
            <v>IE000JIDJD84</v>
          </cell>
          <cell r="E459" t="str">
            <v>GBP</v>
          </cell>
          <cell r="H459">
            <v>45448</v>
          </cell>
          <cell r="U459">
            <v>1.6372276591117209E-2</v>
          </cell>
        </row>
        <row r="460">
          <cell r="C460" t="str">
            <v>IE000JIDJD84</v>
          </cell>
          <cell r="E460" t="str">
            <v>GBP</v>
          </cell>
          <cell r="H460">
            <v>45449</v>
          </cell>
          <cell r="U460">
            <v>3.2854013225737978E-2</v>
          </cell>
        </row>
        <row r="461">
          <cell r="C461" t="str">
            <v>IE000JIDJD84</v>
          </cell>
          <cell r="E461" t="str">
            <v>GBP</v>
          </cell>
          <cell r="H461">
            <v>45450</v>
          </cell>
          <cell r="U461">
            <v>4.9271362296870992E-2</v>
          </cell>
        </row>
        <row r="462">
          <cell r="C462" t="str">
            <v>IE000JIDJD84</v>
          </cell>
          <cell r="E462" t="str">
            <v>GBP</v>
          </cell>
          <cell r="H462">
            <v>45453</v>
          </cell>
          <cell r="U462">
            <v>6.5482767380812074E-2</v>
          </cell>
        </row>
        <row r="463">
          <cell r="C463" t="str">
            <v>IE000JIDJD84</v>
          </cell>
          <cell r="E463" t="str">
            <v>GBP</v>
          </cell>
          <cell r="H463">
            <v>45454</v>
          </cell>
          <cell r="U463">
            <v>8.080888306197824E-2</v>
          </cell>
        </row>
        <row r="464">
          <cell r="C464" t="str">
            <v>IE000JIDJD84</v>
          </cell>
          <cell r="E464" t="str">
            <v>GBP</v>
          </cell>
          <cell r="H464">
            <v>45455</v>
          </cell>
          <cell r="U464">
            <v>9.7232407711832544E-2</v>
          </cell>
        </row>
        <row r="465">
          <cell r="C465" t="str">
            <v>IE000JIDJD84</v>
          </cell>
          <cell r="E465" t="str">
            <v>GBP</v>
          </cell>
          <cell r="H465">
            <v>45456</v>
          </cell>
          <cell r="U465">
            <v>0.11428677102091186</v>
          </cell>
        </row>
        <row r="466">
          <cell r="C466" t="str">
            <v>IE000JIDJD84</v>
          </cell>
          <cell r="E466" t="str">
            <v>GBP</v>
          </cell>
          <cell r="H466">
            <v>45457</v>
          </cell>
          <cell r="U466">
            <v>0.13019563962480912</v>
          </cell>
        </row>
        <row r="467">
          <cell r="C467" t="str">
            <v>IE000JIDJD84</v>
          </cell>
          <cell r="E467" t="str">
            <v>GBP</v>
          </cell>
          <cell r="H467">
            <v>45460</v>
          </cell>
          <cell r="U467">
            <v>0.14589402686819211</v>
          </cell>
        </row>
        <row r="468">
          <cell r="C468" t="str">
            <v>IE000JIDJD84</v>
          </cell>
          <cell r="E468" t="str">
            <v>GBP</v>
          </cell>
          <cell r="H468">
            <v>45461</v>
          </cell>
          <cell r="U468">
            <v>0.16115659058327292</v>
          </cell>
        </row>
        <row r="469">
          <cell r="C469" t="str">
            <v>IE000JIDJD84</v>
          </cell>
          <cell r="E469" t="str">
            <v>GBP</v>
          </cell>
          <cell r="H469">
            <v>45462</v>
          </cell>
          <cell r="U469">
            <v>0.17766423185849303</v>
          </cell>
        </row>
        <row r="470">
          <cell r="C470" t="str">
            <v>IE000JIDJD84</v>
          </cell>
          <cell r="E470" t="str">
            <v>GBP</v>
          </cell>
          <cell r="H470">
            <v>45463</v>
          </cell>
          <cell r="U470">
            <v>0.19446925269612006</v>
          </cell>
        </row>
        <row r="471">
          <cell r="C471" t="str">
            <v>IE000JIDJD84</v>
          </cell>
          <cell r="E471" t="str">
            <v>GBP</v>
          </cell>
          <cell r="H471">
            <v>45464</v>
          </cell>
          <cell r="U471">
            <v>0.20952450862000149</v>
          </cell>
        </row>
        <row r="472">
          <cell r="C472" t="str">
            <v>IE000JIDJD84</v>
          </cell>
          <cell r="E472" t="str">
            <v>GBP</v>
          </cell>
          <cell r="H472">
            <v>45467</v>
          </cell>
          <cell r="U472">
            <v>0.22566374889835999</v>
          </cell>
        </row>
        <row r="473">
          <cell r="C473" t="str">
            <v>IE000JIDJD84</v>
          </cell>
          <cell r="E473" t="str">
            <v>GBP</v>
          </cell>
          <cell r="H473">
            <v>45468</v>
          </cell>
          <cell r="U473">
            <v>0.2426757013407313</v>
          </cell>
        </row>
        <row r="474">
          <cell r="C474" t="str">
            <v>IE000JIDJD84</v>
          </cell>
          <cell r="E474" t="str">
            <v>GBP</v>
          </cell>
          <cell r="H474">
            <v>45469</v>
          </cell>
          <cell r="U474">
            <v>0.25830905512820101</v>
          </cell>
        </row>
        <row r="475">
          <cell r="C475" t="str">
            <v>IE000JIDJD84</v>
          </cell>
          <cell r="E475" t="str">
            <v>GBP</v>
          </cell>
          <cell r="H475">
            <v>45470</v>
          </cell>
          <cell r="U475">
            <v>0.27450079294243807</v>
          </cell>
        </row>
        <row r="476">
          <cell r="C476" t="str">
            <v>IE000JIDJD84</v>
          </cell>
          <cell r="E476" t="str">
            <v>GBP</v>
          </cell>
          <cell r="H476">
            <v>45471</v>
          </cell>
          <cell r="U476">
            <v>0.29040434788405078</v>
          </cell>
        </row>
        <row r="477">
          <cell r="C477" t="str">
            <v>IE000JIDJD84</v>
          </cell>
          <cell r="E477" t="str">
            <v>GBP</v>
          </cell>
          <cell r="H477">
            <v>45474</v>
          </cell>
          <cell r="U477">
            <v>0.30560515345329287</v>
          </cell>
        </row>
        <row r="478">
          <cell r="C478" t="str">
            <v>IE000JIDJD84</v>
          </cell>
          <cell r="E478" t="str">
            <v>GBP</v>
          </cell>
          <cell r="H478">
            <v>45475</v>
          </cell>
          <cell r="U478">
            <v>0.3194003064745124</v>
          </cell>
        </row>
        <row r="479">
          <cell r="C479" t="str">
            <v>IE000JIDJD84</v>
          </cell>
          <cell r="E479" t="str">
            <v>GBP</v>
          </cell>
          <cell r="H479">
            <v>45476</v>
          </cell>
          <cell r="U479">
            <v>0.33519951943541554</v>
          </cell>
        </row>
        <row r="480">
          <cell r="C480" t="str">
            <v>IE000JIDJD84</v>
          </cell>
          <cell r="E480" t="str">
            <v>GBP</v>
          </cell>
          <cell r="H480">
            <v>45477</v>
          </cell>
          <cell r="U480">
            <v>0.35028160359336541</v>
          </cell>
        </row>
        <row r="481">
          <cell r="C481" t="str">
            <v>IE000JIDJD84</v>
          </cell>
          <cell r="E481" t="str">
            <v>GBP</v>
          </cell>
          <cell r="H481">
            <v>45478</v>
          </cell>
          <cell r="U481">
            <v>0.36536362473087652</v>
          </cell>
        </row>
        <row r="482">
          <cell r="C482" t="str">
            <v>IE000JIDJD84</v>
          </cell>
          <cell r="E482" t="str">
            <v>GBP</v>
          </cell>
          <cell r="H482">
            <v>45481</v>
          </cell>
          <cell r="U482">
            <v>0.38234779171088884</v>
          </cell>
        </row>
        <row r="483">
          <cell r="C483" t="str">
            <v>IE000JIDJD84</v>
          </cell>
          <cell r="E483" t="str">
            <v>GBP</v>
          </cell>
          <cell r="H483">
            <v>45482</v>
          </cell>
          <cell r="U483">
            <v>0.39735569077488447</v>
          </cell>
        </row>
        <row r="484">
          <cell r="C484" t="str">
            <v>IE000JIDJD84</v>
          </cell>
          <cell r="E484" t="str">
            <v>GBP</v>
          </cell>
          <cell r="H484">
            <v>45483</v>
          </cell>
          <cell r="U484">
            <v>0.41026835158125624</v>
          </cell>
        </row>
        <row r="485">
          <cell r="C485" t="str">
            <v>IE000JIDJD84</v>
          </cell>
          <cell r="E485" t="str">
            <v>GBP</v>
          </cell>
          <cell r="H485">
            <v>45484</v>
          </cell>
          <cell r="U485">
            <v>0.42404903010223505</v>
          </cell>
        </row>
        <row r="486">
          <cell r="C486" t="str">
            <v>IE000JIDJD84</v>
          </cell>
          <cell r="E486" t="str">
            <v>GBP</v>
          </cell>
          <cell r="H486">
            <v>45485</v>
          </cell>
          <cell r="U486">
            <v>0.44038597394336765</v>
          </cell>
        </row>
        <row r="487">
          <cell r="C487" t="str">
            <v>IE000JIDJD84</v>
          </cell>
          <cell r="E487" t="str">
            <v>GBP</v>
          </cell>
          <cell r="H487">
            <v>45488</v>
          </cell>
          <cell r="U487">
            <v>0.45792554725115503</v>
          </cell>
        </row>
        <row r="488">
          <cell r="C488" t="str">
            <v>IE000JIDJD84</v>
          </cell>
          <cell r="E488" t="str">
            <v>GBP</v>
          </cell>
          <cell r="H488">
            <v>45489</v>
          </cell>
          <cell r="U488">
            <v>0.4718469499208931</v>
          </cell>
        </row>
        <row r="489">
          <cell r="C489" t="str">
            <v>IE000JIDJD84</v>
          </cell>
          <cell r="E489" t="str">
            <v>GBP</v>
          </cell>
          <cell r="H489">
            <v>45490</v>
          </cell>
          <cell r="U489">
            <v>0.48925884844881001</v>
          </cell>
        </row>
        <row r="490">
          <cell r="C490" t="str">
            <v>IE000JIDJD84</v>
          </cell>
          <cell r="E490" t="str">
            <v>GBP</v>
          </cell>
          <cell r="H490">
            <v>45491</v>
          </cell>
          <cell r="U490">
            <v>0.50797263756720012</v>
          </cell>
        </row>
        <row r="491">
          <cell r="C491" t="str">
            <v>IE000JIDJD84</v>
          </cell>
          <cell r="E491" t="str">
            <v>GBP</v>
          </cell>
          <cell r="H491">
            <v>45492</v>
          </cell>
          <cell r="U491">
            <v>0.52448711805928439</v>
          </cell>
        </row>
        <row r="492">
          <cell r="C492" t="str">
            <v>IE000JIDJD84</v>
          </cell>
          <cell r="E492" t="str">
            <v>GBP</v>
          </cell>
          <cell r="H492">
            <v>45495</v>
          </cell>
          <cell r="U492">
            <v>0.54090189635044628</v>
          </cell>
        </row>
        <row r="493">
          <cell r="C493" t="str">
            <v>IE000JIDJD84</v>
          </cell>
          <cell r="E493" t="str">
            <v>GBP</v>
          </cell>
          <cell r="H493">
            <v>45496</v>
          </cell>
          <cell r="U493">
            <v>0.55678935412249009</v>
          </cell>
        </row>
        <row r="494">
          <cell r="C494" t="str">
            <v>IE000JIDJD84</v>
          </cell>
          <cell r="E494" t="str">
            <v>GBP</v>
          </cell>
          <cell r="H494">
            <v>45497</v>
          </cell>
          <cell r="U494">
            <v>0.57497682180528964</v>
          </cell>
        </row>
        <row r="495">
          <cell r="C495" t="str">
            <v>IE000JIDJD84</v>
          </cell>
          <cell r="E495" t="str">
            <v>GBP</v>
          </cell>
          <cell r="H495">
            <v>45498</v>
          </cell>
          <cell r="U495">
            <v>0.59221270446264085</v>
          </cell>
        </row>
        <row r="496">
          <cell r="C496" t="str">
            <v>IE000JIDJD84</v>
          </cell>
          <cell r="E496" t="str">
            <v>GBP</v>
          </cell>
          <cell r="H496">
            <v>45499</v>
          </cell>
          <cell r="U496">
            <v>0.60844149814764081</v>
          </cell>
        </row>
        <row r="497">
          <cell r="C497" t="str">
            <v>IE000JIDJD84</v>
          </cell>
          <cell r="E497" t="str">
            <v>GBP</v>
          </cell>
          <cell r="H497">
            <v>45502</v>
          </cell>
          <cell r="U497">
            <v>0.62530971392228207</v>
          </cell>
        </row>
        <row r="498">
          <cell r="C498" t="str">
            <v>IE000JIDJD84</v>
          </cell>
          <cell r="E498" t="str">
            <v>GBP</v>
          </cell>
          <cell r="H498">
            <v>45503</v>
          </cell>
          <cell r="U498">
            <v>0.64050703663193798</v>
          </cell>
        </row>
        <row r="499">
          <cell r="C499" t="str">
            <v>IE000JIDJD84</v>
          </cell>
          <cell r="E499" t="str">
            <v>GBP</v>
          </cell>
          <cell r="H499">
            <v>45504</v>
          </cell>
          <cell r="U499">
            <v>0.65911375329685074</v>
          </cell>
        </row>
        <row r="500">
          <cell r="C500" t="str">
            <v>IE000JIDJD84</v>
          </cell>
          <cell r="E500" t="str">
            <v>GBP</v>
          </cell>
          <cell r="H500">
            <v>45505</v>
          </cell>
          <cell r="U500">
            <v>0.67462944154632376</v>
          </cell>
        </row>
        <row r="501">
          <cell r="C501" t="str">
            <v>IE000JIDJD84</v>
          </cell>
          <cell r="E501" t="str">
            <v>GBP</v>
          </cell>
          <cell r="H501">
            <v>45506</v>
          </cell>
          <cell r="U501">
            <v>0.69580387280447054</v>
          </cell>
        </row>
        <row r="502">
          <cell r="C502" t="str">
            <v>IE000JIDJD84</v>
          </cell>
          <cell r="E502" t="str">
            <v>GBP</v>
          </cell>
          <cell r="H502">
            <v>45510</v>
          </cell>
          <cell r="U502">
            <v>0.71065174028852263</v>
          </cell>
        </row>
        <row r="503">
          <cell r="C503" t="str">
            <v>IE000JIDJD84</v>
          </cell>
          <cell r="E503" t="str">
            <v>GBP</v>
          </cell>
          <cell r="H503">
            <v>45511</v>
          </cell>
          <cell r="U503">
            <v>0.72615118473093121</v>
          </cell>
        </row>
        <row r="504">
          <cell r="C504" t="str">
            <v>IE000JIDJD84</v>
          </cell>
          <cell r="E504" t="str">
            <v>GBP</v>
          </cell>
          <cell r="H504">
            <v>45512</v>
          </cell>
          <cell r="U504">
            <v>0.7387092133681753</v>
          </cell>
        </row>
        <row r="505">
          <cell r="C505" t="str">
            <v>IE000JIDJD84</v>
          </cell>
          <cell r="E505" t="str">
            <v>GBP</v>
          </cell>
          <cell r="H505">
            <v>45513</v>
          </cell>
          <cell r="U505">
            <v>0.75258969669259157</v>
          </cell>
        </row>
        <row r="506">
          <cell r="C506" t="str">
            <v>IE000JIDJD84</v>
          </cell>
          <cell r="E506" t="str">
            <v>GBP</v>
          </cell>
          <cell r="H506">
            <v>45516</v>
          </cell>
          <cell r="U506">
            <v>0.76582900872403026</v>
          </cell>
        </row>
        <row r="507">
          <cell r="C507" t="str">
            <v>IE000JIDJD84</v>
          </cell>
          <cell r="E507" t="str">
            <v>GBP</v>
          </cell>
          <cell r="H507">
            <v>45517</v>
          </cell>
          <cell r="U507">
            <v>0.77926275143175783</v>
          </cell>
        </row>
        <row r="508">
          <cell r="C508" t="str">
            <v>IE000JIDJD84</v>
          </cell>
          <cell r="E508" t="str">
            <v>GBP</v>
          </cell>
          <cell r="H508">
            <v>45518</v>
          </cell>
          <cell r="U508">
            <v>0.7949566353202836</v>
          </cell>
        </row>
        <row r="509">
          <cell r="C509" t="str">
            <v>IE000JIDJD84</v>
          </cell>
          <cell r="E509" t="str">
            <v>GBP</v>
          </cell>
          <cell r="H509">
            <v>45519</v>
          </cell>
          <cell r="U509">
            <v>0.80811494559839492</v>
          </cell>
        </row>
        <row r="510">
          <cell r="C510" t="str">
            <v>IE000JIDJD84</v>
          </cell>
          <cell r="E510" t="str">
            <v>GBP</v>
          </cell>
          <cell r="H510">
            <v>45520</v>
          </cell>
          <cell r="U510">
            <v>0.81784400243821853</v>
          </cell>
        </row>
        <row r="511">
          <cell r="C511" t="str">
            <v>IE000JIDJD84</v>
          </cell>
          <cell r="E511" t="str">
            <v>GBP</v>
          </cell>
          <cell r="H511">
            <v>45523</v>
          </cell>
          <cell r="U511">
            <v>0.83072047340007682</v>
          </cell>
        </row>
        <row r="512">
          <cell r="C512" t="str">
            <v>IE000JIDJD84</v>
          </cell>
          <cell r="E512" t="str">
            <v>GBP</v>
          </cell>
          <cell r="H512">
            <v>45524</v>
          </cell>
          <cell r="U512">
            <v>0.84450413073587294</v>
          </cell>
        </row>
        <row r="513">
          <cell r="C513" t="str">
            <v>IE000JIDJD84</v>
          </cell>
          <cell r="E513" t="str">
            <v>GBP</v>
          </cell>
          <cell r="H513">
            <v>45525</v>
          </cell>
          <cell r="U513">
            <v>0.85757495336340495</v>
          </cell>
        </row>
        <row r="514">
          <cell r="C514" t="str">
            <v>IE000JIDJD84</v>
          </cell>
          <cell r="E514" t="str">
            <v>GBP</v>
          </cell>
          <cell r="H514">
            <v>45526</v>
          </cell>
          <cell r="U514">
            <v>0.86749203363554195</v>
          </cell>
        </row>
        <row r="515">
          <cell r="C515" t="str">
            <v>IE000JIDJD84</v>
          </cell>
          <cell r="E515" t="str">
            <v>GBP</v>
          </cell>
          <cell r="H515">
            <v>45527</v>
          </cell>
          <cell r="U515">
            <v>0.88021227679269731</v>
          </cell>
        </row>
        <row r="516">
          <cell r="C516" t="str">
            <v>IE000JIDJD84</v>
          </cell>
          <cell r="E516" t="str">
            <v>GBP</v>
          </cell>
          <cell r="H516">
            <v>45531</v>
          </cell>
          <cell r="U516">
            <v>0.89733335524951208</v>
          </cell>
        </row>
        <row r="517">
          <cell r="C517" t="str">
            <v>IE000JIDJD84</v>
          </cell>
          <cell r="E517" t="str">
            <v>GBP</v>
          </cell>
          <cell r="H517">
            <v>45532</v>
          </cell>
          <cell r="U517">
            <v>0.91722268577488697</v>
          </cell>
        </row>
        <row r="518">
          <cell r="C518" t="str">
            <v>IE000JIDJD84</v>
          </cell>
          <cell r="E518" t="str">
            <v>GBP</v>
          </cell>
          <cell r="H518">
            <v>45533</v>
          </cell>
          <cell r="U518">
            <v>0.93414617040802617</v>
          </cell>
        </row>
        <row r="519">
          <cell r="C519" t="str">
            <v>IE000JIDJD84</v>
          </cell>
          <cell r="E519" t="str">
            <v>GBP</v>
          </cell>
          <cell r="H519">
            <v>45534</v>
          </cell>
          <cell r="U519">
            <v>0.94930790357118311</v>
          </cell>
        </row>
        <row r="520">
          <cell r="C520" t="str">
            <v>IE000JIDJD84</v>
          </cell>
          <cell r="E520" t="str">
            <v>GBP</v>
          </cell>
          <cell r="H520">
            <v>45537</v>
          </cell>
          <cell r="U520">
            <v>0.9695443929588321</v>
          </cell>
        </row>
        <row r="521">
          <cell r="C521" t="str">
            <v>IE000JIDJD84</v>
          </cell>
          <cell r="E521" t="str">
            <v>GBP</v>
          </cell>
          <cell r="H521">
            <v>45538</v>
          </cell>
          <cell r="U521">
            <v>0.98043993937276119</v>
          </cell>
        </row>
        <row r="522">
          <cell r="C522" t="str">
            <v>IE000JIDJD84</v>
          </cell>
          <cell r="E522" t="str">
            <v>GBP</v>
          </cell>
          <cell r="H522">
            <v>45539</v>
          </cell>
          <cell r="U522">
            <v>0.99637393075313274</v>
          </cell>
        </row>
        <row r="523">
          <cell r="C523" t="str">
            <v>IE000JIDJD84</v>
          </cell>
          <cell r="E523" t="str">
            <v>GBP</v>
          </cell>
          <cell r="H523">
            <v>45540</v>
          </cell>
          <cell r="U523">
            <v>1.0102937671805181</v>
          </cell>
        </row>
        <row r="524">
          <cell r="C524" t="str">
            <v>IE000JIDJD84</v>
          </cell>
          <cell r="E524" t="str">
            <v>GBP</v>
          </cell>
          <cell r="H524">
            <v>45541</v>
          </cell>
          <cell r="U524">
            <v>1.0338238189267916</v>
          </cell>
        </row>
        <row r="525">
          <cell r="C525" t="str">
            <v>IE000JIDJD84</v>
          </cell>
          <cell r="E525" t="str">
            <v>GBP</v>
          </cell>
          <cell r="H525">
            <v>45544</v>
          </cell>
          <cell r="U525">
            <v>1.0514097500417436</v>
          </cell>
        </row>
        <row r="526">
          <cell r="C526" t="str">
            <v>IE000JIDJD84</v>
          </cell>
          <cell r="E526" t="str">
            <v>GBP</v>
          </cell>
          <cell r="H526">
            <v>45545</v>
          </cell>
          <cell r="U526">
            <v>1.070442632879208</v>
          </cell>
        </row>
        <row r="527">
          <cell r="C527" t="str">
            <v>IE000JIDJD84</v>
          </cell>
          <cell r="E527" t="str">
            <v>GBP</v>
          </cell>
          <cell r="H527">
            <v>45546</v>
          </cell>
          <cell r="U527">
            <v>1.0806292112075395</v>
          </cell>
        </row>
        <row r="528">
          <cell r="C528" t="str">
            <v>IE000JIDJD84</v>
          </cell>
          <cell r="E528" t="str">
            <v>GBP</v>
          </cell>
          <cell r="H528">
            <v>45547</v>
          </cell>
          <cell r="U528">
            <v>1.090047900371623</v>
          </cell>
        </row>
        <row r="529">
          <cell r="C529" t="str">
            <v>IE000JIDJD84</v>
          </cell>
          <cell r="E529" t="str">
            <v>GBP</v>
          </cell>
          <cell r="H529">
            <v>45548</v>
          </cell>
          <cell r="U529">
            <v>1.1019357747276552</v>
          </cell>
        </row>
        <row r="530">
          <cell r="C530" t="str">
            <v>IE000JIDJD84</v>
          </cell>
          <cell r="E530" t="str">
            <v>GBP</v>
          </cell>
          <cell r="H530">
            <v>45551</v>
          </cell>
          <cell r="U530">
            <v>1.1186188827028147</v>
          </cell>
        </row>
        <row r="531">
          <cell r="C531" t="str">
            <v>IE000JIDJD84</v>
          </cell>
          <cell r="E531" t="str">
            <v>GBP</v>
          </cell>
          <cell r="H531">
            <v>45552</v>
          </cell>
          <cell r="U531">
            <v>1.1321793649049321</v>
          </cell>
        </row>
        <row r="532">
          <cell r="C532" t="str">
            <v>IE000JIDJD84</v>
          </cell>
          <cell r="E532" t="str">
            <v>GBP</v>
          </cell>
          <cell r="H532">
            <v>45553</v>
          </cell>
          <cell r="U532">
            <v>1.1444432771053663</v>
          </cell>
        </row>
        <row r="533">
          <cell r="C533" t="str">
            <v>IE000JIDJD84</v>
          </cell>
          <cell r="E533" t="str">
            <v>GBP</v>
          </cell>
          <cell r="H533">
            <v>45554</v>
          </cell>
          <cell r="U533">
            <v>1.1575240100822264</v>
          </cell>
        </row>
        <row r="534">
          <cell r="C534" t="str">
            <v>IE000JIDJD84</v>
          </cell>
          <cell r="E534" t="str">
            <v>GBP</v>
          </cell>
          <cell r="H534">
            <v>45555</v>
          </cell>
          <cell r="U534">
            <v>1.167165751495191</v>
          </cell>
        </row>
        <row r="535">
          <cell r="C535" t="str">
            <v>IE000JIDJD84</v>
          </cell>
          <cell r="E535" t="str">
            <v>GBP</v>
          </cell>
          <cell r="H535">
            <v>45558</v>
          </cell>
          <cell r="U535">
            <v>1.1794717765054208</v>
          </cell>
        </row>
        <row r="536">
          <cell r="C536" t="str">
            <v>IE000JIDJD84</v>
          </cell>
          <cell r="E536" t="str">
            <v>GBP</v>
          </cell>
          <cell r="H536">
            <v>45559</v>
          </cell>
          <cell r="U536">
            <v>1.1962107519008094</v>
          </cell>
        </row>
        <row r="537">
          <cell r="C537" t="str">
            <v>IE000JIDJD84</v>
          </cell>
          <cell r="E537" t="str">
            <v>GBP</v>
          </cell>
          <cell r="H537">
            <v>45560</v>
          </cell>
          <cell r="U537">
            <v>1.2096098397839734</v>
          </cell>
        </row>
        <row r="538">
          <cell r="C538" t="str">
            <v>IE000JIDJD84</v>
          </cell>
          <cell r="E538" t="str">
            <v>GBP</v>
          </cell>
          <cell r="H538">
            <v>45561</v>
          </cell>
          <cell r="U538">
            <v>1.2242850987207134</v>
          </cell>
        </row>
        <row r="539">
          <cell r="C539" t="str">
            <v>IE000JIDJD84</v>
          </cell>
          <cell r="E539" t="str">
            <v>GBP</v>
          </cell>
          <cell r="H539">
            <v>45562</v>
          </cell>
          <cell r="U539">
            <v>1.2394995423732897</v>
          </cell>
        </row>
        <row r="540">
          <cell r="C540" t="str">
            <v>IE000JIDJD84</v>
          </cell>
          <cell r="E540" t="str">
            <v>GBP</v>
          </cell>
          <cell r="H540">
            <v>45565</v>
          </cell>
          <cell r="U540">
            <v>1.2674072284005311</v>
          </cell>
        </row>
        <row r="541">
          <cell r="C541" t="str">
            <v>IE000JIDJD84</v>
          </cell>
          <cell r="E541" t="str">
            <v>GBP</v>
          </cell>
          <cell r="H541">
            <v>45566</v>
          </cell>
          <cell r="U541">
            <v>1.2869863638605872</v>
          </cell>
        </row>
        <row r="542">
          <cell r="C542" t="str">
            <v>IE000JIDJD84</v>
          </cell>
          <cell r="E542" t="str">
            <v>GBP</v>
          </cell>
          <cell r="H542">
            <v>45567</v>
          </cell>
          <cell r="U542">
            <v>1.3169222428881873</v>
          </cell>
        </row>
        <row r="543">
          <cell r="C543" t="str">
            <v>IE000JIDJD84</v>
          </cell>
          <cell r="E543" t="str">
            <v>GBP</v>
          </cell>
          <cell r="H543">
            <v>45568</v>
          </cell>
          <cell r="U543">
            <v>1.332266098242193</v>
          </cell>
        </row>
        <row r="544">
          <cell r="C544" t="str">
            <v>IE000JIDJD84</v>
          </cell>
          <cell r="E544" t="str">
            <v>GBP</v>
          </cell>
          <cell r="H544">
            <v>45569</v>
          </cell>
          <cell r="U544">
            <v>1.3517101554339115</v>
          </cell>
        </row>
        <row r="545">
          <cell r="C545" t="str">
            <v>IE000JIDJD84</v>
          </cell>
          <cell r="E545" t="str">
            <v>GBP</v>
          </cell>
          <cell r="H545">
            <v>45572</v>
          </cell>
          <cell r="U545">
            <v>1.3660175230693199</v>
          </cell>
        </row>
        <row r="546">
          <cell r="C546" t="str">
            <v>IE000JIDJD84</v>
          </cell>
          <cell r="E546" t="str">
            <v>GBP</v>
          </cell>
          <cell r="H546">
            <v>45573</v>
          </cell>
          <cell r="U546">
            <v>1.3841031973625166</v>
          </cell>
        </row>
        <row r="547">
          <cell r="C547" t="str">
            <v>IE000JIDJD84</v>
          </cell>
          <cell r="E547" t="str">
            <v>GBP</v>
          </cell>
          <cell r="H547">
            <v>45574</v>
          </cell>
          <cell r="U547">
            <v>1.4022815156590092</v>
          </cell>
        </row>
        <row r="548">
          <cell r="C548" t="str">
            <v>IE000JIDJD84</v>
          </cell>
          <cell r="E548" t="str">
            <v>GBP</v>
          </cell>
          <cell r="H548">
            <v>45575</v>
          </cell>
          <cell r="U548">
            <v>1.415610241602093</v>
          </cell>
        </row>
        <row r="549">
          <cell r="C549" t="str">
            <v>IE000JIDJD84</v>
          </cell>
          <cell r="E549" t="str">
            <v>GBP</v>
          </cell>
          <cell r="H549">
            <v>45576</v>
          </cell>
          <cell r="U549">
            <v>1.4333337709627838</v>
          </cell>
        </row>
        <row r="550">
          <cell r="C550" t="str">
            <v>IE000JIDJD84</v>
          </cell>
          <cell r="E550" t="str">
            <v>GBP</v>
          </cell>
          <cell r="H550">
            <v>45579</v>
          </cell>
          <cell r="U550">
            <v>1.4447817220450947</v>
          </cell>
        </row>
        <row r="551">
          <cell r="C551" t="str">
            <v>IE000JIDJD84</v>
          </cell>
          <cell r="E551" t="str">
            <v>GBP</v>
          </cell>
          <cell r="H551">
            <v>45580</v>
          </cell>
          <cell r="U551">
            <v>1.4704306425405158</v>
          </cell>
        </row>
        <row r="552">
          <cell r="C552" t="str">
            <v>IE000JIDJD84</v>
          </cell>
          <cell r="E552" t="str">
            <v>GBP</v>
          </cell>
          <cell r="H552">
            <v>45581</v>
          </cell>
          <cell r="U552">
            <v>1.4874198261278033</v>
          </cell>
        </row>
        <row r="553">
          <cell r="C553" t="str">
            <v>IE000JIDJD84</v>
          </cell>
          <cell r="E553" t="str">
            <v>GBP</v>
          </cell>
          <cell r="H553">
            <v>45582</v>
          </cell>
          <cell r="U553">
            <v>1.4987726344309236</v>
          </cell>
        </row>
        <row r="554">
          <cell r="C554" t="str">
            <v>IE000JIDJD84</v>
          </cell>
          <cell r="E554" t="str">
            <v>GBP</v>
          </cell>
          <cell r="H554">
            <v>45583</v>
          </cell>
          <cell r="U554">
            <v>1.5186373335264081</v>
          </cell>
        </row>
        <row r="555">
          <cell r="C555" t="str">
            <v>IE000JIDJD84</v>
          </cell>
          <cell r="E555" t="str">
            <v>GBP</v>
          </cell>
          <cell r="H555">
            <v>45586</v>
          </cell>
          <cell r="U555">
            <v>1.5372351618787758</v>
          </cell>
        </row>
        <row r="556">
          <cell r="C556" t="str">
            <v>IE000JIDJD84</v>
          </cell>
          <cell r="E556" t="str">
            <v>GBP</v>
          </cell>
          <cell r="H556">
            <v>45587</v>
          </cell>
          <cell r="U556">
            <v>1.5566222062544355</v>
          </cell>
        </row>
        <row r="557">
          <cell r="C557" t="str">
            <v>IE000JIDJD84</v>
          </cell>
          <cell r="E557" t="str">
            <v>GBP</v>
          </cell>
          <cell r="H557">
            <v>45588</v>
          </cell>
          <cell r="U557">
            <v>1.5709983268330014</v>
          </cell>
        </row>
        <row r="558">
          <cell r="C558" t="str">
            <v>IE000JIDJD84</v>
          </cell>
          <cell r="E558" t="str">
            <v>GBP</v>
          </cell>
          <cell r="H558">
            <v>45589</v>
          </cell>
          <cell r="U558">
            <v>1.5825087535304201</v>
          </cell>
        </row>
        <row r="559">
          <cell r="C559" t="str">
            <v>IE000JIDJD84</v>
          </cell>
          <cell r="E559" t="str">
            <v>GBP</v>
          </cell>
          <cell r="H559">
            <v>45590</v>
          </cell>
          <cell r="U559">
            <v>1.596420991897699</v>
          </cell>
        </row>
        <row r="560">
          <cell r="C560" t="str">
            <v>IE000JIDJD84</v>
          </cell>
          <cell r="E560" t="str">
            <v>GBP</v>
          </cell>
          <cell r="H560">
            <v>45594</v>
          </cell>
          <cell r="U560">
            <v>1.6113911518935049</v>
          </cell>
        </row>
        <row r="561">
          <cell r="C561" t="str">
            <v>IE000JIDJD84</v>
          </cell>
          <cell r="E561" t="str">
            <v>GBP</v>
          </cell>
          <cell r="H561">
            <v>45595</v>
          </cell>
          <cell r="U561">
            <v>1.6463841599028375</v>
          </cell>
        </row>
        <row r="562">
          <cell r="C562" t="str">
            <v>IE000JIDJD84</v>
          </cell>
          <cell r="E562" t="str">
            <v>GBP</v>
          </cell>
          <cell r="H562">
            <v>45596</v>
          </cell>
          <cell r="U562">
            <v>1.6491038876092239</v>
          </cell>
        </row>
        <row r="563">
          <cell r="C563" t="str">
            <v>IE000JIDJD84</v>
          </cell>
          <cell r="E563" t="str">
            <v>GBP</v>
          </cell>
          <cell r="H563">
            <v>45597</v>
          </cell>
          <cell r="U563">
            <v>1.6620018258603513</v>
          </cell>
        </row>
        <row r="564">
          <cell r="C564" t="str">
            <v>IE000JIDJD84</v>
          </cell>
          <cell r="E564" t="str">
            <v>GBP</v>
          </cell>
          <cell r="H564">
            <v>45600</v>
          </cell>
          <cell r="U564">
            <v>1.674618604755427</v>
          </cell>
        </row>
        <row r="565">
          <cell r="C565" t="str">
            <v>IE000JIDJD84</v>
          </cell>
          <cell r="E565" t="str">
            <v>GBP</v>
          </cell>
          <cell r="H565">
            <v>45601</v>
          </cell>
          <cell r="U565">
            <v>1.7049831278126497</v>
          </cell>
        </row>
        <row r="566">
          <cell r="C566" t="str">
            <v>IE000JIDJD84</v>
          </cell>
          <cell r="E566" t="str">
            <v>GBP</v>
          </cell>
          <cell r="H566">
            <v>45602</v>
          </cell>
          <cell r="U566">
            <v>1.7064102975081621</v>
          </cell>
        </row>
        <row r="567">
          <cell r="C567" t="str">
            <v>IE000JIDJD84</v>
          </cell>
          <cell r="E567" t="str">
            <v>GBP</v>
          </cell>
          <cell r="H567">
            <v>45603</v>
          </cell>
          <cell r="U567">
            <v>1.7298994675753785</v>
          </cell>
        </row>
        <row r="568">
          <cell r="C568" t="str">
            <v>IE000JIDJD84</v>
          </cell>
          <cell r="E568" t="str">
            <v>GBP</v>
          </cell>
          <cell r="H568">
            <v>45604</v>
          </cell>
          <cell r="U568">
            <v>1.7551164051576078</v>
          </cell>
        </row>
        <row r="569">
          <cell r="C569" t="str">
            <v>IE000JIDJD84</v>
          </cell>
          <cell r="E569" t="str">
            <v>GBP</v>
          </cell>
          <cell r="H569">
            <v>45607</v>
          </cell>
          <cell r="U569">
            <v>1.7860798286773256</v>
          </cell>
        </row>
        <row r="570">
          <cell r="C570" t="str">
            <v>IE000JIDJD84</v>
          </cell>
          <cell r="E570" t="str">
            <v>GBP</v>
          </cell>
          <cell r="H570">
            <v>45608</v>
          </cell>
          <cell r="U570">
            <v>1.807717762472461</v>
          </cell>
        </row>
        <row r="571">
          <cell r="C571" t="str">
            <v>IE000JIDJD84</v>
          </cell>
          <cell r="E571" t="str">
            <v>GBP</v>
          </cell>
          <cell r="H571">
            <v>45609</v>
          </cell>
          <cell r="U571">
            <v>1.8257386859072262</v>
          </cell>
        </row>
        <row r="572">
          <cell r="C572" t="str">
            <v>IE000JIDJD84</v>
          </cell>
          <cell r="E572" t="str">
            <v>GBP</v>
          </cell>
          <cell r="H572">
            <v>45610</v>
          </cell>
          <cell r="U572">
            <v>1.8530737727706421</v>
          </cell>
        </row>
        <row r="573">
          <cell r="C573" t="str">
            <v>IE000JIDJD84</v>
          </cell>
          <cell r="E573" t="str">
            <v>GBP</v>
          </cell>
          <cell r="H573">
            <v>45611</v>
          </cell>
          <cell r="U573">
            <v>1.8671796252436343</v>
          </cell>
        </row>
        <row r="574">
          <cell r="C574" t="str">
            <v>IE000JIDJD84</v>
          </cell>
          <cell r="E574" t="str">
            <v>GBP</v>
          </cell>
          <cell r="H574">
            <v>45614</v>
          </cell>
          <cell r="U574">
            <v>1.8790990162027958</v>
          </cell>
        </row>
        <row r="575">
          <cell r="C575" t="str">
            <v>IE000JIDJD84</v>
          </cell>
          <cell r="E575" t="str">
            <v>GBP</v>
          </cell>
          <cell r="H575">
            <v>45615</v>
          </cell>
          <cell r="U575">
            <v>1.896752119584014</v>
          </cell>
        </row>
        <row r="576">
          <cell r="C576" t="str">
            <v>IE000JIDJD84</v>
          </cell>
          <cell r="E576" t="str">
            <v>GBP</v>
          </cell>
          <cell r="H576">
            <v>45616</v>
          </cell>
          <cell r="U576">
            <v>1.9175780160341926</v>
          </cell>
        </row>
        <row r="577">
          <cell r="C577" t="str">
            <v>IE000JIDJD84</v>
          </cell>
          <cell r="E577" t="str">
            <v>GBP</v>
          </cell>
          <cell r="H577">
            <v>45617</v>
          </cell>
          <cell r="U577">
            <v>1.947754217374235</v>
          </cell>
        </row>
        <row r="578">
          <cell r="C578" t="str">
            <v>IE000JIDJD84</v>
          </cell>
          <cell r="E578" t="str">
            <v>GBP</v>
          </cell>
          <cell r="H578">
            <v>45618</v>
          </cell>
          <cell r="U578">
            <v>1.9594203260087451</v>
          </cell>
        </row>
        <row r="579">
          <cell r="C579" t="str">
            <v>IE000JIDJD84</v>
          </cell>
          <cell r="E579" t="str">
            <v>GBP</v>
          </cell>
          <cell r="H579">
            <v>45621</v>
          </cell>
          <cell r="U579">
            <v>1.9732017850272727</v>
          </cell>
        </row>
        <row r="580">
          <cell r="C580" t="str">
            <v>IE000JIDJD84</v>
          </cell>
          <cell r="E580" t="str">
            <v>GBP</v>
          </cell>
          <cell r="H580">
            <v>45622</v>
          </cell>
          <cell r="U580">
            <v>1.9713417856380409</v>
          </cell>
        </row>
        <row r="581">
          <cell r="C581" t="str">
            <v>IE000JIDJD84</v>
          </cell>
          <cell r="E581" t="str">
            <v>GBP</v>
          </cell>
          <cell r="H581">
            <v>45623</v>
          </cell>
          <cell r="U581">
            <v>1.9865041996009414</v>
          </cell>
        </row>
        <row r="582">
          <cell r="C582" t="str">
            <v>IE000JIDJD84</v>
          </cell>
          <cell r="E582" t="str">
            <v>GBP</v>
          </cell>
          <cell r="H582">
            <v>45624</v>
          </cell>
          <cell r="U582">
            <v>1.9980477379176789</v>
          </cell>
        </row>
        <row r="583">
          <cell r="C583" t="str">
            <v>IE000JIDJD84</v>
          </cell>
          <cell r="E583" t="str">
            <v>GBP</v>
          </cell>
          <cell r="H583">
            <v>45625</v>
          </cell>
          <cell r="U583">
            <v>2.0270775507648406</v>
          </cell>
        </row>
        <row r="584">
          <cell r="C584" t="str">
            <v>IE000JIDJD84</v>
          </cell>
          <cell r="E584" t="str">
            <v>GBP</v>
          </cell>
          <cell r="H584">
            <v>45628</v>
          </cell>
          <cell r="U584">
            <v>2.0380069193450852</v>
          </cell>
        </row>
        <row r="585">
          <cell r="C585" t="str">
            <v>IE000JIDJD84</v>
          </cell>
          <cell r="E585" t="str">
            <v>GBP</v>
          </cell>
          <cell r="H585">
            <v>45629</v>
          </cell>
          <cell r="U585">
            <v>2.0462142517805275</v>
          </cell>
        </row>
        <row r="586">
          <cell r="C586" t="str">
            <v>IE000JIDJD84</v>
          </cell>
          <cell r="E586" t="str">
            <v>GBP</v>
          </cell>
          <cell r="H586">
            <v>45630</v>
          </cell>
          <cell r="U586">
            <v>2.0544260740527847</v>
          </cell>
        </row>
        <row r="587">
          <cell r="C587" t="str">
            <v>IE000JIDJD84</v>
          </cell>
          <cell r="E587" t="str">
            <v>GBP</v>
          </cell>
          <cell r="H587">
            <v>45631</v>
          </cell>
          <cell r="U587">
            <v>2.0725984968854601</v>
          </cell>
        </row>
        <row r="588">
          <cell r="C588" t="str">
            <v>IE000JIDJD84</v>
          </cell>
          <cell r="E588" t="str">
            <v>GBP</v>
          </cell>
          <cell r="H588">
            <v>45632</v>
          </cell>
          <cell r="U588">
            <v>2.0796494024930814</v>
          </cell>
        </row>
        <row r="589">
          <cell r="C589" t="str">
            <v>IE000JIDJD84</v>
          </cell>
          <cell r="E589" t="str">
            <v>GBP</v>
          </cell>
          <cell r="H589">
            <v>45635</v>
          </cell>
          <cell r="U589">
            <v>2.1050968199718914</v>
          </cell>
        </row>
        <row r="590">
          <cell r="C590" t="str">
            <v>IE000JIDJD84</v>
          </cell>
          <cell r="E590" t="str">
            <v>GBP</v>
          </cell>
          <cell r="H590">
            <v>45636</v>
          </cell>
          <cell r="U590">
            <v>2.1206492832112289</v>
          </cell>
        </row>
        <row r="591">
          <cell r="C591" t="str">
            <v>IE000JIDJD84</v>
          </cell>
          <cell r="E591" t="str">
            <v>GBP</v>
          </cell>
          <cell r="H591">
            <v>45637</v>
          </cell>
          <cell r="U591">
            <v>2.1454535389676983</v>
          </cell>
        </row>
        <row r="592">
          <cell r="C592" t="str">
            <v>IE000JIDJD84</v>
          </cell>
          <cell r="E592" t="str">
            <v>GBP</v>
          </cell>
          <cell r="H592">
            <v>45638</v>
          </cell>
          <cell r="U592">
            <v>2.1747375991354514</v>
          </cell>
        </row>
        <row r="593">
          <cell r="C593" t="str">
            <v>IE000JIDJD84</v>
          </cell>
          <cell r="E593" t="str">
            <v>GBP</v>
          </cell>
          <cell r="H593">
            <v>45639</v>
          </cell>
          <cell r="U593">
            <v>2.1773743003822794</v>
          </cell>
        </row>
        <row r="594">
          <cell r="C594" t="str">
            <v>IE000JIDJD84</v>
          </cell>
          <cell r="E594" t="str">
            <v>GBP</v>
          </cell>
          <cell r="H594">
            <v>45642</v>
          </cell>
          <cell r="U594">
            <v>2.1898698851638221</v>
          </cell>
        </row>
        <row r="595">
          <cell r="C595" t="str">
            <v>IE000JIDJD84</v>
          </cell>
          <cell r="E595" t="str">
            <v>GBP</v>
          </cell>
          <cell r="H595">
            <v>45643</v>
          </cell>
          <cell r="U595">
            <v>2.2088566382197992</v>
          </cell>
        </row>
        <row r="596">
          <cell r="C596" t="str">
            <v>IE000JIDJD84</v>
          </cell>
          <cell r="E596" t="str">
            <v>GBP</v>
          </cell>
          <cell r="H596">
            <v>45644</v>
          </cell>
          <cell r="U596">
            <v>2.2499194009678463</v>
          </cell>
        </row>
        <row r="597">
          <cell r="C597" t="str">
            <v>IE000JIDJD84</v>
          </cell>
          <cell r="E597" t="str">
            <v>GBP</v>
          </cell>
          <cell r="H597">
            <v>45645</v>
          </cell>
          <cell r="U597">
            <v>2.2670013964197704</v>
          </cell>
        </row>
        <row r="598">
          <cell r="C598" t="str">
            <v>IE000JIDJD84</v>
          </cell>
          <cell r="E598" t="str">
            <v>GBP</v>
          </cell>
          <cell r="H598">
            <v>45646</v>
          </cell>
          <cell r="U598">
            <v>2.2866092616792555</v>
          </cell>
        </row>
        <row r="599">
          <cell r="C599" t="str">
            <v>IE000JIDJD84</v>
          </cell>
          <cell r="E599" t="str">
            <v>GBP</v>
          </cell>
          <cell r="H599">
            <v>45649</v>
          </cell>
          <cell r="U599">
            <v>2.2981287301414186</v>
          </cell>
        </row>
        <row r="600">
          <cell r="C600" t="str">
            <v>IE000JIDJD84</v>
          </cell>
          <cell r="E600" t="str">
            <v>GBP</v>
          </cell>
          <cell r="H600">
            <v>45650</v>
          </cell>
          <cell r="U600">
            <v>2.3192333060914749</v>
          </cell>
        </row>
        <row r="601">
          <cell r="C601" t="str">
            <v>IE000JIDJD84</v>
          </cell>
          <cell r="E601" t="str">
            <v>GBP</v>
          </cell>
          <cell r="H601">
            <v>45656</v>
          </cell>
          <cell r="U601">
            <v>2.3324356732298708</v>
          </cell>
        </row>
        <row r="602">
          <cell r="C602" t="str">
            <v>IE000JIDJD84</v>
          </cell>
          <cell r="E602" t="str">
            <v>GBP</v>
          </cell>
          <cell r="H602">
            <v>45657</v>
          </cell>
          <cell r="U602">
            <v>2.3762471218177939</v>
          </cell>
        </row>
        <row r="603">
          <cell r="C603" t="str">
            <v>IE000JIDJD84</v>
          </cell>
          <cell r="E603" t="str">
            <v>GBP</v>
          </cell>
          <cell r="H603">
            <v>45659</v>
          </cell>
          <cell r="U603">
            <v>2.3866079736273456</v>
          </cell>
        </row>
        <row r="604">
          <cell r="C604" t="str">
            <v>IE000JIDJD84</v>
          </cell>
          <cell r="E604" t="str">
            <v>GBP</v>
          </cell>
          <cell r="H604">
            <v>45660</v>
          </cell>
          <cell r="U604">
            <v>2.3821602188876496</v>
          </cell>
        </row>
        <row r="605">
          <cell r="C605" t="str">
            <v>IE000JIDJD84</v>
          </cell>
          <cell r="E605" t="str">
            <v>GBP</v>
          </cell>
          <cell r="H605">
            <v>45663</v>
          </cell>
          <cell r="U605">
            <v>2.4002483538692818</v>
          </cell>
        </row>
        <row r="606">
          <cell r="C606" t="str">
            <v>IE000JIDJD84</v>
          </cell>
          <cell r="E606" t="str">
            <v>GBP</v>
          </cell>
          <cell r="H606">
            <v>45664</v>
          </cell>
          <cell r="U606">
            <v>2.446186754632329</v>
          </cell>
        </row>
        <row r="607">
          <cell r="C607" t="str">
            <v>IE000JIDJD84</v>
          </cell>
          <cell r="E607" t="str">
            <v>GBP</v>
          </cell>
          <cell r="H607">
            <v>45665</v>
          </cell>
          <cell r="U607">
            <v>2.4701244068972295</v>
          </cell>
        </row>
        <row r="608">
          <cell r="C608" t="str">
            <v>IE000JIDJD84</v>
          </cell>
          <cell r="E608" t="str">
            <v>GBP</v>
          </cell>
          <cell r="H608">
            <v>45666</v>
          </cell>
          <cell r="U608">
            <v>2.500631779931747</v>
          </cell>
        </row>
        <row r="609">
          <cell r="C609" t="str">
            <v>IE000JIDJD84</v>
          </cell>
          <cell r="E609" t="str">
            <v>GBP</v>
          </cell>
          <cell r="H609">
            <v>45667</v>
          </cell>
          <cell r="U609">
            <v>2.5322295704444606</v>
          </cell>
        </row>
        <row r="610">
          <cell r="C610" t="str">
            <v>IE000JIDJD84</v>
          </cell>
          <cell r="E610" t="str">
            <v>GBP</v>
          </cell>
          <cell r="H610">
            <v>45670</v>
          </cell>
          <cell r="U610">
            <v>2.5380679745480328</v>
          </cell>
        </row>
        <row r="611">
          <cell r="C611" t="str">
            <v>IE000JIDJD84</v>
          </cell>
          <cell r="E611" t="str">
            <v>GBP</v>
          </cell>
          <cell r="H611">
            <v>45671</v>
          </cell>
          <cell r="U611">
            <v>2.5415860514842001</v>
          </cell>
        </row>
        <row r="612">
          <cell r="C612" t="str">
            <v>IE000JIDJD84</v>
          </cell>
          <cell r="E612" t="str">
            <v>GBP</v>
          </cell>
          <cell r="H612">
            <v>45672</v>
          </cell>
          <cell r="U612">
            <v>2.5618842045664403</v>
          </cell>
        </row>
        <row r="613">
          <cell r="C613" t="str">
            <v>IE000JIDJD84</v>
          </cell>
          <cell r="E613" t="str">
            <v>GBP</v>
          </cell>
          <cell r="H613">
            <v>45673</v>
          </cell>
          <cell r="U613">
            <v>2.5851654766679695</v>
          </cell>
        </row>
        <row r="614">
          <cell r="C614" t="str">
            <v>IE000JIDJD84</v>
          </cell>
          <cell r="E614" t="str">
            <v>GBP</v>
          </cell>
          <cell r="H614">
            <v>45674</v>
          </cell>
          <cell r="U614">
            <v>2.5812771839343398</v>
          </cell>
        </row>
        <row r="615">
          <cell r="C615" t="str">
            <v>IE000JIDJD84</v>
          </cell>
          <cell r="E615" t="str">
            <v>GBP</v>
          </cell>
          <cell r="H615">
            <v>45677</v>
          </cell>
          <cell r="U615">
            <v>2.5955644609899906</v>
          </cell>
        </row>
        <row r="616">
          <cell r="C616" t="str">
            <v>IE000JIDJD84</v>
          </cell>
          <cell r="E616" t="str">
            <v>GBP</v>
          </cell>
          <cell r="H616">
            <v>45678</v>
          </cell>
          <cell r="U616">
            <v>2.6079815304020006</v>
          </cell>
        </row>
        <row r="617">
          <cell r="C617" t="str">
            <v>IE000JIDJD84</v>
          </cell>
          <cell r="E617" t="str">
            <v>GBP</v>
          </cell>
          <cell r="H617">
            <v>45679</v>
          </cell>
          <cell r="U617">
            <v>2.6225441370530769</v>
          </cell>
        </row>
        <row r="618">
          <cell r="C618" t="str">
            <v>IE000JIDJD84</v>
          </cell>
          <cell r="E618" t="str">
            <v>GBP</v>
          </cell>
          <cell r="H618">
            <v>45680</v>
          </cell>
          <cell r="U618">
            <v>2.6045886120018009</v>
          </cell>
        </row>
        <row r="619">
          <cell r="C619" t="str">
            <v>IE000JIDJD84</v>
          </cell>
          <cell r="E619" t="str">
            <v>GBP</v>
          </cell>
          <cell r="H619">
            <v>45681</v>
          </cell>
          <cell r="U619">
            <v>2.6225815170555897</v>
          </cell>
        </row>
        <row r="620">
          <cell r="C620" t="str">
            <v>IE000JIDJD84</v>
          </cell>
          <cell r="E620" t="str">
            <v>GBP</v>
          </cell>
          <cell r="H620">
            <v>45684</v>
          </cell>
          <cell r="U620">
            <v>2.6472057901735488</v>
          </cell>
        </row>
        <row r="621">
          <cell r="C621" t="str">
            <v>IE000JIDJD84</v>
          </cell>
          <cell r="E621" t="str">
            <v>GBP</v>
          </cell>
          <cell r="H621">
            <v>45685</v>
          </cell>
          <cell r="U621">
            <v>2.6628126265165992</v>
          </cell>
        </row>
        <row r="622">
          <cell r="C622" t="str">
            <v>IE000JIDJD84</v>
          </cell>
          <cell r="E622" t="str">
            <v>GBP</v>
          </cell>
          <cell r="H622">
            <v>45686</v>
          </cell>
          <cell r="U622">
            <v>2.6716244048373206</v>
          </cell>
        </row>
        <row r="623">
          <cell r="C623" t="str">
            <v>IE000JIDJD84</v>
          </cell>
          <cell r="E623" t="str">
            <v>GBP</v>
          </cell>
          <cell r="H623">
            <v>45687</v>
          </cell>
          <cell r="U623">
            <v>2.6969502468624604</v>
          </cell>
        </row>
        <row r="624">
          <cell r="C624" t="str">
            <v>IE000JIDJD84</v>
          </cell>
          <cell r="E624" t="str">
            <v>GBP</v>
          </cell>
          <cell r="H624">
            <v>45688</v>
          </cell>
          <cell r="U624">
            <v>2.7020332325614742</v>
          </cell>
        </row>
        <row r="625">
          <cell r="C625" t="str">
            <v>IE000JIDJD84</v>
          </cell>
          <cell r="E625" t="str">
            <v>GBP</v>
          </cell>
          <cell r="H625">
            <v>45692</v>
          </cell>
          <cell r="U625">
            <v>2.7094540563402396</v>
          </cell>
        </row>
        <row r="626">
          <cell r="C626" t="str">
            <v>IE000JIDJD84</v>
          </cell>
          <cell r="E626" t="str">
            <v>GBP</v>
          </cell>
          <cell r="H626">
            <v>45693</v>
          </cell>
          <cell r="U626">
            <v>2.7481599831690438</v>
          </cell>
        </row>
        <row r="627">
          <cell r="C627" t="str">
            <v>IE000JIDJD84</v>
          </cell>
          <cell r="E627" t="str">
            <v>GBP</v>
          </cell>
          <cell r="H627">
            <v>45694</v>
          </cell>
          <cell r="U627">
            <v>2.7636294485355135</v>
          </cell>
        </row>
        <row r="628">
          <cell r="C628" t="str">
            <v>IE000JIDJD84</v>
          </cell>
          <cell r="E628" t="str">
            <v>GBP</v>
          </cell>
          <cell r="H628">
            <v>45695</v>
          </cell>
          <cell r="U628">
            <v>2.7865846791704523</v>
          </cell>
        </row>
        <row r="629">
          <cell r="C629" t="str">
            <v>IE000JIDJD84</v>
          </cell>
          <cell r="E629" t="str">
            <v>GBP</v>
          </cell>
          <cell r="H629">
            <v>45698</v>
          </cell>
          <cell r="U629">
            <v>2.7988486852456012</v>
          </cell>
        </row>
        <row r="630">
          <cell r="C630" t="str">
            <v>IE000JIDJD84</v>
          </cell>
          <cell r="E630" t="str">
            <v>GBP</v>
          </cell>
          <cell r="H630">
            <v>45699</v>
          </cell>
          <cell r="U630">
            <v>2.8090786886039938</v>
          </cell>
        </row>
        <row r="631">
          <cell r="C631" t="str">
            <v>IE000JIDJD84</v>
          </cell>
          <cell r="E631" t="str">
            <v>GBP</v>
          </cell>
          <cell r="H631">
            <v>45700</v>
          </cell>
          <cell r="U631">
            <v>2.8048969239543826</v>
          </cell>
        </row>
        <row r="632">
          <cell r="C632" t="str">
            <v>IE000JIDJD84</v>
          </cell>
          <cell r="E632" t="str">
            <v>GBP</v>
          </cell>
          <cell r="H632">
            <v>45701</v>
          </cell>
          <cell r="U632">
            <v>2.7999182854144067</v>
          </cell>
        </row>
        <row r="633">
          <cell r="C633" t="str">
            <v>IE000JIDJD84</v>
          </cell>
          <cell r="E633" t="str">
            <v>GBP</v>
          </cell>
          <cell r="H633">
            <v>45702</v>
          </cell>
          <cell r="U633">
            <v>2.8185466630819032</v>
          </cell>
        </row>
        <row r="634">
          <cell r="C634" t="str">
            <v>IE000JIDJD84</v>
          </cell>
          <cell r="E634" t="str">
            <v>GBP</v>
          </cell>
          <cell r="H634">
            <v>45705</v>
          </cell>
          <cell r="U634">
            <v>2.8331672777821062</v>
          </cell>
        </row>
        <row r="635">
          <cell r="C635" t="str">
            <v>IE000JIDJD84</v>
          </cell>
          <cell r="E635" t="str">
            <v>GBP</v>
          </cell>
          <cell r="H635">
            <v>45706</v>
          </cell>
          <cell r="U635">
            <v>2.8555705024496891</v>
          </cell>
        </row>
        <row r="636">
          <cell r="C636" t="str">
            <v>IE000JIDJD84</v>
          </cell>
          <cell r="E636" t="str">
            <v>GBP</v>
          </cell>
          <cell r="H636">
            <v>45707</v>
          </cell>
          <cell r="U636">
            <v>2.8607009201329707</v>
          </cell>
        </row>
        <row r="637">
          <cell r="C637" t="str">
            <v>IE000JIDJD84</v>
          </cell>
          <cell r="E637" t="str">
            <v>GBP</v>
          </cell>
          <cell r="H637">
            <v>45708</v>
          </cell>
          <cell r="U637">
            <v>2.8772578877713522</v>
          </cell>
        </row>
        <row r="638">
          <cell r="C638" t="str">
            <v>IE000JIDJD84</v>
          </cell>
          <cell r="E638" t="str">
            <v>GBP</v>
          </cell>
          <cell r="H638">
            <v>45709</v>
          </cell>
          <cell r="U638">
            <v>2.8980982410884049</v>
          </cell>
        </row>
        <row r="639">
          <cell r="C639" t="str">
            <v>IE000JIDJD84</v>
          </cell>
          <cell r="E639" t="str">
            <v>GBP</v>
          </cell>
          <cell r="H639">
            <v>45712</v>
          </cell>
          <cell r="U639">
            <v>2.906765622828329</v>
          </cell>
        </row>
        <row r="640">
          <cell r="C640" t="str">
            <v>IE000JIDJD84</v>
          </cell>
          <cell r="E640" t="str">
            <v>GBP</v>
          </cell>
          <cell r="H640">
            <v>45713</v>
          </cell>
          <cell r="U640">
            <v>2.9130986938345163</v>
          </cell>
        </row>
        <row r="641">
          <cell r="C641" t="str">
            <v>IE000JIDJD84</v>
          </cell>
          <cell r="E641" t="str">
            <v>GBP</v>
          </cell>
          <cell r="H641">
            <v>45714</v>
          </cell>
          <cell r="U641">
            <v>2.9452205951236965</v>
          </cell>
        </row>
        <row r="642">
          <cell r="C642" t="str">
            <v>IE000JIDJD84</v>
          </cell>
          <cell r="E642" t="str">
            <v>GBP</v>
          </cell>
          <cell r="H642">
            <v>45715</v>
          </cell>
          <cell r="U642">
            <v>2.9701114746659152</v>
          </cell>
        </row>
        <row r="643">
          <cell r="C643" t="str">
            <v>IE000JIDJD84</v>
          </cell>
          <cell r="E643" t="str">
            <v>GBP</v>
          </cell>
          <cell r="H643">
            <v>45716</v>
          </cell>
          <cell r="U643">
            <v>2.9607753852353582</v>
          </cell>
        </row>
        <row r="644">
          <cell r="C644" t="str">
            <v>IE000JIDJD84</v>
          </cell>
          <cell r="E644" t="str">
            <v>GBP</v>
          </cell>
          <cell r="H644">
            <v>45719</v>
          </cell>
          <cell r="U644">
            <v>2.9730931801630454</v>
          </cell>
        </row>
        <row r="645">
          <cell r="C645" t="str">
            <v>IE000JIDJD84</v>
          </cell>
          <cell r="E645" t="str">
            <v>GBP</v>
          </cell>
          <cell r="H645">
            <v>45720</v>
          </cell>
          <cell r="U645">
            <v>2.9551152928437325</v>
          </cell>
        </row>
        <row r="646">
          <cell r="C646" t="str">
            <v>IE000JIDJD84</v>
          </cell>
          <cell r="E646" t="str">
            <v>GBP</v>
          </cell>
          <cell r="H646">
            <v>45721</v>
          </cell>
          <cell r="U646">
            <v>2.9649817179037101</v>
          </cell>
        </row>
        <row r="647">
          <cell r="C647" t="str">
            <v>IE000JIDJD84</v>
          </cell>
          <cell r="E647" t="str">
            <v>GBP</v>
          </cell>
          <cell r="H647">
            <v>45722</v>
          </cell>
          <cell r="U647">
            <v>2.9732880274589912</v>
          </cell>
        </row>
        <row r="648">
          <cell r="C648" t="str">
            <v>IE000JIDJD84</v>
          </cell>
          <cell r="E648" t="str">
            <v>GBP</v>
          </cell>
          <cell r="H648">
            <v>45723</v>
          </cell>
          <cell r="U648">
            <v>2.993986292575356</v>
          </cell>
        </row>
        <row r="649">
          <cell r="C649" t="str">
            <v>IE000JIDJD84</v>
          </cell>
          <cell r="E649" t="str">
            <v>GBP</v>
          </cell>
          <cell r="H649">
            <v>45726</v>
          </cell>
          <cell r="U649">
            <v>3.0001148458049323</v>
          </cell>
        </row>
        <row r="650">
          <cell r="C650" t="str">
            <v>IE000JIDJD84</v>
          </cell>
          <cell r="E650" t="str">
            <v>GBP</v>
          </cell>
          <cell r="H650">
            <v>45727</v>
          </cell>
          <cell r="U650">
            <v>3.0109512115477104</v>
          </cell>
        </row>
        <row r="651">
          <cell r="C651" t="str">
            <v>IE000JIDJD84</v>
          </cell>
          <cell r="E651" t="str">
            <v>GBP</v>
          </cell>
          <cell r="H651">
            <v>45728</v>
          </cell>
          <cell r="U651">
            <v>3.0318899613482007</v>
          </cell>
        </row>
        <row r="652">
          <cell r="C652" t="str">
            <v>IE000JIDJD84</v>
          </cell>
          <cell r="E652" t="str">
            <v>GBP</v>
          </cell>
          <cell r="H652">
            <v>45729</v>
          </cell>
          <cell r="U652">
            <v>3.0541749020941094</v>
          </cell>
        </row>
        <row r="653">
          <cell r="C653" t="str">
            <v>IE000JIDJD84</v>
          </cell>
          <cell r="E653" t="str">
            <v>GBP</v>
          </cell>
          <cell r="H653">
            <v>45730</v>
          </cell>
          <cell r="U653">
            <v>3.0534775135825925</v>
          </cell>
        </row>
        <row r="654">
          <cell r="C654" t="str">
            <v>IE000JIDJD84</v>
          </cell>
          <cell r="E654" t="str">
            <v>GBP</v>
          </cell>
          <cell r="H654">
            <v>45734</v>
          </cell>
          <cell r="U654">
            <v>3.0730281291479149</v>
          </cell>
        </row>
        <row r="655">
          <cell r="C655" t="str">
            <v>IE000JIDJD84</v>
          </cell>
          <cell r="E655" t="str">
            <v>GBP</v>
          </cell>
          <cell r="H655">
            <v>45735</v>
          </cell>
          <cell r="U655">
            <v>3.0876002403811924</v>
          </cell>
        </row>
        <row r="656">
          <cell r="C656" t="str">
            <v>IE000JIDJD84</v>
          </cell>
          <cell r="E656" t="str">
            <v>GBP</v>
          </cell>
          <cell r="H656">
            <v>45736</v>
          </cell>
          <cell r="U656">
            <v>3.1220398749505422</v>
          </cell>
        </row>
        <row r="657">
          <cell r="C657" t="str">
            <v>IE000JIDJD84</v>
          </cell>
          <cell r="E657" t="str">
            <v>GBP</v>
          </cell>
          <cell r="H657">
            <v>45737</v>
          </cell>
          <cell r="U657">
            <v>3.134153210728019</v>
          </cell>
        </row>
        <row r="658">
          <cell r="C658" t="str">
            <v>IE000JIDJD84</v>
          </cell>
          <cell r="E658" t="str">
            <v>GBP</v>
          </cell>
          <cell r="H658">
            <v>45740</v>
          </cell>
          <cell r="U658">
            <v>3.1413359732688555</v>
          </cell>
        </row>
        <row r="659">
          <cell r="C659" t="str">
            <v>IE000JIDJD84</v>
          </cell>
          <cell r="E659" t="str">
            <v>GBP</v>
          </cell>
          <cell r="H659">
            <v>45741</v>
          </cell>
          <cell r="U659">
            <v>3.1718856649309251</v>
          </cell>
        </row>
        <row r="660">
          <cell r="C660" t="str">
            <v>IE000JIDJD84</v>
          </cell>
          <cell r="E660" t="str">
            <v>GBP</v>
          </cell>
          <cell r="H660">
            <v>45742</v>
          </cell>
          <cell r="U660">
            <v>3.1694287997738235</v>
          </cell>
        </row>
        <row r="661">
          <cell r="C661" t="str">
            <v>IE000JIDJD84</v>
          </cell>
          <cell r="E661" t="str">
            <v>GBP</v>
          </cell>
          <cell r="H661">
            <v>45743</v>
          </cell>
          <cell r="U661">
            <v>3.1902522108450602</v>
          </cell>
        </row>
        <row r="662">
          <cell r="C662" t="str">
            <v>IE000JIDJD84</v>
          </cell>
          <cell r="E662" t="str">
            <v>GBP</v>
          </cell>
          <cell r="H662">
            <v>45744</v>
          </cell>
          <cell r="U662">
            <v>3.2144288134113879</v>
          </cell>
        </row>
        <row r="663">
          <cell r="C663" t="str">
            <v>IE000JIDJD84</v>
          </cell>
          <cell r="E663" t="str">
            <v>GBP</v>
          </cell>
          <cell r="H663">
            <v>45747</v>
          </cell>
          <cell r="U663">
            <v>3.2260398509785064</v>
          </cell>
        </row>
        <row r="664">
          <cell r="C664" t="str">
            <v>IE000JIDJD84</v>
          </cell>
          <cell r="E664" t="str">
            <v>GBP</v>
          </cell>
          <cell r="H664">
            <v>45748</v>
          </cell>
          <cell r="U664">
            <v>3.2311130869271225</v>
          </cell>
        </row>
        <row r="665">
          <cell r="C665" t="str">
            <v>IE000JIDJD84</v>
          </cell>
          <cell r="E665" t="str">
            <v>GBP</v>
          </cell>
          <cell r="H665">
            <v>45749</v>
          </cell>
          <cell r="U665">
            <v>3.1966511951473882</v>
          </cell>
        </row>
        <row r="666">
          <cell r="C666" t="str">
            <v>IE000JIDJD84</v>
          </cell>
          <cell r="E666" t="str">
            <v>GBP</v>
          </cell>
          <cell r="H666">
            <v>45750</v>
          </cell>
          <cell r="U666">
            <v>3.2682049151804433</v>
          </cell>
        </row>
        <row r="667">
          <cell r="C667" t="str">
            <v>IE000JIDJD84</v>
          </cell>
          <cell r="E667" t="str">
            <v>GBP</v>
          </cell>
          <cell r="H667">
            <v>45751</v>
          </cell>
          <cell r="U667">
            <v>3.3310187661248856</v>
          </cell>
        </row>
        <row r="668">
          <cell r="C668" t="str">
            <v>IE000JIDJD84</v>
          </cell>
          <cell r="E668" t="str">
            <v>GBP</v>
          </cell>
          <cell r="H668">
            <v>45754</v>
          </cell>
          <cell r="U668">
            <v>3.3452356053435239</v>
          </cell>
        </row>
        <row r="669">
          <cell r="C669" t="str">
            <v>IE000JIDJD84</v>
          </cell>
          <cell r="E669" t="str">
            <v>GBP</v>
          </cell>
          <cell r="H669">
            <v>45755</v>
          </cell>
          <cell r="U669">
            <v>3.3589821211594382</v>
          </cell>
        </row>
        <row r="670">
          <cell r="C670" t="str">
            <v>IE000JIDJD84</v>
          </cell>
          <cell r="E670" t="str">
            <v>GBP</v>
          </cell>
          <cell r="H670">
            <v>45756</v>
          </cell>
          <cell r="U670">
            <v>3.3201904253522794</v>
          </cell>
        </row>
        <row r="671">
          <cell r="C671" t="str">
            <v>IE000JIDJD84</v>
          </cell>
          <cell r="E671" t="str">
            <v>GBP</v>
          </cell>
          <cell r="H671">
            <v>45757</v>
          </cell>
          <cell r="U671">
            <v>3.3094682692783293</v>
          </cell>
        </row>
        <row r="672">
          <cell r="C672" t="str">
            <v>IE000JIDJD84</v>
          </cell>
          <cell r="E672" t="str">
            <v>GBP</v>
          </cell>
          <cell r="H672">
            <v>45758</v>
          </cell>
          <cell r="U672">
            <v>3.291343736823531</v>
          </cell>
        </row>
        <row r="673">
          <cell r="C673" t="str">
            <v>IE000JIDJD84</v>
          </cell>
          <cell r="E673" t="str">
            <v>GBP</v>
          </cell>
          <cell r="H673">
            <v>45761</v>
          </cell>
          <cell r="U673">
            <v>3.2910979318368629</v>
          </cell>
        </row>
        <row r="674">
          <cell r="C674" t="str">
            <v>IE000JIDJD84</v>
          </cell>
          <cell r="E674" t="str">
            <v>GBP</v>
          </cell>
          <cell r="H674">
            <v>45762</v>
          </cell>
          <cell r="U674">
            <v>3.3031200744424773</v>
          </cell>
        </row>
        <row r="675">
          <cell r="C675" t="str">
            <v>IE000JIDJD84</v>
          </cell>
          <cell r="E675" t="str">
            <v>GBP</v>
          </cell>
          <cell r="H675">
            <v>45763</v>
          </cell>
          <cell r="U675">
            <v>3.3232052041989486</v>
          </cell>
        </row>
        <row r="676">
          <cell r="C676" t="str">
            <v>IE000JIDJD84</v>
          </cell>
          <cell r="E676" t="str">
            <v>GBP</v>
          </cell>
          <cell r="H676">
            <v>45764</v>
          </cell>
          <cell r="U676">
            <v>3.3013022434652717</v>
          </cell>
        </row>
        <row r="677">
          <cell r="C677" t="str">
            <v>IE000JIDJD84</v>
          </cell>
          <cell r="E677" t="str">
            <v>GBP</v>
          </cell>
          <cell r="H677">
            <v>45769</v>
          </cell>
          <cell r="U677">
            <v>3.3424294985207665</v>
          </cell>
        </row>
        <row r="678">
          <cell r="C678" t="str">
            <v>IE000JIDJD84</v>
          </cell>
          <cell r="E678" t="str">
            <v>GBP</v>
          </cell>
          <cell r="H678">
            <v>45770</v>
          </cell>
          <cell r="U678">
            <v>3.3468129709287799</v>
          </cell>
        </row>
        <row r="679">
          <cell r="C679" t="str">
            <v>IE000JIDJD84</v>
          </cell>
          <cell r="E679" t="str">
            <v>GBP</v>
          </cell>
          <cell r="H679">
            <v>45771</v>
          </cell>
          <cell r="U679">
            <v>3.3633940206033492</v>
          </cell>
        </row>
        <row r="680">
          <cell r="C680" t="str">
            <v>IE000JIDJD84</v>
          </cell>
          <cell r="E680" t="str">
            <v>GBP</v>
          </cell>
          <cell r="H680">
            <v>45772</v>
          </cell>
          <cell r="U680">
            <v>3.357451893403065</v>
          </cell>
        </row>
        <row r="681">
          <cell r="C681" t="str">
            <v>IE000JIDJD84</v>
          </cell>
          <cell r="E681" t="str">
            <v>GBP</v>
          </cell>
          <cell r="H681">
            <v>45775</v>
          </cell>
          <cell r="U681">
            <v>3.372827289187462</v>
          </cell>
        </row>
        <row r="682">
          <cell r="C682" t="str">
            <v>IE000JIDJD84</v>
          </cell>
          <cell r="E682" t="str">
            <v>GBP</v>
          </cell>
          <cell r="H682">
            <v>45776</v>
          </cell>
          <cell r="U682">
            <v>3.3961943946913555</v>
          </cell>
        </row>
        <row r="683">
          <cell r="C683" t="str">
            <v>IE000JIDJD84</v>
          </cell>
          <cell r="E683" t="str">
            <v>GBP</v>
          </cell>
          <cell r="H683">
            <v>45777</v>
          </cell>
          <cell r="U683">
            <v>3.4269726475112821</v>
          </cell>
        </row>
        <row r="684">
          <cell r="C684" t="str">
            <v>IE000JIDJD84</v>
          </cell>
          <cell r="E684" t="str">
            <v>GBP</v>
          </cell>
          <cell r="H684">
            <v>45778</v>
          </cell>
          <cell r="U684">
            <v>3.4358229447366018</v>
          </cell>
        </row>
        <row r="685">
          <cell r="C685" t="str">
            <v>IE000JIDJD84</v>
          </cell>
          <cell r="E685" t="str">
            <v>GBP</v>
          </cell>
          <cell r="H685">
            <v>45779</v>
          </cell>
          <cell r="U685">
            <v>3.4382589363343485</v>
          </cell>
        </row>
        <row r="686">
          <cell r="C686" t="str">
            <v>IE000JIDJD84</v>
          </cell>
          <cell r="E686" t="str">
            <v>GBP</v>
          </cell>
          <cell r="H686">
            <v>45783</v>
          </cell>
          <cell r="U686">
            <v>3.4551089739698937</v>
          </cell>
        </row>
        <row r="687">
          <cell r="C687" t="str">
            <v>IE000JIDJD84</v>
          </cell>
          <cell r="E687" t="str">
            <v>GBP</v>
          </cell>
          <cell r="H687">
            <v>45784</v>
          </cell>
          <cell r="U687">
            <v>3.48558762587869</v>
          </cell>
        </row>
        <row r="688">
          <cell r="C688" t="str">
            <v>IE000JIDJD84</v>
          </cell>
          <cell r="E688" t="str">
            <v>GBP</v>
          </cell>
          <cell r="H688">
            <v>45785</v>
          </cell>
          <cell r="U688">
            <v>3.5021793461720985</v>
          </cell>
        </row>
        <row r="689">
          <cell r="C689" t="str">
            <v>IE000JIDJD84</v>
          </cell>
          <cell r="E689" t="str">
            <v>GBP</v>
          </cell>
          <cell r="H689">
            <v>45786</v>
          </cell>
          <cell r="U689">
            <v>3.5452737510021977</v>
          </cell>
        </row>
        <row r="690">
          <cell r="C690" t="str">
            <v>IE000JIDJD84</v>
          </cell>
          <cell r="E690" t="str">
            <v>GBP</v>
          </cell>
          <cell r="H690">
            <v>45789</v>
          </cell>
          <cell r="U690">
            <v>3.5459022356823002</v>
          </cell>
        </row>
        <row r="691">
          <cell r="C691" t="str">
            <v>IE000JIDJD84</v>
          </cell>
          <cell r="E691" t="str">
            <v>GBP</v>
          </cell>
          <cell r="H691">
            <v>45790</v>
          </cell>
          <cell r="U691">
            <v>3.5490774278848662</v>
          </cell>
        </row>
        <row r="692">
          <cell r="C692" t="str">
            <v>IE000JIDJD84</v>
          </cell>
          <cell r="E692" t="str">
            <v>GBP</v>
          </cell>
          <cell r="H692">
            <v>45791</v>
          </cell>
          <cell r="U692">
            <v>3.5719756846584589</v>
          </cell>
        </row>
        <row r="693">
          <cell r="C693" t="str">
            <v>IE000JIDJD84</v>
          </cell>
          <cell r="E693" t="str">
            <v>GBP</v>
          </cell>
          <cell r="H693">
            <v>45792</v>
          </cell>
          <cell r="U693">
            <v>3.5920815136957414</v>
          </cell>
        </row>
        <row r="694">
          <cell r="C694" t="str">
            <v>IE000JIDJD84</v>
          </cell>
          <cell r="E694" t="str">
            <v>GBP</v>
          </cell>
          <cell r="H694">
            <v>45793</v>
          </cell>
          <cell r="U694">
            <v>3.5804319780740625</v>
          </cell>
        </row>
        <row r="695">
          <cell r="C695" t="str">
            <v>IE000JIDJD84</v>
          </cell>
          <cell r="E695" t="str">
            <v>GBP</v>
          </cell>
          <cell r="H695">
            <v>45796</v>
          </cell>
          <cell r="U695">
            <v>3.595705710187354</v>
          </cell>
        </row>
        <row r="696">
          <cell r="C696" t="str">
            <v>IE000JIDJD84</v>
          </cell>
          <cell r="E696" t="str">
            <v>GBP</v>
          </cell>
          <cell r="H696">
            <v>45797</v>
          </cell>
          <cell r="U696">
            <v>3.5938295346995375</v>
          </cell>
        </row>
        <row r="697">
          <cell r="C697" t="str">
            <v>IE000JIDJD84</v>
          </cell>
          <cell r="E697" t="str">
            <v>GBP</v>
          </cell>
          <cell r="H697">
            <v>45798</v>
          </cell>
          <cell r="U697">
            <v>3.6126368667687969</v>
          </cell>
        </row>
        <row r="698">
          <cell r="C698" t="str">
            <v>IE000JIDJD84</v>
          </cell>
          <cell r="E698" t="str">
            <v>GBP</v>
          </cell>
          <cell r="H698">
            <v>45799</v>
          </cell>
          <cell r="U698">
            <v>3.6090766695584762</v>
          </cell>
        </row>
        <row r="699">
          <cell r="C699" t="str">
            <v>IE000JIDJD84</v>
          </cell>
          <cell r="E699" t="str">
            <v>GBP</v>
          </cell>
          <cell r="H699">
            <v>45800</v>
          </cell>
          <cell r="U699">
            <v>3.6183069917506256</v>
          </cell>
        </row>
        <row r="700">
          <cell r="C700" t="str">
            <v>IE000JIDJD84</v>
          </cell>
          <cell r="E700" t="str">
            <v>GBP</v>
          </cell>
          <cell r="H700">
            <v>45804</v>
          </cell>
          <cell r="U700">
            <v>3.6472369821881077</v>
          </cell>
        </row>
        <row r="701">
          <cell r="C701" t="str">
            <v>IE000JIDJD84</v>
          </cell>
          <cell r="E701" t="str">
            <v>GBP</v>
          </cell>
          <cell r="H701">
            <v>45805</v>
          </cell>
          <cell r="U701">
            <v>3.6595546886396844</v>
          </cell>
        </row>
        <row r="702">
          <cell r="C702" t="str">
            <v>IE000JIDJD84</v>
          </cell>
          <cell r="E702" t="str">
            <v>GBP</v>
          </cell>
          <cell r="H702">
            <v>45806</v>
          </cell>
          <cell r="U702">
            <v>3.6749288056216152</v>
          </cell>
        </row>
        <row r="703">
          <cell r="C703" t="str">
            <v>IE000JIDJD84</v>
          </cell>
          <cell r="E703" t="str">
            <v>GBP</v>
          </cell>
          <cell r="H703">
            <v>45807</v>
          </cell>
          <cell r="U703">
            <v>3.6907718184286451</v>
          </cell>
        </row>
        <row r="704">
          <cell r="C704" t="str">
            <v>IE000DG5O9L7</v>
          </cell>
          <cell r="E704" t="str">
            <v>USD</v>
          </cell>
          <cell r="H704">
            <v>45447</v>
          </cell>
          <cell r="U704">
            <v>0</v>
          </cell>
        </row>
        <row r="705">
          <cell r="C705" t="str">
            <v>IE000DG5O9L7</v>
          </cell>
          <cell r="E705" t="str">
            <v>USD</v>
          </cell>
          <cell r="H705">
            <v>45448</v>
          </cell>
          <cell r="U705">
            <v>7.4231905971053249E-3</v>
          </cell>
        </row>
        <row r="706">
          <cell r="C706" t="str">
            <v>IE000DG5O9L7</v>
          </cell>
          <cell r="E706" t="str">
            <v>USD</v>
          </cell>
          <cell r="H706">
            <v>45449</v>
          </cell>
          <cell r="U706">
            <v>1.4836356033827805E-2</v>
          </cell>
        </row>
        <row r="707">
          <cell r="C707" t="str">
            <v>IE000DG5O9L7</v>
          </cell>
          <cell r="E707" t="str">
            <v>USD</v>
          </cell>
          <cell r="H707">
            <v>45450</v>
          </cell>
          <cell r="U707">
            <v>2.2242525891601819E-2</v>
          </cell>
        </row>
        <row r="708">
          <cell r="C708" t="str">
            <v>IE000DG5O9L7</v>
          </cell>
          <cell r="E708" t="str">
            <v>USD</v>
          </cell>
          <cell r="H708">
            <v>45453</v>
          </cell>
          <cell r="U708">
            <v>2.9548554312145005E-2</v>
          </cell>
        </row>
        <row r="709">
          <cell r="C709" t="str">
            <v>IE000DG5O9L7</v>
          </cell>
          <cell r="E709" t="str">
            <v>USD</v>
          </cell>
          <cell r="H709">
            <v>45454</v>
          </cell>
          <cell r="U709">
            <v>3.6833265496049955E-2</v>
          </cell>
        </row>
        <row r="710">
          <cell r="C710" t="str">
            <v>IE000DG5O9L7</v>
          </cell>
          <cell r="E710" t="str">
            <v>USD</v>
          </cell>
          <cell r="H710">
            <v>45455</v>
          </cell>
          <cell r="U710">
            <v>4.4065867879283634E-2</v>
          </cell>
        </row>
        <row r="711">
          <cell r="C711" t="str">
            <v>IE000DG5O9L7</v>
          </cell>
          <cell r="E711" t="str">
            <v>USD</v>
          </cell>
          <cell r="H711">
            <v>45456</v>
          </cell>
          <cell r="U711">
            <v>5.1388476372767673E-2</v>
          </cell>
        </row>
        <row r="712">
          <cell r="C712" t="str">
            <v>IE000DG5O9L7</v>
          </cell>
          <cell r="E712" t="str">
            <v>USD</v>
          </cell>
          <cell r="H712">
            <v>45457</v>
          </cell>
          <cell r="U712">
            <v>5.8606867264909192E-2</v>
          </cell>
        </row>
        <row r="713">
          <cell r="C713" t="str">
            <v>IE000DG5O9L7</v>
          </cell>
          <cell r="E713" t="str">
            <v>USD</v>
          </cell>
          <cell r="H713">
            <v>45460</v>
          </cell>
          <cell r="U713">
            <v>6.5722197304983118E-2</v>
          </cell>
        </row>
        <row r="714">
          <cell r="C714" t="str">
            <v>IE000DG5O9L7</v>
          </cell>
          <cell r="E714" t="str">
            <v>USD</v>
          </cell>
          <cell r="H714">
            <v>45461</v>
          </cell>
          <cell r="U714">
            <v>7.283763751165466E-2</v>
          </cell>
        </row>
        <row r="715">
          <cell r="C715" t="str">
            <v>IE000DG5O9L7</v>
          </cell>
          <cell r="E715" t="str">
            <v>USD</v>
          </cell>
          <cell r="H715">
            <v>45462</v>
          </cell>
          <cell r="U715">
            <v>8.0002762853849968E-2</v>
          </cell>
        </row>
        <row r="716">
          <cell r="C716" t="str">
            <v>IE000DG5O9L7</v>
          </cell>
          <cell r="E716" t="str">
            <v>USD</v>
          </cell>
          <cell r="H716">
            <v>45463</v>
          </cell>
          <cell r="U716">
            <v>8.7171413527168909E-2</v>
          </cell>
        </row>
        <row r="717">
          <cell r="C717" t="str">
            <v>IE000DG5O9L7</v>
          </cell>
          <cell r="E717" t="str">
            <v>USD</v>
          </cell>
          <cell r="H717">
            <v>45464</v>
          </cell>
          <cell r="U717">
            <v>9.4364906768249726E-2</v>
          </cell>
        </row>
        <row r="718">
          <cell r="C718" t="str">
            <v>IE000DG5O9L7</v>
          </cell>
          <cell r="E718" t="str">
            <v>USD</v>
          </cell>
          <cell r="H718">
            <v>45467</v>
          </cell>
          <cell r="U718">
            <v>0.10151532486966362</v>
          </cell>
        </row>
        <row r="719">
          <cell r="C719" t="str">
            <v>IE000DG5O9L7</v>
          </cell>
          <cell r="E719" t="str">
            <v>USD</v>
          </cell>
          <cell r="H719">
            <v>45468</v>
          </cell>
          <cell r="U719">
            <v>0.10875024075144719</v>
          </cell>
        </row>
        <row r="720">
          <cell r="C720" t="str">
            <v>IE000DG5O9L7</v>
          </cell>
          <cell r="E720" t="str">
            <v>USD</v>
          </cell>
          <cell r="H720">
            <v>45469</v>
          </cell>
          <cell r="U720">
            <v>0.11599171154578877</v>
          </cell>
        </row>
        <row r="721">
          <cell r="C721" t="str">
            <v>IE000DG5O9L7</v>
          </cell>
          <cell r="E721" t="str">
            <v>USD</v>
          </cell>
          <cell r="H721">
            <v>45470</v>
          </cell>
          <cell r="U721">
            <v>0.12318013712337937</v>
          </cell>
        </row>
        <row r="722">
          <cell r="C722" t="str">
            <v>IE000DG5O9L7</v>
          </cell>
          <cell r="E722" t="str">
            <v>USD</v>
          </cell>
          <cell r="H722">
            <v>45471</v>
          </cell>
          <cell r="U722">
            <v>0.13035605879214082</v>
          </cell>
        </row>
        <row r="723">
          <cell r="C723" t="str">
            <v>IE000DG5O9L7</v>
          </cell>
          <cell r="E723" t="str">
            <v>USD</v>
          </cell>
          <cell r="H723">
            <v>45474</v>
          </cell>
          <cell r="U723">
            <v>0.13753049321183447</v>
          </cell>
        </row>
        <row r="724">
          <cell r="C724" t="str">
            <v>IE000DG5O9L7</v>
          </cell>
          <cell r="E724" t="str">
            <v>USD</v>
          </cell>
          <cell r="H724">
            <v>45475</v>
          </cell>
          <cell r="U724">
            <v>0.14469914388515343</v>
          </cell>
        </row>
        <row r="725">
          <cell r="C725" t="str">
            <v>IE000DG5O9L7</v>
          </cell>
          <cell r="E725" t="str">
            <v>USD</v>
          </cell>
          <cell r="H725">
            <v>45476</v>
          </cell>
          <cell r="U725">
            <v>0.15188878129531777</v>
          </cell>
        </row>
        <row r="726">
          <cell r="C726" t="str">
            <v>IE000DG5O9L7</v>
          </cell>
          <cell r="E726" t="str">
            <v>USD</v>
          </cell>
          <cell r="H726">
            <v>45477</v>
          </cell>
          <cell r="U726">
            <v>0.15914578557992287</v>
          </cell>
        </row>
        <row r="727">
          <cell r="C727" t="str">
            <v>IE000DG5O9L7</v>
          </cell>
          <cell r="E727" t="str">
            <v>USD</v>
          </cell>
          <cell r="H727">
            <v>45478</v>
          </cell>
          <cell r="U727">
            <v>0.16643539917742164</v>
          </cell>
        </row>
        <row r="728">
          <cell r="C728" t="str">
            <v>IE000DG5O9L7</v>
          </cell>
          <cell r="E728" t="str">
            <v>USD</v>
          </cell>
          <cell r="H728">
            <v>45481</v>
          </cell>
          <cell r="U728">
            <v>0.1737210467774063</v>
          </cell>
        </row>
        <row r="729">
          <cell r="C729" t="str">
            <v>IE000DG5O9L7</v>
          </cell>
          <cell r="E729" t="str">
            <v>USD</v>
          </cell>
          <cell r="H729">
            <v>45482</v>
          </cell>
          <cell r="U729">
            <v>0.1809852669741551</v>
          </cell>
        </row>
        <row r="730">
          <cell r="C730" t="str">
            <v>IE000DG5O9L7</v>
          </cell>
          <cell r="E730" t="str">
            <v>USD</v>
          </cell>
          <cell r="H730">
            <v>45483</v>
          </cell>
          <cell r="U730">
            <v>0.1882413899259793</v>
          </cell>
        </row>
        <row r="731">
          <cell r="C731" t="str">
            <v>IE000DG5O9L7</v>
          </cell>
          <cell r="E731" t="str">
            <v>USD</v>
          </cell>
          <cell r="H731">
            <v>45484</v>
          </cell>
          <cell r="U731">
            <v>0.19555237584341509</v>
          </cell>
        </row>
        <row r="732">
          <cell r="C732" t="str">
            <v>IE000DG5O9L7</v>
          </cell>
          <cell r="E732" t="str">
            <v>USD</v>
          </cell>
          <cell r="H732">
            <v>45485</v>
          </cell>
          <cell r="U732">
            <v>0.20298349843554858</v>
          </cell>
        </row>
        <row r="733">
          <cell r="C733" t="str">
            <v>IE000DG5O9L7</v>
          </cell>
          <cell r="E733" t="str">
            <v>USD</v>
          </cell>
          <cell r="H733">
            <v>45488</v>
          </cell>
          <cell r="U733">
            <v>0.210484797150362</v>
          </cell>
        </row>
        <row r="734">
          <cell r="C734" t="str">
            <v>IE000DG5O9L7</v>
          </cell>
          <cell r="E734" t="str">
            <v>USD</v>
          </cell>
          <cell r="H734">
            <v>45489</v>
          </cell>
          <cell r="U734">
            <v>0.2179584991324732</v>
          </cell>
        </row>
        <row r="735">
          <cell r="C735" t="str">
            <v>IE000DG5O9L7</v>
          </cell>
          <cell r="E735" t="str">
            <v>USD</v>
          </cell>
          <cell r="H735">
            <v>45490</v>
          </cell>
          <cell r="U735">
            <v>0.22543341294715816</v>
          </cell>
        </row>
        <row r="736">
          <cell r="C736" t="str">
            <v>IE000DG5O9L7</v>
          </cell>
          <cell r="E736" t="str">
            <v>USD</v>
          </cell>
          <cell r="H736">
            <v>45491</v>
          </cell>
          <cell r="U736">
            <v>0.23293939374237013</v>
          </cell>
        </row>
        <row r="737">
          <cell r="C737" t="str">
            <v>IE000DG5O9L7</v>
          </cell>
          <cell r="E737" t="str">
            <v>USD</v>
          </cell>
          <cell r="H737">
            <v>45492</v>
          </cell>
          <cell r="U737">
            <v>0.24044443812150243</v>
          </cell>
        </row>
        <row r="738">
          <cell r="C738" t="str">
            <v>IE000DG5O9L7</v>
          </cell>
          <cell r="E738" t="str">
            <v>USD</v>
          </cell>
          <cell r="H738">
            <v>45495</v>
          </cell>
          <cell r="U738">
            <v>0.24787947162785121</v>
          </cell>
        </row>
        <row r="739">
          <cell r="C739" t="str">
            <v>IE000DG5O9L7</v>
          </cell>
          <cell r="E739" t="str">
            <v>USD</v>
          </cell>
          <cell r="H739">
            <v>45496</v>
          </cell>
          <cell r="U739">
            <v>0.25536297843715</v>
          </cell>
        </row>
        <row r="740">
          <cell r="C740" t="str">
            <v>IE000DG5O9L7</v>
          </cell>
          <cell r="E740" t="str">
            <v>USD</v>
          </cell>
          <cell r="H740">
            <v>45497</v>
          </cell>
          <cell r="U740">
            <v>0.26284940466128559</v>
          </cell>
        </row>
        <row r="741">
          <cell r="C741" t="str">
            <v>IE000DG5O9L7</v>
          </cell>
          <cell r="E741" t="str">
            <v>USD</v>
          </cell>
          <cell r="H741">
            <v>45498</v>
          </cell>
          <cell r="U741">
            <v>0.27024532902548154</v>
          </cell>
        </row>
        <row r="742">
          <cell r="C742" t="str">
            <v>IE000DG5O9L7</v>
          </cell>
          <cell r="E742" t="str">
            <v>USD</v>
          </cell>
          <cell r="H742">
            <v>45499</v>
          </cell>
          <cell r="U742">
            <v>0.2775012316441105</v>
          </cell>
        </row>
        <row r="743">
          <cell r="C743" t="str">
            <v>IE000DG5O9L7</v>
          </cell>
          <cell r="E743" t="str">
            <v>USD</v>
          </cell>
          <cell r="H743">
            <v>45502</v>
          </cell>
          <cell r="U743">
            <v>0.28480318390054199</v>
          </cell>
        </row>
        <row r="744">
          <cell r="C744" t="str">
            <v>IE000DG5O9L7</v>
          </cell>
          <cell r="E744" t="str">
            <v>USD</v>
          </cell>
          <cell r="H744">
            <v>45503</v>
          </cell>
          <cell r="U744">
            <v>0.29208910691702067</v>
          </cell>
        </row>
        <row r="745">
          <cell r="C745" t="str">
            <v>IE000DG5O9L7</v>
          </cell>
          <cell r="E745" t="str">
            <v>USD</v>
          </cell>
          <cell r="H745">
            <v>45504</v>
          </cell>
          <cell r="U745">
            <v>0.29935734819458237</v>
          </cell>
        </row>
        <row r="746">
          <cell r="C746" t="str">
            <v>IE000DG5O9L7</v>
          </cell>
          <cell r="E746" t="str">
            <v>USD</v>
          </cell>
          <cell r="H746">
            <v>45505</v>
          </cell>
          <cell r="U746">
            <v>0.30673267140502458</v>
          </cell>
        </row>
        <row r="747">
          <cell r="C747" t="str">
            <v>IE000DG5O9L7</v>
          </cell>
          <cell r="E747" t="str">
            <v>USD</v>
          </cell>
          <cell r="H747">
            <v>45506</v>
          </cell>
          <cell r="U747">
            <v>0.31395596471075987</v>
          </cell>
        </row>
        <row r="748">
          <cell r="C748" t="str">
            <v>IE000DG5O9L7</v>
          </cell>
          <cell r="E748" t="str">
            <v>USD</v>
          </cell>
          <cell r="H748">
            <v>45510</v>
          </cell>
          <cell r="U748">
            <v>0.32096514923403302</v>
          </cell>
        </row>
        <row r="749">
          <cell r="C749" t="str">
            <v>IE000DG5O9L7</v>
          </cell>
          <cell r="E749" t="str">
            <v>USD</v>
          </cell>
          <cell r="H749">
            <v>45511</v>
          </cell>
          <cell r="U749">
            <v>0.32779057587248656</v>
          </cell>
        </row>
        <row r="750">
          <cell r="C750" t="str">
            <v>IE000DG5O9L7</v>
          </cell>
          <cell r="E750" t="str">
            <v>USD</v>
          </cell>
          <cell r="H750">
            <v>45512</v>
          </cell>
          <cell r="U750">
            <v>0.33473586376914383</v>
          </cell>
        </row>
        <row r="751">
          <cell r="C751" t="str">
            <v>IE000DG5O9L7</v>
          </cell>
          <cell r="E751" t="str">
            <v>USD</v>
          </cell>
          <cell r="H751">
            <v>45513</v>
          </cell>
          <cell r="U751">
            <v>0.34167178750500388</v>
          </cell>
        </row>
        <row r="752">
          <cell r="C752" t="str">
            <v>IE000DG5O9L7</v>
          </cell>
          <cell r="E752" t="str">
            <v>USD</v>
          </cell>
          <cell r="H752">
            <v>45516</v>
          </cell>
          <cell r="U752">
            <v>0.34868653544145656</v>
          </cell>
        </row>
        <row r="753">
          <cell r="C753" t="str">
            <v>IE000DG5O9L7</v>
          </cell>
          <cell r="E753" t="str">
            <v>USD</v>
          </cell>
          <cell r="H753">
            <v>45517</v>
          </cell>
          <cell r="U753">
            <v>0.35567947039158171</v>
          </cell>
        </row>
        <row r="754">
          <cell r="C754" t="str">
            <v>IE000DG5O9L7</v>
          </cell>
          <cell r="E754" t="str">
            <v>USD</v>
          </cell>
          <cell r="H754">
            <v>45518</v>
          </cell>
          <cell r="U754">
            <v>0.36275321254105647</v>
          </cell>
        </row>
        <row r="755">
          <cell r="C755" t="str">
            <v>IE000DG5O9L7</v>
          </cell>
          <cell r="E755" t="str">
            <v>USD</v>
          </cell>
          <cell r="H755">
            <v>45519</v>
          </cell>
          <cell r="U755">
            <v>0.36990043581113957</v>
          </cell>
        </row>
        <row r="756">
          <cell r="C756" t="str">
            <v>IE000DG5O9L7</v>
          </cell>
          <cell r="E756" t="str">
            <v>USD</v>
          </cell>
          <cell r="H756">
            <v>45520</v>
          </cell>
          <cell r="U756">
            <v>0.37707922181143899</v>
          </cell>
        </row>
        <row r="757">
          <cell r="C757" t="str">
            <v>IE000DG5O9L7</v>
          </cell>
          <cell r="E757" t="str">
            <v>USD</v>
          </cell>
          <cell r="H757">
            <v>45523</v>
          </cell>
          <cell r="U757">
            <v>0.38433374734759779</v>
          </cell>
        </row>
        <row r="758">
          <cell r="C758" t="str">
            <v>IE000DG5O9L7</v>
          </cell>
          <cell r="E758" t="str">
            <v>USD</v>
          </cell>
          <cell r="H758">
            <v>45524</v>
          </cell>
          <cell r="U758">
            <v>0.39165299575985463</v>
          </cell>
        </row>
        <row r="759">
          <cell r="C759" t="str">
            <v>IE000DG5O9L7</v>
          </cell>
          <cell r="E759" t="str">
            <v>USD</v>
          </cell>
          <cell r="H759">
            <v>45525</v>
          </cell>
          <cell r="U759">
            <v>0.39896359609419879</v>
          </cell>
        </row>
        <row r="760">
          <cell r="C760" t="str">
            <v>IE000DG5O9L7</v>
          </cell>
          <cell r="E760" t="str">
            <v>USD</v>
          </cell>
          <cell r="H760">
            <v>45526</v>
          </cell>
          <cell r="U760">
            <v>0.40629689074765135</v>
          </cell>
        </row>
        <row r="761">
          <cell r="C761" t="str">
            <v>IE000DG5O9L7</v>
          </cell>
          <cell r="E761" t="str">
            <v>USD</v>
          </cell>
          <cell r="H761">
            <v>45527</v>
          </cell>
          <cell r="U761">
            <v>0.41362131698999605</v>
          </cell>
        </row>
        <row r="762">
          <cell r="C762" t="str">
            <v>IE000DG5O9L7</v>
          </cell>
          <cell r="E762" t="str">
            <v>USD</v>
          </cell>
          <cell r="H762">
            <v>45531</v>
          </cell>
          <cell r="U762">
            <v>0.42103778742464698</v>
          </cell>
        </row>
        <row r="763">
          <cell r="C763" t="str">
            <v>IE000DG5O9L7</v>
          </cell>
          <cell r="E763" t="str">
            <v>USD</v>
          </cell>
          <cell r="H763">
            <v>45532</v>
          </cell>
          <cell r="U763">
            <v>0.42848196475859768</v>
          </cell>
        </row>
        <row r="764">
          <cell r="C764" t="str">
            <v>IE000DG5O9L7</v>
          </cell>
          <cell r="E764" t="str">
            <v>USD</v>
          </cell>
          <cell r="H764">
            <v>45533</v>
          </cell>
          <cell r="U764">
            <v>0.43591732876473926</v>
          </cell>
        </row>
        <row r="765">
          <cell r="C765" t="str">
            <v>IE000DG5O9L7</v>
          </cell>
          <cell r="E765" t="str">
            <v>USD</v>
          </cell>
          <cell r="H765">
            <v>45534</v>
          </cell>
          <cell r="U765">
            <v>0.44332955778538202</v>
          </cell>
        </row>
        <row r="766">
          <cell r="C766" t="str">
            <v>IE000DG5O9L7</v>
          </cell>
          <cell r="E766" t="str">
            <v>USD</v>
          </cell>
          <cell r="H766">
            <v>45537</v>
          </cell>
          <cell r="U766">
            <v>0.45076574804100572</v>
          </cell>
        </row>
        <row r="767">
          <cell r="C767" t="str">
            <v>IE000DG5O9L7</v>
          </cell>
          <cell r="E767" t="str">
            <v>USD</v>
          </cell>
          <cell r="H767">
            <v>45538</v>
          </cell>
          <cell r="U767">
            <v>0.45816238848808616</v>
          </cell>
        </row>
        <row r="768">
          <cell r="C768" t="str">
            <v>IE000DG5O9L7</v>
          </cell>
          <cell r="E768" t="str">
            <v>USD</v>
          </cell>
          <cell r="H768">
            <v>45539</v>
          </cell>
          <cell r="U768">
            <v>0.46549772122359462</v>
          </cell>
        </row>
        <row r="769">
          <cell r="C769" t="str">
            <v>IE000DG5O9L7</v>
          </cell>
          <cell r="E769" t="str">
            <v>USD</v>
          </cell>
          <cell r="H769">
            <v>45540</v>
          </cell>
          <cell r="U769">
            <v>0.47281294855503853</v>
          </cell>
        </row>
        <row r="770">
          <cell r="C770" t="str">
            <v>IE000DG5O9L7</v>
          </cell>
          <cell r="E770" t="str">
            <v>USD</v>
          </cell>
          <cell r="H770">
            <v>45541</v>
          </cell>
          <cell r="U770">
            <v>0.48011804055950197</v>
          </cell>
        </row>
        <row r="771">
          <cell r="C771" t="str">
            <v>IE000DG5O9L7</v>
          </cell>
          <cell r="E771" t="str">
            <v>USD</v>
          </cell>
          <cell r="H771">
            <v>45544</v>
          </cell>
          <cell r="U771">
            <v>0.48741029815534342</v>
          </cell>
        </row>
        <row r="772">
          <cell r="C772" t="str">
            <v>IE000DG5O9L7</v>
          </cell>
          <cell r="E772" t="str">
            <v>USD</v>
          </cell>
          <cell r="H772">
            <v>45545</v>
          </cell>
          <cell r="U772">
            <v>0.49470718274828468</v>
          </cell>
        </row>
        <row r="773">
          <cell r="C773" t="str">
            <v>IE000DG5O9L7</v>
          </cell>
          <cell r="E773" t="str">
            <v>USD</v>
          </cell>
          <cell r="H773">
            <v>45546</v>
          </cell>
          <cell r="U773">
            <v>0.50193565388410788</v>
          </cell>
        </row>
        <row r="774">
          <cell r="C774" t="str">
            <v>IE000DG5O9L7</v>
          </cell>
          <cell r="E774" t="str">
            <v>USD</v>
          </cell>
          <cell r="H774">
            <v>45547</v>
          </cell>
          <cell r="U774">
            <v>0.50913344362249557</v>
          </cell>
        </row>
        <row r="775">
          <cell r="C775" t="str">
            <v>IE000DG5O9L7</v>
          </cell>
          <cell r="E775" t="str">
            <v>USD</v>
          </cell>
          <cell r="H775">
            <v>45548</v>
          </cell>
          <cell r="U775">
            <v>0.51640218064974652</v>
          </cell>
        </row>
        <row r="776">
          <cell r="C776" t="str">
            <v>IE000DG5O9L7</v>
          </cell>
          <cell r="E776" t="str">
            <v>USD</v>
          </cell>
          <cell r="H776">
            <v>45551</v>
          </cell>
          <cell r="U776">
            <v>0.52378102919131231</v>
          </cell>
        </row>
        <row r="777">
          <cell r="C777" t="str">
            <v>IE000DG5O9L7</v>
          </cell>
          <cell r="E777" t="str">
            <v>USD</v>
          </cell>
          <cell r="H777">
            <v>45552</v>
          </cell>
          <cell r="U777">
            <v>0.53114902632301331</v>
          </cell>
        </row>
        <row r="778">
          <cell r="C778" t="str">
            <v>IE000DG5O9L7</v>
          </cell>
          <cell r="E778" t="str">
            <v>USD</v>
          </cell>
          <cell r="H778">
            <v>45553</v>
          </cell>
          <cell r="U778">
            <v>0.53852633253221249</v>
          </cell>
        </row>
        <row r="779">
          <cell r="C779" t="str">
            <v>IE000DG5O9L7</v>
          </cell>
          <cell r="E779" t="str">
            <v>USD</v>
          </cell>
          <cell r="H779">
            <v>45554</v>
          </cell>
          <cell r="U779">
            <v>0.54588716883506849</v>
          </cell>
        </row>
        <row r="780">
          <cell r="C780" t="str">
            <v>IE000DG5O9L7</v>
          </cell>
          <cell r="E780" t="str">
            <v>USD</v>
          </cell>
          <cell r="H780">
            <v>45555</v>
          </cell>
          <cell r="U780">
            <v>0.5533254522560469</v>
          </cell>
        </row>
        <row r="781">
          <cell r="C781" t="str">
            <v>IE000DG5O9L7</v>
          </cell>
          <cell r="E781" t="str">
            <v>USD</v>
          </cell>
          <cell r="H781">
            <v>45558</v>
          </cell>
          <cell r="U781">
            <v>0.56068694955848852</v>
          </cell>
        </row>
        <row r="782">
          <cell r="C782" t="str">
            <v>IE000DG5O9L7</v>
          </cell>
          <cell r="E782" t="str">
            <v>USD</v>
          </cell>
          <cell r="H782">
            <v>45559</v>
          </cell>
          <cell r="U782">
            <v>0.56807824692558473</v>
          </cell>
        </row>
        <row r="783">
          <cell r="C783" t="str">
            <v>IE000DG5O9L7</v>
          </cell>
          <cell r="E783" t="str">
            <v>USD</v>
          </cell>
          <cell r="H783">
            <v>45560</v>
          </cell>
          <cell r="U783">
            <v>0.57550958985091349</v>
          </cell>
        </row>
        <row r="784">
          <cell r="C784" t="str">
            <v>IE000DG5O9L7</v>
          </cell>
          <cell r="E784" t="str">
            <v>USD</v>
          </cell>
          <cell r="H784">
            <v>45561</v>
          </cell>
          <cell r="U784">
            <v>0.58289840846956331</v>
          </cell>
        </row>
        <row r="785">
          <cell r="C785" t="str">
            <v>IE000DG5O9L7</v>
          </cell>
          <cell r="E785" t="str">
            <v>USD</v>
          </cell>
          <cell r="H785">
            <v>45562</v>
          </cell>
          <cell r="U785">
            <v>0.59040973234475957</v>
          </cell>
        </row>
        <row r="786">
          <cell r="C786" t="str">
            <v>IE000DG5O9L7</v>
          </cell>
          <cell r="E786" t="str">
            <v>USD</v>
          </cell>
          <cell r="H786">
            <v>45565</v>
          </cell>
          <cell r="U786">
            <v>0.59804813339030316</v>
          </cell>
        </row>
        <row r="787">
          <cell r="C787" t="str">
            <v>IE000DG5O9L7</v>
          </cell>
          <cell r="E787" t="str">
            <v>USD</v>
          </cell>
          <cell r="H787">
            <v>45566</v>
          </cell>
          <cell r="U787">
            <v>0.60554458477482165</v>
          </cell>
        </row>
        <row r="788">
          <cell r="C788" t="str">
            <v>IE000DG5O9L7</v>
          </cell>
          <cell r="E788" t="str">
            <v>USD</v>
          </cell>
          <cell r="H788">
            <v>45567</v>
          </cell>
          <cell r="U788">
            <v>0.61302814666741923</v>
          </cell>
        </row>
        <row r="789">
          <cell r="C789" t="str">
            <v>IE000DG5O9L7</v>
          </cell>
          <cell r="E789" t="str">
            <v>USD</v>
          </cell>
          <cell r="H789">
            <v>45568</v>
          </cell>
          <cell r="U789">
            <v>0.62043613427405397</v>
          </cell>
        </row>
        <row r="790">
          <cell r="C790" t="str">
            <v>IE000DG5O9L7</v>
          </cell>
          <cell r="E790" t="str">
            <v>USD</v>
          </cell>
          <cell r="H790">
            <v>45569</v>
          </cell>
          <cell r="U790">
            <v>0.62780952956903791</v>
          </cell>
        </row>
        <row r="791">
          <cell r="C791" t="str">
            <v>IE000DG5O9L7</v>
          </cell>
          <cell r="E791" t="str">
            <v>USD</v>
          </cell>
          <cell r="H791">
            <v>45572</v>
          </cell>
          <cell r="U791">
            <v>0.63519217885822132</v>
          </cell>
        </row>
        <row r="792">
          <cell r="C792" t="str">
            <v>IE000DG5O9L7</v>
          </cell>
          <cell r="E792" t="str">
            <v>USD</v>
          </cell>
          <cell r="H792">
            <v>45573</v>
          </cell>
          <cell r="U792">
            <v>0.6425890396384969</v>
          </cell>
        </row>
        <row r="793">
          <cell r="C793" t="str">
            <v>IE000DG5O9L7</v>
          </cell>
          <cell r="E793" t="str">
            <v>USD</v>
          </cell>
          <cell r="H793">
            <v>45574</v>
          </cell>
          <cell r="U793">
            <v>0.64993246961893003</v>
          </cell>
        </row>
        <row r="794">
          <cell r="C794" t="str">
            <v>IE000DG5O9L7</v>
          </cell>
          <cell r="E794" t="str">
            <v>USD</v>
          </cell>
          <cell r="H794">
            <v>45575</v>
          </cell>
          <cell r="U794">
            <v>0.65730074216712486</v>
          </cell>
        </row>
        <row r="795">
          <cell r="C795" t="str">
            <v>IE000DG5O9L7</v>
          </cell>
          <cell r="E795" t="str">
            <v>USD</v>
          </cell>
          <cell r="H795">
            <v>45576</v>
          </cell>
          <cell r="U795">
            <v>0.66464114256612361</v>
          </cell>
        </row>
        <row r="796">
          <cell r="C796" t="str">
            <v>IE000DG5O9L7</v>
          </cell>
          <cell r="E796" t="str">
            <v>USD</v>
          </cell>
          <cell r="H796">
            <v>45579</v>
          </cell>
          <cell r="U796">
            <v>0.67199184354199915</v>
          </cell>
        </row>
        <row r="797">
          <cell r="C797" t="str">
            <v>IE000DG5O9L7</v>
          </cell>
          <cell r="E797" t="str">
            <v>USD</v>
          </cell>
          <cell r="H797">
            <v>45580</v>
          </cell>
          <cell r="U797">
            <v>0.67930685054024786</v>
          </cell>
        </row>
        <row r="798">
          <cell r="C798" t="str">
            <v>IE000DG5O9L7</v>
          </cell>
          <cell r="E798" t="str">
            <v>USD</v>
          </cell>
          <cell r="H798">
            <v>45581</v>
          </cell>
          <cell r="U798">
            <v>0.68661601870882305</v>
          </cell>
        </row>
        <row r="799">
          <cell r="C799" t="str">
            <v>IE000DG5O9L7</v>
          </cell>
          <cell r="E799" t="str">
            <v>USD</v>
          </cell>
          <cell r="H799">
            <v>45582</v>
          </cell>
          <cell r="U799">
            <v>0.69391549221680826</v>
          </cell>
        </row>
        <row r="800">
          <cell r="C800" t="str">
            <v>IE000DG5O9L7</v>
          </cell>
          <cell r="E800" t="str">
            <v>USD</v>
          </cell>
          <cell r="H800">
            <v>45583</v>
          </cell>
          <cell r="U800">
            <v>0.70119904665143828</v>
          </cell>
        </row>
        <row r="801">
          <cell r="C801" t="str">
            <v>IE000DG5O9L7</v>
          </cell>
          <cell r="E801" t="str">
            <v>USD</v>
          </cell>
          <cell r="H801">
            <v>45586</v>
          </cell>
          <cell r="U801">
            <v>0.70852958713995051</v>
          </cell>
        </row>
        <row r="802">
          <cell r="C802" t="str">
            <v>IE000DG5O9L7</v>
          </cell>
          <cell r="E802" t="str">
            <v>USD</v>
          </cell>
          <cell r="H802">
            <v>45587</v>
          </cell>
          <cell r="U802">
            <v>0.71579490900267539</v>
          </cell>
        </row>
        <row r="803">
          <cell r="C803" t="str">
            <v>IE000DG5O9L7</v>
          </cell>
          <cell r="E803" t="str">
            <v>USD</v>
          </cell>
          <cell r="H803">
            <v>45588</v>
          </cell>
          <cell r="U803">
            <v>0.72300531281648994</v>
          </cell>
        </row>
        <row r="804">
          <cell r="C804" t="str">
            <v>IE000DG5O9L7</v>
          </cell>
          <cell r="E804" t="str">
            <v>USD</v>
          </cell>
          <cell r="H804">
            <v>45589</v>
          </cell>
          <cell r="U804">
            <v>0.73015925624902756</v>
          </cell>
        </row>
        <row r="805">
          <cell r="C805" t="str">
            <v>IE000DG5O9L7</v>
          </cell>
          <cell r="E805" t="str">
            <v>USD</v>
          </cell>
          <cell r="H805">
            <v>45590</v>
          </cell>
          <cell r="U805">
            <v>0.73734663524394084</v>
          </cell>
        </row>
        <row r="806">
          <cell r="C806" t="str">
            <v>IE000DG5O9L7</v>
          </cell>
          <cell r="E806" t="str">
            <v>USD</v>
          </cell>
          <cell r="H806">
            <v>45594</v>
          </cell>
          <cell r="U806">
            <v>0.74453148040710893</v>
          </cell>
        </row>
        <row r="807">
          <cell r="C807" t="str">
            <v>IE000DG5O9L7</v>
          </cell>
          <cell r="E807" t="str">
            <v>USD</v>
          </cell>
          <cell r="H807">
            <v>45595</v>
          </cell>
          <cell r="U807">
            <v>0.75174921029966479</v>
          </cell>
        </row>
        <row r="808">
          <cell r="C808" t="str">
            <v>IE000DG5O9L7</v>
          </cell>
          <cell r="E808" t="str">
            <v>USD</v>
          </cell>
          <cell r="H808">
            <v>45596</v>
          </cell>
          <cell r="U808">
            <v>0.75898930401153619</v>
          </cell>
        </row>
        <row r="809">
          <cell r="C809" t="str">
            <v>IE000DG5O9L7</v>
          </cell>
          <cell r="E809" t="str">
            <v>USD</v>
          </cell>
          <cell r="H809">
            <v>45597</v>
          </cell>
          <cell r="U809">
            <v>0.76616026818340499</v>
          </cell>
        </row>
        <row r="810">
          <cell r="C810" t="str">
            <v>IE000DG5O9L7</v>
          </cell>
          <cell r="E810" t="str">
            <v>USD</v>
          </cell>
          <cell r="H810">
            <v>45600</v>
          </cell>
          <cell r="U810">
            <v>0.773336355102063</v>
          </cell>
        </row>
        <row r="811">
          <cell r="C811" t="str">
            <v>IE000DG5O9L7</v>
          </cell>
          <cell r="E811" t="str">
            <v>USD</v>
          </cell>
          <cell r="H811">
            <v>45601</v>
          </cell>
          <cell r="U811">
            <v>0.78052285276419531</v>
          </cell>
        </row>
        <row r="812">
          <cell r="C812" t="str">
            <v>IE000DG5O9L7</v>
          </cell>
          <cell r="E812" t="str">
            <v>USD</v>
          </cell>
          <cell r="H812">
            <v>45602</v>
          </cell>
          <cell r="U812">
            <v>0.78774867990167574</v>
          </cell>
        </row>
        <row r="813">
          <cell r="C813" t="str">
            <v>IE000DG5O9L7</v>
          </cell>
          <cell r="E813" t="str">
            <v>USD</v>
          </cell>
          <cell r="H813">
            <v>45603</v>
          </cell>
          <cell r="U813">
            <v>0.79498227378428798</v>
          </cell>
        </row>
        <row r="814">
          <cell r="C814" t="str">
            <v>IE000DG5O9L7</v>
          </cell>
          <cell r="E814" t="str">
            <v>USD</v>
          </cell>
          <cell r="H814">
            <v>45604</v>
          </cell>
          <cell r="U814">
            <v>0.80232063610123083</v>
          </cell>
        </row>
        <row r="815">
          <cell r="C815" t="str">
            <v>IE000DG5O9L7</v>
          </cell>
          <cell r="E815" t="str">
            <v>USD</v>
          </cell>
          <cell r="H815">
            <v>45607</v>
          </cell>
          <cell r="U815">
            <v>0.80960171178741447</v>
          </cell>
        </row>
        <row r="816">
          <cell r="C816" t="str">
            <v>IE000DG5O9L7</v>
          </cell>
          <cell r="E816" t="str">
            <v>USD</v>
          </cell>
          <cell r="H816">
            <v>45608</v>
          </cell>
          <cell r="U816">
            <v>0.81687849097629117</v>
          </cell>
        </row>
        <row r="817">
          <cell r="C817" t="str">
            <v>IE000DG5O9L7</v>
          </cell>
          <cell r="E817" t="str">
            <v>USD</v>
          </cell>
          <cell r="H817">
            <v>45609</v>
          </cell>
          <cell r="U817">
            <v>0.82401458742001532</v>
          </cell>
        </row>
        <row r="818">
          <cell r="C818" t="str">
            <v>IE000DG5O9L7</v>
          </cell>
          <cell r="E818" t="str">
            <v>USD</v>
          </cell>
          <cell r="H818">
            <v>45610</v>
          </cell>
          <cell r="U818">
            <v>0.83110893072324388</v>
          </cell>
        </row>
        <row r="819">
          <cell r="C819" t="str">
            <v>IE000DG5O9L7</v>
          </cell>
          <cell r="E819" t="str">
            <v>USD</v>
          </cell>
          <cell r="H819">
            <v>45611</v>
          </cell>
          <cell r="U819">
            <v>0.83817854162530803</v>
          </cell>
        </row>
        <row r="820">
          <cell r="C820" t="str">
            <v>IE000DG5O9L7</v>
          </cell>
          <cell r="E820" t="str">
            <v>USD</v>
          </cell>
          <cell r="H820">
            <v>45614</v>
          </cell>
          <cell r="U820">
            <v>0.84522050071137123</v>
          </cell>
        </row>
        <row r="821">
          <cell r="C821" t="str">
            <v>IE000DG5O9L7</v>
          </cell>
          <cell r="E821" t="str">
            <v>USD</v>
          </cell>
          <cell r="H821">
            <v>45615</v>
          </cell>
          <cell r="U821">
            <v>0.85227022654256623</v>
          </cell>
        </row>
        <row r="822">
          <cell r="C822" t="str">
            <v>IE000DG5O9L7</v>
          </cell>
          <cell r="E822" t="str">
            <v>USD</v>
          </cell>
          <cell r="H822">
            <v>45616</v>
          </cell>
          <cell r="U822">
            <v>0.85934721860667063</v>
          </cell>
        </row>
        <row r="823">
          <cell r="C823" t="str">
            <v>IE000DG5O9L7</v>
          </cell>
          <cell r="E823" t="str">
            <v>USD</v>
          </cell>
          <cell r="H823">
            <v>45617</v>
          </cell>
          <cell r="U823">
            <v>0.86635232696583198</v>
          </cell>
        </row>
        <row r="824">
          <cell r="C824" t="str">
            <v>IE000DG5O9L7</v>
          </cell>
          <cell r="E824" t="str">
            <v>USD</v>
          </cell>
          <cell r="H824">
            <v>45618</v>
          </cell>
          <cell r="U824">
            <v>0.87338029489399827</v>
          </cell>
        </row>
        <row r="825">
          <cell r="C825" t="str">
            <v>IE000DG5O9L7</v>
          </cell>
          <cell r="E825" t="str">
            <v>USD</v>
          </cell>
          <cell r="H825">
            <v>45621</v>
          </cell>
          <cell r="U825">
            <v>0.88044715163112219</v>
          </cell>
        </row>
        <row r="826">
          <cell r="C826" t="str">
            <v>IE000DG5O9L7</v>
          </cell>
          <cell r="E826" t="str">
            <v>USD</v>
          </cell>
          <cell r="H826">
            <v>45622</v>
          </cell>
          <cell r="U826">
            <v>0.88760263739602629</v>
          </cell>
        </row>
        <row r="827">
          <cell r="C827" t="str">
            <v>IE000DG5O9L7</v>
          </cell>
          <cell r="E827" t="str">
            <v>USD</v>
          </cell>
          <cell r="H827">
            <v>45623</v>
          </cell>
          <cell r="U827">
            <v>0.89472892901256285</v>
          </cell>
        </row>
        <row r="828">
          <cell r="C828" t="str">
            <v>IE000DG5O9L7</v>
          </cell>
          <cell r="E828" t="str">
            <v>USD</v>
          </cell>
          <cell r="H828">
            <v>45624</v>
          </cell>
          <cell r="U828">
            <v>0.90189609243681401</v>
          </cell>
        </row>
        <row r="829">
          <cell r="C829" t="str">
            <v>IE000DG5O9L7</v>
          </cell>
          <cell r="E829" t="str">
            <v>USD</v>
          </cell>
          <cell r="H829">
            <v>45625</v>
          </cell>
          <cell r="U829">
            <v>0.909058739030563</v>
          </cell>
        </row>
        <row r="830">
          <cell r="C830" t="str">
            <v>IE000DG5O9L7</v>
          </cell>
          <cell r="E830" t="str">
            <v>USD</v>
          </cell>
          <cell r="H830">
            <v>45628</v>
          </cell>
          <cell r="U830">
            <v>0.91626765559530976</v>
          </cell>
        </row>
        <row r="831">
          <cell r="C831" t="str">
            <v>IE000DG5O9L7</v>
          </cell>
          <cell r="E831" t="str">
            <v>USD</v>
          </cell>
          <cell r="H831">
            <v>45629</v>
          </cell>
          <cell r="U831">
            <v>0.92344903051065319</v>
          </cell>
        </row>
        <row r="832">
          <cell r="C832" t="str">
            <v>IE000DG5O9L7</v>
          </cell>
          <cell r="E832" t="str">
            <v>USD</v>
          </cell>
          <cell r="H832">
            <v>45630</v>
          </cell>
          <cell r="U832">
            <v>0.93068978522211032</v>
          </cell>
        </row>
        <row r="833">
          <cell r="C833" t="str">
            <v>IE000DG5O9L7</v>
          </cell>
          <cell r="E833" t="str">
            <v>USD</v>
          </cell>
          <cell r="H833">
            <v>45631</v>
          </cell>
          <cell r="U833">
            <v>0.93791555727629183</v>
          </cell>
        </row>
        <row r="834">
          <cell r="C834" t="str">
            <v>IE000DG5O9L7</v>
          </cell>
          <cell r="E834" t="str">
            <v>USD</v>
          </cell>
          <cell r="H834">
            <v>45632</v>
          </cell>
          <cell r="U834">
            <v>0.94512783392226585</v>
          </cell>
        </row>
        <row r="835">
          <cell r="C835" t="str">
            <v>IE000DG5O9L7</v>
          </cell>
          <cell r="E835" t="str">
            <v>USD</v>
          </cell>
          <cell r="H835">
            <v>45635</v>
          </cell>
          <cell r="U835">
            <v>0.95235162297769049</v>
          </cell>
        </row>
        <row r="836">
          <cell r="C836" t="str">
            <v>IE000DG5O9L7</v>
          </cell>
          <cell r="E836" t="str">
            <v>USD</v>
          </cell>
          <cell r="H836">
            <v>45636</v>
          </cell>
          <cell r="U836">
            <v>0.95958510669370511</v>
          </cell>
        </row>
        <row r="837">
          <cell r="C837" t="str">
            <v>IE000DG5O9L7</v>
          </cell>
          <cell r="E837" t="str">
            <v>USD</v>
          </cell>
          <cell r="H837">
            <v>45637</v>
          </cell>
          <cell r="U837">
            <v>0.9667879640955831</v>
          </cell>
        </row>
        <row r="838">
          <cell r="C838" t="str">
            <v>IE000DG5O9L7</v>
          </cell>
          <cell r="E838" t="str">
            <v>USD</v>
          </cell>
          <cell r="H838">
            <v>45638</v>
          </cell>
          <cell r="U838">
            <v>0.97400718123720675</v>
          </cell>
        </row>
        <row r="839">
          <cell r="C839" t="str">
            <v>IE000DG5O9L7</v>
          </cell>
          <cell r="E839" t="str">
            <v>USD</v>
          </cell>
          <cell r="H839">
            <v>45639</v>
          </cell>
          <cell r="U839">
            <v>0.98122535179615311</v>
          </cell>
        </row>
        <row r="840">
          <cell r="C840" t="str">
            <v>IE000DG5O9L7</v>
          </cell>
          <cell r="E840" t="str">
            <v>USD</v>
          </cell>
          <cell r="H840">
            <v>45642</v>
          </cell>
          <cell r="U840">
            <v>0.98836943531820409</v>
          </cell>
        </row>
        <row r="841">
          <cell r="C841" t="str">
            <v>IE000DG5O9L7</v>
          </cell>
          <cell r="E841" t="str">
            <v>USD</v>
          </cell>
          <cell r="H841">
            <v>45643</v>
          </cell>
          <cell r="U841">
            <v>0.99545793979175912</v>
          </cell>
        </row>
        <row r="842">
          <cell r="C842" t="str">
            <v>IE000DG5O9L7</v>
          </cell>
          <cell r="E842" t="str">
            <v>USD</v>
          </cell>
          <cell r="H842">
            <v>45644</v>
          </cell>
          <cell r="U842">
            <v>1.0025237499462056</v>
          </cell>
        </row>
        <row r="843">
          <cell r="C843" t="str">
            <v>IE000DG5O9L7</v>
          </cell>
          <cell r="E843" t="str">
            <v>USD</v>
          </cell>
          <cell r="H843">
            <v>45645</v>
          </cell>
          <cell r="U843">
            <v>1.0095304006377339</v>
          </cell>
        </row>
        <row r="844">
          <cell r="C844" t="str">
            <v>IE000DG5O9L7</v>
          </cell>
          <cell r="E844" t="str">
            <v>USD</v>
          </cell>
          <cell r="H844">
            <v>45646</v>
          </cell>
          <cell r="U844">
            <v>1.016418677320126</v>
          </cell>
        </row>
        <row r="845">
          <cell r="C845" t="str">
            <v>IE000DG5O9L7</v>
          </cell>
          <cell r="E845" t="str">
            <v>USD</v>
          </cell>
          <cell r="H845">
            <v>45649</v>
          </cell>
          <cell r="U845">
            <v>1.0233503045586791</v>
          </cell>
        </row>
        <row r="846">
          <cell r="C846" t="str">
            <v>IE000DG5O9L7</v>
          </cell>
          <cell r="E846" t="str">
            <v>USD</v>
          </cell>
          <cell r="H846">
            <v>45650</v>
          </cell>
          <cell r="U846">
            <v>1.0303109056124047</v>
          </cell>
        </row>
        <row r="847">
          <cell r="C847" t="str">
            <v>IE000DG5O9L7</v>
          </cell>
          <cell r="E847" t="str">
            <v>USD</v>
          </cell>
          <cell r="H847">
            <v>45656</v>
          </cell>
          <cell r="U847">
            <v>1.0373151877220841</v>
          </cell>
        </row>
        <row r="848">
          <cell r="C848" t="str">
            <v>IE000DG5O9L7</v>
          </cell>
          <cell r="E848" t="str">
            <v>USD</v>
          </cell>
          <cell r="H848">
            <v>45657</v>
          </cell>
          <cell r="U848">
            <v>1.0442735303605584</v>
          </cell>
        </row>
        <row r="849">
          <cell r="C849" t="str">
            <v>IE000DG5O9L7</v>
          </cell>
          <cell r="E849" t="str">
            <v>USD</v>
          </cell>
          <cell r="H849">
            <v>45659</v>
          </cell>
          <cell r="U849">
            <v>1.0512677322265562</v>
          </cell>
        </row>
        <row r="850">
          <cell r="C850" t="str">
            <v>IE000DG5O9L7</v>
          </cell>
          <cell r="E850" t="str">
            <v>USD</v>
          </cell>
          <cell r="H850">
            <v>45660</v>
          </cell>
          <cell r="U850">
            <v>1.0582260748650305</v>
          </cell>
        </row>
        <row r="851">
          <cell r="C851" t="str">
            <v>IE000DG5O9L7</v>
          </cell>
          <cell r="E851" t="str">
            <v>USD</v>
          </cell>
          <cell r="H851">
            <v>45663</v>
          </cell>
          <cell r="U851">
            <v>1.065143325362595</v>
          </cell>
        </row>
        <row r="852">
          <cell r="C852" t="str">
            <v>IE000DG5O9L7</v>
          </cell>
          <cell r="E852" t="str">
            <v>USD</v>
          </cell>
          <cell r="H852">
            <v>45664</v>
          </cell>
          <cell r="U852">
            <v>1.07211549390907</v>
          </cell>
        </row>
        <row r="853">
          <cell r="C853" t="str">
            <v>IE000DG5O9L7</v>
          </cell>
          <cell r="E853" t="str">
            <v>USD</v>
          </cell>
          <cell r="H853">
            <v>45665</v>
          </cell>
          <cell r="U853">
            <v>1.0790741670473374</v>
          </cell>
        </row>
        <row r="854">
          <cell r="C854" t="str">
            <v>IE000DG5O9L7</v>
          </cell>
          <cell r="E854" t="str">
            <v>USD</v>
          </cell>
          <cell r="H854">
            <v>45666</v>
          </cell>
          <cell r="U854">
            <v>1.0859287327508598</v>
          </cell>
        </row>
        <row r="855">
          <cell r="C855" t="str">
            <v>IE000DG5O9L7</v>
          </cell>
          <cell r="E855" t="str">
            <v>USD</v>
          </cell>
          <cell r="H855">
            <v>45667</v>
          </cell>
          <cell r="U855">
            <v>1.0927751461261588</v>
          </cell>
        </row>
        <row r="856">
          <cell r="C856" t="str">
            <v>IE000DG5O9L7</v>
          </cell>
          <cell r="E856" t="str">
            <v>USD</v>
          </cell>
          <cell r="H856">
            <v>45670</v>
          </cell>
          <cell r="U856">
            <v>1.0995420743012794</v>
          </cell>
        </row>
        <row r="857">
          <cell r="C857" t="str">
            <v>IE000DG5O9L7</v>
          </cell>
          <cell r="E857" t="str">
            <v>USD</v>
          </cell>
          <cell r="H857">
            <v>45671</v>
          </cell>
          <cell r="U857">
            <v>1.1063044856458979</v>
          </cell>
        </row>
        <row r="858">
          <cell r="C858" t="str">
            <v>IE000DG5O9L7</v>
          </cell>
          <cell r="E858" t="str">
            <v>USD</v>
          </cell>
          <cell r="H858">
            <v>45672</v>
          </cell>
          <cell r="U858">
            <v>1.1130768670676006</v>
          </cell>
        </row>
        <row r="859">
          <cell r="C859" t="str">
            <v>IE000DG5O9L7</v>
          </cell>
          <cell r="E859" t="str">
            <v>USD</v>
          </cell>
          <cell r="H859">
            <v>45673</v>
          </cell>
          <cell r="U859">
            <v>1.1199192593620866</v>
          </cell>
        </row>
        <row r="860">
          <cell r="C860" t="str">
            <v>IE000DG5O9L7</v>
          </cell>
          <cell r="E860" t="str">
            <v>USD</v>
          </cell>
          <cell r="H860">
            <v>45674</v>
          </cell>
          <cell r="U860">
            <v>1.1268333701116193</v>
          </cell>
        </row>
        <row r="861">
          <cell r="C861" t="str">
            <v>IE000DG5O9L7</v>
          </cell>
          <cell r="E861" t="str">
            <v>USD</v>
          </cell>
          <cell r="H861">
            <v>45677</v>
          </cell>
          <cell r="U861">
            <v>1.1337377311172629</v>
          </cell>
        </row>
        <row r="862">
          <cell r="C862" t="str">
            <v>IE000DG5O9L7</v>
          </cell>
          <cell r="E862" t="str">
            <v>USD</v>
          </cell>
          <cell r="H862">
            <v>45678</v>
          </cell>
          <cell r="U862">
            <v>1.1407027388348931</v>
          </cell>
        </row>
        <row r="863">
          <cell r="C863" t="str">
            <v>IE000DG5O9L7</v>
          </cell>
          <cell r="E863" t="str">
            <v>USD</v>
          </cell>
          <cell r="H863">
            <v>45679</v>
          </cell>
          <cell r="U863">
            <v>1.1476973262839825</v>
          </cell>
        </row>
        <row r="864">
          <cell r="C864" t="str">
            <v>IE000DG5O9L7</v>
          </cell>
          <cell r="E864" t="str">
            <v>USD</v>
          </cell>
          <cell r="H864">
            <v>45680</v>
          </cell>
          <cell r="U864">
            <v>1.1546902061508086</v>
          </cell>
        </row>
        <row r="865">
          <cell r="C865" t="str">
            <v>IE000DG5O9L7</v>
          </cell>
          <cell r="E865" t="str">
            <v>USD</v>
          </cell>
          <cell r="H865">
            <v>45681</v>
          </cell>
          <cell r="U865">
            <v>1.1616701965257143</v>
          </cell>
        </row>
        <row r="866">
          <cell r="C866" t="str">
            <v>IE000DG5O9L7</v>
          </cell>
          <cell r="E866" t="str">
            <v>USD</v>
          </cell>
          <cell r="H866">
            <v>45684</v>
          </cell>
          <cell r="U866">
            <v>1.1686990457866615</v>
          </cell>
        </row>
        <row r="867">
          <cell r="C867" t="str">
            <v>IE000DG5O9L7</v>
          </cell>
          <cell r="E867" t="str">
            <v>USD</v>
          </cell>
          <cell r="H867">
            <v>45685</v>
          </cell>
          <cell r="U867">
            <v>1.1757840800123918</v>
          </cell>
        </row>
        <row r="868">
          <cell r="C868" t="str">
            <v>IE000DG5O9L7</v>
          </cell>
          <cell r="E868" t="str">
            <v>USD</v>
          </cell>
          <cell r="H868">
            <v>45686</v>
          </cell>
          <cell r="U868">
            <v>1.1828783131490226</v>
          </cell>
        </row>
        <row r="869">
          <cell r="C869" t="str">
            <v>IE000DG5O9L7</v>
          </cell>
          <cell r="E869" t="str">
            <v>USD</v>
          </cell>
          <cell r="H869">
            <v>45687</v>
          </cell>
          <cell r="U869">
            <v>1.1899706734534941</v>
          </cell>
        </row>
        <row r="870">
          <cell r="C870" t="str">
            <v>IE000DG5O9L7</v>
          </cell>
          <cell r="E870" t="str">
            <v>USD</v>
          </cell>
          <cell r="H870">
            <v>45688</v>
          </cell>
          <cell r="U870">
            <v>1.197148137454622</v>
          </cell>
        </row>
        <row r="871">
          <cell r="C871" t="str">
            <v>IE000DG5O9L7</v>
          </cell>
          <cell r="E871" t="str">
            <v>USD</v>
          </cell>
          <cell r="H871">
            <v>45692</v>
          </cell>
          <cell r="U871">
            <v>1.2043034579696299</v>
          </cell>
        </row>
        <row r="872">
          <cell r="C872" t="str">
            <v>IE000DG5O9L7</v>
          </cell>
          <cell r="E872" t="str">
            <v>USD</v>
          </cell>
          <cell r="H872">
            <v>45693</v>
          </cell>
          <cell r="U872">
            <v>1.2114102500983888</v>
          </cell>
        </row>
        <row r="873">
          <cell r="C873" t="str">
            <v>IE000DG5O9L7</v>
          </cell>
          <cell r="E873" t="str">
            <v>USD</v>
          </cell>
          <cell r="H873">
            <v>45694</v>
          </cell>
          <cell r="U873">
            <v>1.2185769728562494</v>
          </cell>
        </row>
        <row r="874">
          <cell r="C874" t="str">
            <v>IE000DG5O9L7</v>
          </cell>
          <cell r="E874" t="str">
            <v>USD</v>
          </cell>
          <cell r="H874">
            <v>45695</v>
          </cell>
          <cell r="U874">
            <v>1.2257640213513699</v>
          </cell>
        </row>
        <row r="875">
          <cell r="C875" t="str">
            <v>IE000DG5O9L7</v>
          </cell>
          <cell r="E875" t="str">
            <v>USD</v>
          </cell>
          <cell r="H875">
            <v>45698</v>
          </cell>
          <cell r="U875">
            <v>1.232946828432482</v>
          </cell>
        </row>
        <row r="876">
          <cell r="C876" t="str">
            <v>IE000DG5O9L7</v>
          </cell>
          <cell r="E876" t="str">
            <v>USD</v>
          </cell>
          <cell r="H876">
            <v>45699</v>
          </cell>
          <cell r="U876">
            <v>1.240147978252097</v>
          </cell>
        </row>
        <row r="877">
          <cell r="C877" t="str">
            <v>IE000DG5O9L7</v>
          </cell>
          <cell r="E877" t="str">
            <v>USD</v>
          </cell>
          <cell r="H877">
            <v>45700</v>
          </cell>
          <cell r="U877">
            <v>1.2473307853332094</v>
          </cell>
        </row>
        <row r="878">
          <cell r="C878" t="str">
            <v>IE000DG5O9L7</v>
          </cell>
          <cell r="E878" t="str">
            <v>USD</v>
          </cell>
          <cell r="H878">
            <v>45701</v>
          </cell>
          <cell r="U878">
            <v>1.2545220201590392</v>
          </cell>
        </row>
        <row r="879">
          <cell r="C879" t="str">
            <v>IE000DG5O9L7</v>
          </cell>
          <cell r="E879" t="str">
            <v>USD</v>
          </cell>
          <cell r="H879">
            <v>45702</v>
          </cell>
          <cell r="U879">
            <v>1.261806786426243</v>
          </cell>
        </row>
        <row r="880">
          <cell r="C880" t="str">
            <v>IE000DG5O9L7</v>
          </cell>
          <cell r="E880" t="str">
            <v>USD</v>
          </cell>
          <cell r="H880">
            <v>45705</v>
          </cell>
          <cell r="U880">
            <v>1.2692022150407498</v>
          </cell>
        </row>
        <row r="881">
          <cell r="C881" t="str">
            <v>IE000DG5O9L7</v>
          </cell>
          <cell r="E881" t="str">
            <v>USD</v>
          </cell>
          <cell r="H881">
            <v>45706</v>
          </cell>
          <cell r="U881">
            <v>1.2766026698801181</v>
          </cell>
        </row>
        <row r="882">
          <cell r="C882" t="str">
            <v>IE000DG5O9L7</v>
          </cell>
          <cell r="E882" t="str">
            <v>USD</v>
          </cell>
          <cell r="H882">
            <v>45707</v>
          </cell>
          <cell r="U882">
            <v>1.2840047906557697</v>
          </cell>
        </row>
        <row r="883">
          <cell r="C883" t="str">
            <v>IE000DG5O9L7</v>
          </cell>
          <cell r="E883" t="str">
            <v>USD</v>
          </cell>
          <cell r="H883">
            <v>45708</v>
          </cell>
          <cell r="U883">
            <v>1.2913692930332319</v>
          </cell>
        </row>
        <row r="884">
          <cell r="C884" t="str">
            <v>IE000DG5O9L7</v>
          </cell>
          <cell r="E884" t="str">
            <v>USD</v>
          </cell>
          <cell r="H884">
            <v>45709</v>
          </cell>
          <cell r="U884">
            <v>1.2986953399316699</v>
          </cell>
        </row>
        <row r="885">
          <cell r="C885" t="str">
            <v>IE000DG5O9L7</v>
          </cell>
          <cell r="E885" t="str">
            <v>USD</v>
          </cell>
          <cell r="H885">
            <v>45712</v>
          </cell>
          <cell r="U885">
            <v>1.3060274226772548</v>
          </cell>
        </row>
        <row r="886">
          <cell r="C886" t="str">
            <v>IE000DG5O9L7</v>
          </cell>
          <cell r="E886" t="str">
            <v>USD</v>
          </cell>
          <cell r="H886">
            <v>45713</v>
          </cell>
          <cell r="U886">
            <v>1.3133378615300459</v>
          </cell>
        </row>
        <row r="887">
          <cell r="C887" t="str">
            <v>IE000DG5O9L7</v>
          </cell>
          <cell r="E887" t="str">
            <v>USD</v>
          </cell>
          <cell r="H887">
            <v>45714</v>
          </cell>
          <cell r="U887">
            <v>1.3206323605262067</v>
          </cell>
        </row>
        <row r="888">
          <cell r="C888" t="str">
            <v>IE000DG5O9L7</v>
          </cell>
          <cell r="E888" t="str">
            <v>USD</v>
          </cell>
          <cell r="H888">
            <v>45715</v>
          </cell>
          <cell r="U888">
            <v>1.3279557018372441</v>
          </cell>
        </row>
        <row r="889">
          <cell r="C889" t="str">
            <v>IE000DG5O9L7</v>
          </cell>
          <cell r="E889" t="str">
            <v>USD</v>
          </cell>
          <cell r="H889">
            <v>45716</v>
          </cell>
          <cell r="U889">
            <v>1.3352339982213988</v>
          </cell>
        </row>
        <row r="890">
          <cell r="C890" t="str">
            <v>IE000DG5O9L7</v>
          </cell>
          <cell r="E890" t="str">
            <v>USD</v>
          </cell>
          <cell r="H890">
            <v>45719</v>
          </cell>
          <cell r="U890">
            <v>1.3425009067741263</v>
          </cell>
        </row>
        <row r="891">
          <cell r="C891" t="str">
            <v>IE000DG5O9L7</v>
          </cell>
          <cell r="E891" t="str">
            <v>USD</v>
          </cell>
          <cell r="H891">
            <v>45720</v>
          </cell>
          <cell r="U891">
            <v>1.3498459697965577</v>
          </cell>
        </row>
        <row r="892">
          <cell r="C892" t="str">
            <v>IE000DG5O9L7</v>
          </cell>
          <cell r="E892" t="str">
            <v>USD</v>
          </cell>
          <cell r="H892">
            <v>45721</v>
          </cell>
          <cell r="U892">
            <v>1.3570905502173001</v>
          </cell>
        </row>
        <row r="893">
          <cell r="C893" t="str">
            <v>IE000DG5O9L7</v>
          </cell>
          <cell r="E893" t="str">
            <v>USD</v>
          </cell>
          <cell r="H893">
            <v>45722</v>
          </cell>
          <cell r="U893">
            <v>1.3644291455329562</v>
          </cell>
        </row>
        <row r="894">
          <cell r="C894" t="str">
            <v>IE000DG5O9L7</v>
          </cell>
          <cell r="E894" t="str">
            <v>USD</v>
          </cell>
          <cell r="H894">
            <v>45723</v>
          </cell>
          <cell r="U894">
            <v>1.371775546417056</v>
          </cell>
        </row>
        <row r="895">
          <cell r="C895" t="str">
            <v>IE000DG5O9L7</v>
          </cell>
          <cell r="E895" t="str">
            <v>USD</v>
          </cell>
          <cell r="H895">
            <v>45726</v>
          </cell>
          <cell r="U895">
            <v>1.3791212370149104</v>
          </cell>
        </row>
        <row r="896">
          <cell r="C896" t="str">
            <v>IE000DG5O9L7</v>
          </cell>
          <cell r="E896" t="str">
            <v>USD</v>
          </cell>
          <cell r="H896">
            <v>45727</v>
          </cell>
          <cell r="U896">
            <v>1.3863481476675175</v>
          </cell>
        </row>
        <row r="897">
          <cell r="C897" t="str">
            <v>IE000DG5O9L7</v>
          </cell>
          <cell r="E897" t="str">
            <v>USD</v>
          </cell>
          <cell r="H897">
            <v>45728</v>
          </cell>
          <cell r="U897">
            <v>1.3935125870803933</v>
          </cell>
        </row>
        <row r="898">
          <cell r="C898" t="str">
            <v>IE000DG5O9L7</v>
          </cell>
          <cell r="E898" t="str">
            <v>USD</v>
          </cell>
          <cell r="H898">
            <v>45729</v>
          </cell>
          <cell r="U898">
            <v>1.4007075739090926</v>
          </cell>
        </row>
        <row r="899">
          <cell r="C899" t="str">
            <v>IE000DG5O9L7</v>
          </cell>
          <cell r="E899" t="str">
            <v>USD</v>
          </cell>
          <cell r="H899">
            <v>45730</v>
          </cell>
          <cell r="U899">
            <v>1.4078231558213026</v>
          </cell>
        </row>
        <row r="900">
          <cell r="C900" t="str">
            <v>IE000DG5O9L7</v>
          </cell>
          <cell r="E900" t="str">
            <v>USD</v>
          </cell>
          <cell r="H900">
            <v>45734</v>
          </cell>
          <cell r="U900">
            <v>1.414978631176611</v>
          </cell>
        </row>
        <row r="901">
          <cell r="C901" t="str">
            <v>IE000DG5O9L7</v>
          </cell>
          <cell r="E901" t="str">
            <v>USD</v>
          </cell>
          <cell r="H901">
            <v>45735</v>
          </cell>
          <cell r="U901">
            <v>1.4222636028375675</v>
          </cell>
        </row>
        <row r="902">
          <cell r="C902" t="str">
            <v>IE000DG5O9L7</v>
          </cell>
          <cell r="E902" t="str">
            <v>USD</v>
          </cell>
          <cell r="H902">
            <v>45736</v>
          </cell>
          <cell r="U902">
            <v>1.4295869937159618</v>
          </cell>
        </row>
        <row r="903">
          <cell r="C903" t="str">
            <v>IE000DG5O9L7</v>
          </cell>
          <cell r="E903" t="str">
            <v>USD</v>
          </cell>
          <cell r="H903">
            <v>45737</v>
          </cell>
          <cell r="U903">
            <v>1.436913073919148</v>
          </cell>
        </row>
        <row r="904">
          <cell r="C904" t="str">
            <v>IE000DG5O9L7</v>
          </cell>
          <cell r="E904" t="str">
            <v>USD</v>
          </cell>
          <cell r="H904">
            <v>45740</v>
          </cell>
          <cell r="U904">
            <v>1.4441828693134444</v>
          </cell>
        </row>
        <row r="905">
          <cell r="C905" t="str">
            <v>IE000DG5O9L7</v>
          </cell>
          <cell r="E905" t="str">
            <v>USD</v>
          </cell>
          <cell r="H905">
            <v>45741</v>
          </cell>
          <cell r="U905">
            <v>1.4514650921902854</v>
          </cell>
        </row>
        <row r="906">
          <cell r="C906" t="str">
            <v>IE000DG5O9L7</v>
          </cell>
          <cell r="E906" t="str">
            <v>USD</v>
          </cell>
          <cell r="H906">
            <v>45742</v>
          </cell>
          <cell r="U906">
            <v>1.4587768997096204</v>
          </cell>
        </row>
        <row r="907">
          <cell r="C907" t="str">
            <v>IE000DG5O9L7</v>
          </cell>
          <cell r="E907" t="str">
            <v>USD</v>
          </cell>
          <cell r="H907">
            <v>45743</v>
          </cell>
          <cell r="U907">
            <v>1.4660404368487929</v>
          </cell>
        </row>
        <row r="908">
          <cell r="C908" t="str">
            <v>IE000DG5O9L7</v>
          </cell>
          <cell r="E908" t="str">
            <v>USD</v>
          </cell>
          <cell r="H908">
            <v>45744</v>
          </cell>
          <cell r="U908">
            <v>1.4733153145099849</v>
          </cell>
        </row>
        <row r="909">
          <cell r="C909" t="str">
            <v>IE000DG5O9L7</v>
          </cell>
          <cell r="E909" t="str">
            <v>USD</v>
          </cell>
          <cell r="H909">
            <v>45747</v>
          </cell>
          <cell r="U909">
            <v>1.4805079785274016</v>
          </cell>
        </row>
        <row r="910">
          <cell r="C910" t="str">
            <v>IE000DG5O9L7</v>
          </cell>
          <cell r="E910" t="str">
            <v>USD</v>
          </cell>
          <cell r="H910">
            <v>45748</v>
          </cell>
          <cell r="U910">
            <v>1.4875505871564736</v>
          </cell>
        </row>
        <row r="911">
          <cell r="C911" t="str">
            <v>IE000DG5O9L7</v>
          </cell>
          <cell r="E911" t="str">
            <v>USD</v>
          </cell>
          <cell r="H911">
            <v>45749</v>
          </cell>
          <cell r="U911">
            <v>1.494616147568423</v>
          </cell>
        </row>
        <row r="912">
          <cell r="C912" t="str">
            <v>IE000DG5O9L7</v>
          </cell>
          <cell r="E912" t="str">
            <v>USD</v>
          </cell>
          <cell r="H912">
            <v>45750</v>
          </cell>
          <cell r="U912">
            <v>1.5016710281503611</v>
          </cell>
        </row>
        <row r="913">
          <cell r="C913" t="str">
            <v>IE000DG5O9L7</v>
          </cell>
          <cell r="E913" t="str">
            <v>USD</v>
          </cell>
          <cell r="H913">
            <v>45751</v>
          </cell>
          <cell r="U913">
            <v>1.5086406444112499</v>
          </cell>
        </row>
        <row r="914">
          <cell r="C914" t="str">
            <v>IE000DG5O9L7</v>
          </cell>
          <cell r="E914" t="str">
            <v>USD</v>
          </cell>
          <cell r="H914">
            <v>45754</v>
          </cell>
          <cell r="U914">
            <v>1.5152589230805034</v>
          </cell>
        </row>
        <row r="915">
          <cell r="C915" t="str">
            <v>IE000DG5O9L7</v>
          </cell>
          <cell r="E915" t="str">
            <v>USD</v>
          </cell>
          <cell r="H915">
            <v>45755</v>
          </cell>
          <cell r="U915">
            <v>1.5215671212949005</v>
          </cell>
        </row>
        <row r="916">
          <cell r="C916" t="str">
            <v>IE000DG5O9L7</v>
          </cell>
          <cell r="E916" t="str">
            <v>USD</v>
          </cell>
          <cell r="H916">
            <v>45756</v>
          </cell>
          <cell r="U916">
            <v>1.5280243835236249</v>
          </cell>
        </row>
        <row r="917">
          <cell r="C917" t="str">
            <v>IE000DG5O9L7</v>
          </cell>
          <cell r="E917" t="str">
            <v>USD</v>
          </cell>
          <cell r="H917">
            <v>45757</v>
          </cell>
          <cell r="U917">
            <v>1.534475140870057</v>
          </cell>
        </row>
        <row r="918">
          <cell r="C918" t="str">
            <v>IE000DG5O9L7</v>
          </cell>
          <cell r="E918" t="str">
            <v>USD</v>
          </cell>
          <cell r="H918">
            <v>45758</v>
          </cell>
          <cell r="U918">
            <v>1.5411590078238884</v>
          </cell>
        </row>
        <row r="919">
          <cell r="C919" t="str">
            <v>IE000DG5O9L7</v>
          </cell>
          <cell r="E919" t="str">
            <v>USD</v>
          </cell>
          <cell r="H919">
            <v>45761</v>
          </cell>
          <cell r="U919">
            <v>1.5478998272137465</v>
          </cell>
        </row>
        <row r="920">
          <cell r="C920" t="str">
            <v>IE000DG5O9L7</v>
          </cell>
          <cell r="E920" t="str">
            <v>USD</v>
          </cell>
          <cell r="H920">
            <v>45762</v>
          </cell>
          <cell r="U920">
            <v>1.554758465334583</v>
          </cell>
        </row>
        <row r="921">
          <cell r="C921" t="str">
            <v>IE000DG5O9L7</v>
          </cell>
          <cell r="E921" t="str">
            <v>USD</v>
          </cell>
          <cell r="H921">
            <v>45763</v>
          </cell>
          <cell r="U921">
            <v>1.5616402167354118</v>
          </cell>
        </row>
        <row r="922">
          <cell r="C922" t="str">
            <v>IE000DG5O9L7</v>
          </cell>
          <cell r="E922" t="str">
            <v>USD</v>
          </cell>
          <cell r="H922">
            <v>45764</v>
          </cell>
          <cell r="U922">
            <v>1.5685007749193165</v>
          </cell>
        </row>
        <row r="923">
          <cell r="C923" t="str">
            <v>IE000DG5O9L7</v>
          </cell>
          <cell r="E923" t="str">
            <v>USD</v>
          </cell>
          <cell r="H923">
            <v>45769</v>
          </cell>
          <cell r="U923">
            <v>1.5753810217196946</v>
          </cell>
        </row>
        <row r="924">
          <cell r="C924" t="str">
            <v>IE000DG5O9L7</v>
          </cell>
          <cell r="E924" t="str">
            <v>USD</v>
          </cell>
          <cell r="H924">
            <v>45770</v>
          </cell>
          <cell r="U924">
            <v>1.5823858083319613</v>
          </cell>
        </row>
        <row r="925">
          <cell r="C925" t="str">
            <v>IE000DG5O9L7</v>
          </cell>
          <cell r="E925" t="str">
            <v>USD</v>
          </cell>
          <cell r="H925">
            <v>45771</v>
          </cell>
          <cell r="U925">
            <v>1.5894359899069679</v>
          </cell>
        </row>
        <row r="926">
          <cell r="C926" t="str">
            <v>IE000DG5O9L7</v>
          </cell>
          <cell r="E926" t="str">
            <v>USD</v>
          </cell>
          <cell r="H926">
            <v>45772</v>
          </cell>
          <cell r="U926">
            <v>1.5965035924993947</v>
          </cell>
        </row>
        <row r="927">
          <cell r="C927" t="str">
            <v>IE000DG5O9L7</v>
          </cell>
          <cell r="E927" t="str">
            <v>USD</v>
          </cell>
          <cell r="H927">
            <v>45775</v>
          </cell>
          <cell r="U927">
            <v>1.6036024805612874</v>
          </cell>
        </row>
        <row r="928">
          <cell r="C928" t="str">
            <v>IE000DG5O9L7</v>
          </cell>
          <cell r="E928" t="str">
            <v>USD</v>
          </cell>
          <cell r="H928">
            <v>45776</v>
          </cell>
          <cell r="U928">
            <v>1.6108354240773224</v>
          </cell>
        </row>
        <row r="929">
          <cell r="C929" t="str">
            <v>IE000DG5O9L7</v>
          </cell>
          <cell r="E929" t="str">
            <v>USD</v>
          </cell>
          <cell r="H929">
            <v>45777</v>
          </cell>
          <cell r="U929">
            <v>1.6180859660210567</v>
          </cell>
        </row>
        <row r="930">
          <cell r="C930" t="str">
            <v>IE000DG5O9L7</v>
          </cell>
          <cell r="E930" t="str">
            <v>USD</v>
          </cell>
          <cell r="H930">
            <v>45778</v>
          </cell>
          <cell r="U930">
            <v>1.6253661604532768</v>
          </cell>
        </row>
        <row r="931">
          <cell r="C931" t="str">
            <v>IE000DG5O9L7</v>
          </cell>
          <cell r="E931" t="str">
            <v>USD</v>
          </cell>
          <cell r="H931">
            <v>45779</v>
          </cell>
          <cell r="U931">
            <v>1.6325858337879409</v>
          </cell>
        </row>
        <row r="932">
          <cell r="C932" t="str">
            <v>IE000DG5O9L7</v>
          </cell>
          <cell r="E932" t="str">
            <v>USD</v>
          </cell>
          <cell r="H932">
            <v>45783</v>
          </cell>
          <cell r="U932">
            <v>1.6399482497129969</v>
          </cell>
        </row>
        <row r="933">
          <cell r="C933" t="str">
            <v>IE000DG5O9L7</v>
          </cell>
          <cell r="E933" t="str">
            <v>USD</v>
          </cell>
          <cell r="H933">
            <v>45784</v>
          </cell>
          <cell r="U933">
            <v>1.6473276236952847</v>
          </cell>
        </row>
        <row r="934">
          <cell r="C934" t="str">
            <v>IE000DG5O9L7</v>
          </cell>
          <cell r="E934" t="str">
            <v>USD</v>
          </cell>
          <cell r="H934">
            <v>45785</v>
          </cell>
          <cell r="U934">
            <v>1.6547274271701244</v>
          </cell>
        </row>
        <row r="935">
          <cell r="C935" t="str">
            <v>IE000DG5O9L7</v>
          </cell>
          <cell r="E935" t="str">
            <v>USD</v>
          </cell>
          <cell r="H935">
            <v>45786</v>
          </cell>
          <cell r="U935">
            <v>1.6621364450929483</v>
          </cell>
        </row>
        <row r="936">
          <cell r="C936" t="str">
            <v>IE000DG5O9L7</v>
          </cell>
          <cell r="E936" t="str">
            <v>USD</v>
          </cell>
          <cell r="H936">
            <v>45789</v>
          </cell>
          <cell r="U936">
            <v>1.6695899256337341</v>
          </cell>
        </row>
        <row r="937">
          <cell r="C937" t="str">
            <v>IE000DG5O9L7</v>
          </cell>
          <cell r="E937" t="str">
            <v>USD</v>
          </cell>
          <cell r="H937">
            <v>45790</v>
          </cell>
          <cell r="U937">
            <v>1.6770288313018267</v>
          </cell>
        </row>
        <row r="938">
          <cell r="C938" t="str">
            <v>IE000DG5O9L7</v>
          </cell>
          <cell r="E938" t="str">
            <v>USD</v>
          </cell>
          <cell r="H938">
            <v>45791</v>
          </cell>
          <cell r="U938">
            <v>1.6845649807587968</v>
          </cell>
        </row>
        <row r="939">
          <cell r="C939" t="str">
            <v>IE000DG5O9L7</v>
          </cell>
          <cell r="E939" t="str">
            <v>USD</v>
          </cell>
          <cell r="H939">
            <v>45792</v>
          </cell>
          <cell r="U939">
            <v>1.6920961256330698</v>
          </cell>
        </row>
        <row r="940">
          <cell r="C940" t="str">
            <v>IE000DG5O9L7</v>
          </cell>
          <cell r="E940" t="str">
            <v>USD</v>
          </cell>
          <cell r="H940">
            <v>45793</v>
          </cell>
          <cell r="U940">
            <v>1.6996069634816442</v>
          </cell>
        </row>
        <row r="941">
          <cell r="C941" t="str">
            <v>IE000DG5O9L7</v>
          </cell>
          <cell r="E941" t="str">
            <v>USD</v>
          </cell>
          <cell r="H941">
            <v>45796</v>
          </cell>
          <cell r="U941">
            <v>1.7071081617158119</v>
          </cell>
        </row>
        <row r="942">
          <cell r="C942" t="str">
            <v>IE000DG5O9L7</v>
          </cell>
          <cell r="E942" t="str">
            <v>USD</v>
          </cell>
          <cell r="H942">
            <v>45797</v>
          </cell>
          <cell r="U942">
            <v>1.7146570559509231</v>
          </cell>
        </row>
        <row r="943">
          <cell r="C943" t="str">
            <v>IE000DG5O9L7</v>
          </cell>
          <cell r="E943" t="str">
            <v>USD</v>
          </cell>
          <cell r="H943">
            <v>45798</v>
          </cell>
          <cell r="U943">
            <v>1.7221951073536088</v>
          </cell>
        </row>
        <row r="944">
          <cell r="C944" t="str">
            <v>IE000DG5O9L7</v>
          </cell>
          <cell r="E944" t="str">
            <v>USD</v>
          </cell>
          <cell r="H944">
            <v>45799</v>
          </cell>
          <cell r="U944">
            <v>1.7297465085572485</v>
          </cell>
        </row>
        <row r="945">
          <cell r="C945" t="str">
            <v>IE000DG5O9L7</v>
          </cell>
          <cell r="E945" t="str">
            <v>USD</v>
          </cell>
          <cell r="H945">
            <v>45800</v>
          </cell>
          <cell r="U945">
            <v>1.7372277626772605</v>
          </cell>
        </row>
        <row r="946">
          <cell r="C946" t="str">
            <v>IE000DG5O9L7</v>
          </cell>
          <cell r="E946" t="str">
            <v>USD</v>
          </cell>
          <cell r="H946">
            <v>45804</v>
          </cell>
          <cell r="U946">
            <v>1.7447121646738757</v>
          </cell>
        </row>
        <row r="947">
          <cell r="C947" t="str">
            <v>IE000DG5O9L7</v>
          </cell>
          <cell r="E947" t="str">
            <v>USD</v>
          </cell>
          <cell r="H947">
            <v>45805</v>
          </cell>
          <cell r="U947">
            <v>1.7522751623810637</v>
          </cell>
        </row>
        <row r="948">
          <cell r="C948" t="str">
            <v>IE000DG5O9L7</v>
          </cell>
          <cell r="E948" t="str">
            <v>USD</v>
          </cell>
          <cell r="H948">
            <v>45806</v>
          </cell>
          <cell r="U948">
            <v>1.7598445172630468</v>
          </cell>
        </row>
        <row r="949">
          <cell r="C949" t="str">
            <v>IE000DG5O9L7</v>
          </cell>
          <cell r="E949" t="str">
            <v>USD</v>
          </cell>
          <cell r="H949">
            <v>45807</v>
          </cell>
          <cell r="U949">
            <v>1.7674356126726654</v>
          </cell>
        </row>
        <row r="950">
          <cell r="C950" t="str">
            <v>IE0005EAPTK6</v>
          </cell>
          <cell r="E950" t="str">
            <v>EUR</v>
          </cell>
          <cell r="H950">
            <v>45447</v>
          </cell>
          <cell r="U950">
            <v>0</v>
          </cell>
        </row>
        <row r="951">
          <cell r="C951" t="str">
            <v>IE0005EAPTK6</v>
          </cell>
          <cell r="E951" t="str">
            <v>EUR</v>
          </cell>
          <cell r="H951">
            <v>45448</v>
          </cell>
          <cell r="U951">
            <v>1.5509683361912833E-2</v>
          </cell>
        </row>
        <row r="952">
          <cell r="C952" t="str">
            <v>IE0005EAPTK6</v>
          </cell>
          <cell r="E952" t="str">
            <v>EUR</v>
          </cell>
          <cell r="H952">
            <v>45449</v>
          </cell>
          <cell r="U952">
            <v>3.1189135773068345E-2</v>
          </cell>
        </row>
        <row r="953">
          <cell r="C953" t="str">
            <v>IE0005EAPTK6</v>
          </cell>
          <cell r="E953" t="str">
            <v>EUR</v>
          </cell>
          <cell r="H953">
            <v>45450</v>
          </cell>
          <cell r="U953">
            <v>4.7096160470336032E-2</v>
          </cell>
        </row>
        <row r="954">
          <cell r="C954" t="str">
            <v>IE0005EAPTK6</v>
          </cell>
          <cell r="E954" t="str">
            <v>EUR</v>
          </cell>
          <cell r="H954">
            <v>45453</v>
          </cell>
          <cell r="U954">
            <v>6.2633143265332383E-2</v>
          </cell>
        </row>
        <row r="955">
          <cell r="C955" t="str">
            <v>IE0005EAPTK6</v>
          </cell>
          <cell r="E955" t="str">
            <v>EUR</v>
          </cell>
          <cell r="H955">
            <v>45454</v>
          </cell>
          <cell r="U955">
            <v>7.7178406390349355E-2</v>
          </cell>
        </row>
        <row r="956">
          <cell r="C956" t="str">
            <v>IE0005EAPTK6</v>
          </cell>
          <cell r="E956" t="str">
            <v>EUR</v>
          </cell>
          <cell r="H956">
            <v>45455</v>
          </cell>
          <cell r="U956">
            <v>9.2984886038026529E-2</v>
          </cell>
        </row>
        <row r="957">
          <cell r="C957" t="str">
            <v>IE0005EAPTK6</v>
          </cell>
          <cell r="E957" t="str">
            <v>EUR</v>
          </cell>
          <cell r="H957">
            <v>45456</v>
          </cell>
          <cell r="U957">
            <v>0.10928905334001963</v>
          </cell>
        </row>
        <row r="958">
          <cell r="C958" t="str">
            <v>IE0005EAPTK6</v>
          </cell>
          <cell r="E958" t="str">
            <v>EUR</v>
          </cell>
          <cell r="H958">
            <v>45457</v>
          </cell>
          <cell r="U958">
            <v>0.12430355213270208</v>
          </cell>
        </row>
        <row r="959">
          <cell r="C959" t="str">
            <v>IE0005EAPTK6</v>
          </cell>
          <cell r="E959" t="str">
            <v>EUR</v>
          </cell>
          <cell r="H959">
            <v>45460</v>
          </cell>
          <cell r="U959">
            <v>0.13910320821127808</v>
          </cell>
        </row>
        <row r="960">
          <cell r="C960" t="str">
            <v>IE0005EAPTK6</v>
          </cell>
          <cell r="E960" t="str">
            <v>EUR</v>
          </cell>
          <cell r="H960">
            <v>45461</v>
          </cell>
          <cell r="U960">
            <v>0.15402009536615405</v>
          </cell>
        </row>
        <row r="961">
          <cell r="C961" t="str">
            <v>IE0005EAPTK6</v>
          </cell>
          <cell r="E961" t="str">
            <v>EUR</v>
          </cell>
          <cell r="H961">
            <v>45462</v>
          </cell>
          <cell r="U961">
            <v>0.16959754028986193</v>
          </cell>
        </row>
        <row r="962">
          <cell r="C962" t="str">
            <v>IE0005EAPTK6</v>
          </cell>
          <cell r="E962" t="str">
            <v>EUR</v>
          </cell>
          <cell r="H962">
            <v>45463</v>
          </cell>
          <cell r="U962">
            <v>0.18548666889281912</v>
          </cell>
        </row>
        <row r="963">
          <cell r="C963" t="str">
            <v>IE0005EAPTK6</v>
          </cell>
          <cell r="E963" t="str">
            <v>EUR</v>
          </cell>
          <cell r="H963">
            <v>45464</v>
          </cell>
          <cell r="U963">
            <v>0.19989537271650218</v>
          </cell>
        </row>
        <row r="964">
          <cell r="C964" t="str">
            <v>IE0005EAPTK6</v>
          </cell>
          <cell r="E964" t="str">
            <v>EUR</v>
          </cell>
          <cell r="H964">
            <v>45467</v>
          </cell>
          <cell r="U964">
            <v>0.21562543860516892</v>
          </cell>
        </row>
        <row r="965">
          <cell r="C965" t="str">
            <v>IE0005EAPTK6</v>
          </cell>
          <cell r="E965" t="str">
            <v>EUR</v>
          </cell>
          <cell r="H965">
            <v>45468</v>
          </cell>
          <cell r="U965">
            <v>0.23141490470677306</v>
          </cell>
        </row>
        <row r="966">
          <cell r="C966" t="str">
            <v>IE0005EAPTK6</v>
          </cell>
          <cell r="E966" t="str">
            <v>EUR</v>
          </cell>
          <cell r="H966">
            <v>45469</v>
          </cell>
          <cell r="U966">
            <v>0.24612188048863973</v>
          </cell>
        </row>
        <row r="967">
          <cell r="C967" t="str">
            <v>IE0005EAPTK6</v>
          </cell>
          <cell r="E967" t="str">
            <v>EUR</v>
          </cell>
          <cell r="H967">
            <v>45470</v>
          </cell>
          <cell r="U967">
            <v>0.26124113033740187</v>
          </cell>
        </row>
        <row r="968">
          <cell r="C968" t="str">
            <v>IE0005EAPTK6</v>
          </cell>
          <cell r="E968" t="str">
            <v>EUR</v>
          </cell>
          <cell r="H968">
            <v>45471</v>
          </cell>
          <cell r="U968">
            <v>0.27615098304326413</v>
          </cell>
        </row>
        <row r="969">
          <cell r="C969" t="str">
            <v>IE0005EAPTK6</v>
          </cell>
          <cell r="E969" t="str">
            <v>EUR</v>
          </cell>
          <cell r="H969">
            <v>45474</v>
          </cell>
          <cell r="U969">
            <v>0.29098379566758398</v>
          </cell>
        </row>
        <row r="970">
          <cell r="C970" t="str">
            <v>IE0005EAPTK6</v>
          </cell>
          <cell r="E970" t="str">
            <v>EUR</v>
          </cell>
          <cell r="H970">
            <v>45475</v>
          </cell>
          <cell r="U970">
            <v>0.30440884227192738</v>
          </cell>
        </row>
        <row r="971">
          <cell r="C971" t="str">
            <v>IE0005EAPTK6</v>
          </cell>
          <cell r="E971" t="str">
            <v>EUR</v>
          </cell>
          <cell r="H971">
            <v>45476</v>
          </cell>
          <cell r="U971">
            <v>0.31943092122623007</v>
          </cell>
        </row>
        <row r="972">
          <cell r="C972" t="str">
            <v>IE0005EAPTK6</v>
          </cell>
          <cell r="E972" t="str">
            <v>EUR</v>
          </cell>
          <cell r="H972">
            <v>45477</v>
          </cell>
          <cell r="U972">
            <v>0.33419854429675661</v>
          </cell>
        </row>
        <row r="973">
          <cell r="C973" t="str">
            <v>IE0005EAPTK6</v>
          </cell>
          <cell r="E973" t="str">
            <v>EUR</v>
          </cell>
          <cell r="H973">
            <v>45478</v>
          </cell>
          <cell r="U973">
            <v>0.34916815009405333</v>
          </cell>
        </row>
        <row r="974">
          <cell r="C974" t="str">
            <v>IE0005EAPTK6</v>
          </cell>
          <cell r="E974" t="str">
            <v>EUR</v>
          </cell>
          <cell r="H974">
            <v>45481</v>
          </cell>
          <cell r="U974">
            <v>0.36507666202832734</v>
          </cell>
        </row>
        <row r="975">
          <cell r="C975" t="str">
            <v>IE0005EAPTK6</v>
          </cell>
          <cell r="E975" t="str">
            <v>EUR</v>
          </cell>
          <cell r="H975">
            <v>45482</v>
          </cell>
          <cell r="U975">
            <v>0.38006188166627991</v>
          </cell>
        </row>
        <row r="976">
          <cell r="C976" t="str">
            <v>IE0005EAPTK6</v>
          </cell>
          <cell r="E976" t="str">
            <v>EUR</v>
          </cell>
          <cell r="H976">
            <v>45483</v>
          </cell>
          <cell r="U976">
            <v>0.39330140184573298</v>
          </cell>
        </row>
        <row r="977">
          <cell r="C977" t="str">
            <v>IE0005EAPTK6</v>
          </cell>
          <cell r="E977" t="str">
            <v>EUR</v>
          </cell>
          <cell r="H977">
            <v>45484</v>
          </cell>
          <cell r="U977">
            <v>0.40743473371225558</v>
          </cell>
        </row>
        <row r="978">
          <cell r="C978" t="str">
            <v>IE0005EAPTK6</v>
          </cell>
          <cell r="E978" t="str">
            <v>EUR</v>
          </cell>
          <cell r="H978">
            <v>45485</v>
          </cell>
          <cell r="U978">
            <v>0.422627414152416</v>
          </cell>
        </row>
        <row r="979">
          <cell r="C979" t="str">
            <v>IE0005EAPTK6</v>
          </cell>
          <cell r="E979" t="str">
            <v>EUR</v>
          </cell>
          <cell r="H979">
            <v>45488</v>
          </cell>
          <cell r="U979">
            <v>0.43977694034912795</v>
          </cell>
        </row>
        <row r="980">
          <cell r="C980" t="str">
            <v>IE0005EAPTK6</v>
          </cell>
          <cell r="E980" t="str">
            <v>EUR</v>
          </cell>
          <cell r="H980">
            <v>45489</v>
          </cell>
          <cell r="U980">
            <v>0.45320550150072503</v>
          </cell>
        </row>
        <row r="981">
          <cell r="C981" t="str">
            <v>IE0005EAPTK6</v>
          </cell>
          <cell r="E981" t="str">
            <v>EUR</v>
          </cell>
          <cell r="H981">
            <v>45490</v>
          </cell>
          <cell r="U981">
            <v>0.46945729050670321</v>
          </cell>
        </row>
        <row r="982">
          <cell r="C982" t="str">
            <v>IE0005EAPTK6</v>
          </cell>
          <cell r="E982" t="str">
            <v>EUR</v>
          </cell>
          <cell r="H982">
            <v>45491</v>
          </cell>
          <cell r="U982">
            <v>0.48620226499300778</v>
          </cell>
        </row>
        <row r="983">
          <cell r="C983" t="str">
            <v>IE0005EAPTK6</v>
          </cell>
          <cell r="E983" t="str">
            <v>EUR</v>
          </cell>
          <cell r="H983">
            <v>45492</v>
          </cell>
          <cell r="U983">
            <v>0.50209809676891803</v>
          </cell>
        </row>
        <row r="984">
          <cell r="C984" t="str">
            <v>IE0005EAPTK6</v>
          </cell>
          <cell r="E984" t="str">
            <v>EUR</v>
          </cell>
          <cell r="H984">
            <v>45495</v>
          </cell>
          <cell r="U984">
            <v>0.51950965182053721</v>
          </cell>
        </row>
        <row r="985">
          <cell r="C985" t="str">
            <v>IE0005EAPTK6</v>
          </cell>
          <cell r="E985" t="str">
            <v>EUR</v>
          </cell>
          <cell r="H985">
            <v>45496</v>
          </cell>
          <cell r="U985">
            <v>0.53477506323934199</v>
          </cell>
        </row>
        <row r="986">
          <cell r="C986" t="str">
            <v>IE0005EAPTK6</v>
          </cell>
          <cell r="E986" t="str">
            <v>EUR</v>
          </cell>
          <cell r="H986">
            <v>45497</v>
          </cell>
          <cell r="U986">
            <v>0.55037731448263683</v>
          </cell>
        </row>
        <row r="987">
          <cell r="C987" t="str">
            <v>IE0005EAPTK6</v>
          </cell>
          <cell r="E987" t="str">
            <v>EUR</v>
          </cell>
          <cell r="H987">
            <v>45498</v>
          </cell>
          <cell r="U987">
            <v>0.56583784384907942</v>
          </cell>
        </row>
        <row r="988">
          <cell r="C988" t="str">
            <v>IE0005EAPTK6</v>
          </cell>
          <cell r="E988" t="str">
            <v>EUR</v>
          </cell>
          <cell r="H988">
            <v>45499</v>
          </cell>
          <cell r="U988">
            <v>0.58317929148901881</v>
          </cell>
        </row>
        <row r="989">
          <cell r="C989" t="str">
            <v>IE0005EAPTK6</v>
          </cell>
          <cell r="E989" t="str">
            <v>EUR</v>
          </cell>
          <cell r="H989">
            <v>45502</v>
          </cell>
          <cell r="U989">
            <v>0.59913431136384687</v>
          </cell>
        </row>
        <row r="990">
          <cell r="C990" t="str">
            <v>IE0005EAPTK6</v>
          </cell>
          <cell r="E990" t="str">
            <v>EUR</v>
          </cell>
          <cell r="H990">
            <v>45503</v>
          </cell>
          <cell r="U990">
            <v>0.61355333650852162</v>
          </cell>
        </row>
        <row r="991">
          <cell r="C991" t="str">
            <v>IE0005EAPTK6</v>
          </cell>
          <cell r="E991" t="str">
            <v>EUR</v>
          </cell>
          <cell r="H991">
            <v>45504</v>
          </cell>
          <cell r="U991">
            <v>0.63048162152359855</v>
          </cell>
        </row>
        <row r="992">
          <cell r="C992" t="str">
            <v>IE0005EAPTK6</v>
          </cell>
          <cell r="E992" t="str">
            <v>EUR</v>
          </cell>
          <cell r="H992">
            <v>45505</v>
          </cell>
          <cell r="U992">
            <v>0.63833508231952107</v>
          </cell>
        </row>
        <row r="993">
          <cell r="C993" t="str">
            <v>IE0005EAPTK6</v>
          </cell>
          <cell r="E993" t="str">
            <v>EUR</v>
          </cell>
          <cell r="H993">
            <v>45506</v>
          </cell>
          <cell r="U993">
            <v>0.65268879964421256</v>
          </cell>
        </row>
        <row r="994">
          <cell r="C994" t="str">
            <v>IE0005EAPTK6</v>
          </cell>
          <cell r="E994" t="str">
            <v>EUR</v>
          </cell>
          <cell r="H994">
            <v>45510</v>
          </cell>
          <cell r="U994">
            <v>0.66736008558471271</v>
          </cell>
        </row>
        <row r="995">
          <cell r="C995" t="str">
            <v>IE0005EAPTK6</v>
          </cell>
          <cell r="E995" t="str">
            <v>EUR</v>
          </cell>
          <cell r="H995">
            <v>45511</v>
          </cell>
          <cell r="U995">
            <v>0.6831216151760382</v>
          </cell>
        </row>
        <row r="996">
          <cell r="C996" t="str">
            <v>IE0005EAPTK6</v>
          </cell>
          <cell r="E996" t="str">
            <v>EUR</v>
          </cell>
          <cell r="H996">
            <v>45512</v>
          </cell>
          <cell r="U996">
            <v>0.69661367348305392</v>
          </cell>
        </row>
        <row r="997">
          <cell r="C997" t="str">
            <v>IE0005EAPTK6</v>
          </cell>
          <cell r="E997" t="str">
            <v>EUR</v>
          </cell>
          <cell r="H997">
            <v>45513</v>
          </cell>
          <cell r="U997">
            <v>0.71050276773771737</v>
          </cell>
        </row>
        <row r="998">
          <cell r="C998" t="str">
            <v>IE0005EAPTK6</v>
          </cell>
          <cell r="E998" t="str">
            <v>EUR</v>
          </cell>
          <cell r="H998">
            <v>45516</v>
          </cell>
          <cell r="U998">
            <v>0.72347605362173184</v>
          </cell>
        </row>
        <row r="999">
          <cell r="C999" t="str">
            <v>IE0005EAPTK6</v>
          </cell>
          <cell r="E999" t="str">
            <v>EUR</v>
          </cell>
          <cell r="H999">
            <v>45517</v>
          </cell>
          <cell r="U999">
            <v>0.73270960410844876</v>
          </cell>
        </row>
        <row r="1000">
          <cell r="C1000" t="str">
            <v>IE0005EAPTK6</v>
          </cell>
          <cell r="E1000" t="str">
            <v>EUR</v>
          </cell>
          <cell r="H1000">
            <v>45518</v>
          </cell>
          <cell r="U1000">
            <v>0.75075883238602592</v>
          </cell>
        </row>
        <row r="1001">
          <cell r="C1001" t="str">
            <v>IE0005EAPTK6</v>
          </cell>
          <cell r="E1001" t="str">
            <v>EUR</v>
          </cell>
          <cell r="H1001">
            <v>45519</v>
          </cell>
          <cell r="U1001">
            <v>0.76507065243680816</v>
          </cell>
        </row>
        <row r="1002">
          <cell r="C1002" t="str">
            <v>IE0005EAPTK6</v>
          </cell>
          <cell r="E1002" t="str">
            <v>EUR</v>
          </cell>
          <cell r="H1002">
            <v>45520</v>
          </cell>
          <cell r="U1002">
            <v>0.77470996631729383</v>
          </cell>
        </row>
        <row r="1003">
          <cell r="C1003" t="str">
            <v>IE0005EAPTK6</v>
          </cell>
          <cell r="E1003" t="str">
            <v>EUR</v>
          </cell>
          <cell r="H1003">
            <v>45523</v>
          </cell>
          <cell r="U1003">
            <v>0.78631708750632667</v>
          </cell>
        </row>
        <row r="1004">
          <cell r="C1004" t="str">
            <v>IE0005EAPTK6</v>
          </cell>
          <cell r="E1004" t="str">
            <v>EUR</v>
          </cell>
          <cell r="H1004">
            <v>45524</v>
          </cell>
          <cell r="U1004">
            <v>0.80021852602417742</v>
          </cell>
        </row>
        <row r="1005">
          <cell r="C1005" t="str">
            <v>IE0005EAPTK6</v>
          </cell>
          <cell r="E1005" t="str">
            <v>EUR</v>
          </cell>
          <cell r="H1005">
            <v>45525</v>
          </cell>
          <cell r="U1005">
            <v>0.81596907372875216</v>
          </cell>
        </row>
        <row r="1006">
          <cell r="C1006" t="str">
            <v>IE0005EAPTK6</v>
          </cell>
          <cell r="E1006" t="str">
            <v>EUR</v>
          </cell>
          <cell r="H1006">
            <v>45526</v>
          </cell>
          <cell r="U1006">
            <v>0.82629093125910602</v>
          </cell>
        </row>
        <row r="1007">
          <cell r="C1007" t="str">
            <v>IE0005EAPTK6</v>
          </cell>
          <cell r="E1007" t="str">
            <v>EUR</v>
          </cell>
          <cell r="H1007">
            <v>45527</v>
          </cell>
          <cell r="U1007">
            <v>0.84209743495093181</v>
          </cell>
        </row>
        <row r="1008">
          <cell r="C1008" t="str">
            <v>IE0005EAPTK6</v>
          </cell>
          <cell r="E1008" t="str">
            <v>EUR</v>
          </cell>
          <cell r="H1008">
            <v>45531</v>
          </cell>
          <cell r="U1008">
            <v>0.86001454826762858</v>
          </cell>
        </row>
        <row r="1009">
          <cell r="C1009" t="str">
            <v>IE0005EAPTK6</v>
          </cell>
          <cell r="E1009" t="str">
            <v>EUR</v>
          </cell>
          <cell r="H1009">
            <v>45532</v>
          </cell>
          <cell r="U1009">
            <v>0.87993071688048996</v>
          </cell>
        </row>
        <row r="1010">
          <cell r="C1010" t="str">
            <v>IE0005EAPTK6</v>
          </cell>
          <cell r="E1010" t="str">
            <v>EUR</v>
          </cell>
          <cell r="H1010">
            <v>45533</v>
          </cell>
          <cell r="U1010">
            <v>0.89532787519421209</v>
          </cell>
        </row>
        <row r="1011">
          <cell r="C1011" t="str">
            <v>IE0005EAPTK6</v>
          </cell>
          <cell r="E1011" t="str">
            <v>EUR</v>
          </cell>
          <cell r="H1011">
            <v>45534</v>
          </cell>
          <cell r="U1011">
            <v>0.91051716750284784</v>
          </cell>
        </row>
        <row r="1012">
          <cell r="C1012" t="str">
            <v>IE0005EAPTK6</v>
          </cell>
          <cell r="E1012" t="str">
            <v>EUR</v>
          </cell>
          <cell r="H1012">
            <v>45537</v>
          </cell>
          <cell r="U1012">
            <v>0.9280597620259593</v>
          </cell>
        </row>
        <row r="1013">
          <cell r="C1013" t="str">
            <v>IE0005EAPTK6</v>
          </cell>
          <cell r="E1013" t="str">
            <v>EUR</v>
          </cell>
          <cell r="H1013">
            <v>45538</v>
          </cell>
          <cell r="U1013">
            <v>0.93916969652733773</v>
          </cell>
        </row>
        <row r="1014">
          <cell r="C1014" t="str">
            <v>IE0005EAPTK6</v>
          </cell>
          <cell r="E1014" t="str">
            <v>EUR</v>
          </cell>
          <cell r="H1014">
            <v>45539</v>
          </cell>
          <cell r="U1014">
            <v>0.95524583423282594</v>
          </cell>
        </row>
        <row r="1015">
          <cell r="C1015" t="str">
            <v>IE0005EAPTK6</v>
          </cell>
          <cell r="E1015" t="str">
            <v>EUR</v>
          </cell>
          <cell r="H1015">
            <v>45540</v>
          </cell>
          <cell r="U1015">
            <v>0.96664248553064935</v>
          </cell>
        </row>
        <row r="1016">
          <cell r="C1016" t="str">
            <v>IE0005EAPTK6</v>
          </cell>
          <cell r="E1016" t="str">
            <v>EUR</v>
          </cell>
          <cell r="H1016">
            <v>45541</v>
          </cell>
          <cell r="U1016">
            <v>0.98847206230831375</v>
          </cell>
        </row>
        <row r="1017">
          <cell r="C1017" t="str">
            <v>IE0005EAPTK6</v>
          </cell>
          <cell r="E1017" t="str">
            <v>EUR</v>
          </cell>
          <cell r="H1017">
            <v>45544</v>
          </cell>
          <cell r="U1017">
            <v>1.0057682338518381</v>
          </cell>
        </row>
        <row r="1018">
          <cell r="C1018" t="str">
            <v>IE0005EAPTK6</v>
          </cell>
          <cell r="E1018" t="str">
            <v>EUR</v>
          </cell>
          <cell r="H1018">
            <v>45545</v>
          </cell>
          <cell r="U1018">
            <v>1.021572848903169</v>
          </cell>
        </row>
        <row r="1019">
          <cell r="C1019" t="str">
            <v>IE0005EAPTK6</v>
          </cell>
          <cell r="E1019" t="str">
            <v>EUR</v>
          </cell>
          <cell r="H1019">
            <v>45546</v>
          </cell>
          <cell r="U1019">
            <v>1.0336887403079063</v>
          </cell>
        </row>
        <row r="1020">
          <cell r="C1020" t="str">
            <v>IE0005EAPTK6</v>
          </cell>
          <cell r="E1020" t="str">
            <v>EUR</v>
          </cell>
          <cell r="H1020">
            <v>45547</v>
          </cell>
          <cell r="U1020">
            <v>1.0438843168732077</v>
          </cell>
        </row>
        <row r="1021">
          <cell r="C1021" t="str">
            <v>IE0005EAPTK6</v>
          </cell>
          <cell r="E1021" t="str">
            <v>EUR</v>
          </cell>
          <cell r="H1021">
            <v>45548</v>
          </cell>
          <cell r="U1021">
            <v>1.0554618078696845</v>
          </cell>
        </row>
        <row r="1022">
          <cell r="C1022" t="str">
            <v>IE0005EAPTK6</v>
          </cell>
          <cell r="E1022" t="str">
            <v>EUR</v>
          </cell>
          <cell r="H1022">
            <v>45551</v>
          </cell>
          <cell r="U1022">
            <v>1.0705007743195607</v>
          </cell>
        </row>
        <row r="1023">
          <cell r="C1023" t="str">
            <v>IE0005EAPTK6</v>
          </cell>
          <cell r="E1023" t="str">
            <v>EUR</v>
          </cell>
          <cell r="H1023">
            <v>45552</v>
          </cell>
          <cell r="U1023">
            <v>1.0861995885543989</v>
          </cell>
        </row>
        <row r="1024">
          <cell r="C1024" t="str">
            <v>IE0005EAPTK6</v>
          </cell>
          <cell r="E1024" t="str">
            <v>EUR</v>
          </cell>
          <cell r="H1024">
            <v>45553</v>
          </cell>
          <cell r="U1024">
            <v>1.100203128102428</v>
          </cell>
        </row>
        <row r="1025">
          <cell r="C1025" t="str">
            <v>IE0005EAPTK6</v>
          </cell>
          <cell r="E1025" t="str">
            <v>EUR</v>
          </cell>
          <cell r="H1025">
            <v>45554</v>
          </cell>
          <cell r="U1025">
            <v>1.113845427995831</v>
          </cell>
        </row>
        <row r="1026">
          <cell r="C1026" t="str">
            <v>IE0005EAPTK6</v>
          </cell>
          <cell r="E1026" t="str">
            <v>EUR</v>
          </cell>
          <cell r="H1026">
            <v>45555</v>
          </cell>
          <cell r="U1026">
            <v>1.1301437415142295</v>
          </cell>
        </row>
        <row r="1027">
          <cell r="C1027" t="str">
            <v>IE0005EAPTK6</v>
          </cell>
          <cell r="E1027" t="str">
            <v>EUR</v>
          </cell>
          <cell r="H1027">
            <v>45558</v>
          </cell>
          <cell r="U1027">
            <v>1.1432332581059941</v>
          </cell>
        </row>
        <row r="1028">
          <cell r="C1028" t="str">
            <v>IE0005EAPTK6</v>
          </cell>
          <cell r="E1028" t="str">
            <v>EUR</v>
          </cell>
          <cell r="H1028">
            <v>45559</v>
          </cell>
          <cell r="U1028">
            <v>1.1561319165820756</v>
          </cell>
        </row>
        <row r="1029">
          <cell r="C1029" t="str">
            <v>IE0005EAPTK6</v>
          </cell>
          <cell r="E1029" t="str">
            <v>EUR</v>
          </cell>
          <cell r="H1029">
            <v>45560</v>
          </cell>
          <cell r="U1029">
            <v>1.1718379547835602</v>
          </cell>
        </row>
        <row r="1030">
          <cell r="C1030" t="str">
            <v>IE0005EAPTK6</v>
          </cell>
          <cell r="E1030" t="str">
            <v>EUR</v>
          </cell>
          <cell r="H1030">
            <v>45561</v>
          </cell>
          <cell r="U1030">
            <v>1.1855608673368672</v>
          </cell>
        </row>
        <row r="1031">
          <cell r="C1031" t="str">
            <v>IE0005EAPTK6</v>
          </cell>
          <cell r="E1031" t="str">
            <v>EUR</v>
          </cell>
          <cell r="H1031">
            <v>45562</v>
          </cell>
          <cell r="U1031">
            <v>1.2028339618786641</v>
          </cell>
        </row>
        <row r="1032">
          <cell r="C1032" t="str">
            <v>IE0005EAPTK6</v>
          </cell>
          <cell r="E1032" t="str">
            <v>EUR</v>
          </cell>
          <cell r="H1032">
            <v>45565</v>
          </cell>
          <cell r="U1032">
            <v>1.2276407588469611</v>
          </cell>
        </row>
        <row r="1033">
          <cell r="C1033" t="str">
            <v>IE0005EAPTK6</v>
          </cell>
          <cell r="E1033" t="str">
            <v>EUR</v>
          </cell>
          <cell r="H1033">
            <v>45566</v>
          </cell>
          <cell r="U1033">
            <v>1.2475958423435074</v>
          </cell>
        </row>
        <row r="1034">
          <cell r="C1034" t="str">
            <v>IE0005EAPTK6</v>
          </cell>
          <cell r="E1034" t="str">
            <v>EUR</v>
          </cell>
          <cell r="H1034">
            <v>45567</v>
          </cell>
          <cell r="U1034">
            <v>1.2650825773966783</v>
          </cell>
        </row>
        <row r="1035">
          <cell r="C1035" t="str">
            <v>IE0005EAPTK6</v>
          </cell>
          <cell r="E1035" t="str">
            <v>EUR</v>
          </cell>
          <cell r="H1035">
            <v>45568</v>
          </cell>
          <cell r="U1035">
            <v>1.2860361525968196</v>
          </cell>
        </row>
        <row r="1036">
          <cell r="C1036" t="str">
            <v>IE0005EAPTK6</v>
          </cell>
          <cell r="E1036" t="str">
            <v>EUR</v>
          </cell>
          <cell r="H1036">
            <v>45569</v>
          </cell>
          <cell r="U1036">
            <v>1.3006132119964271</v>
          </cell>
        </row>
        <row r="1037">
          <cell r="C1037" t="str">
            <v>IE0005EAPTK6</v>
          </cell>
          <cell r="E1037" t="str">
            <v>EUR</v>
          </cell>
          <cell r="H1037">
            <v>45572</v>
          </cell>
          <cell r="U1037">
            <v>1.3165122389229298</v>
          </cell>
        </row>
        <row r="1038">
          <cell r="C1038" t="str">
            <v>IE0005EAPTK6</v>
          </cell>
          <cell r="E1038" t="str">
            <v>EUR</v>
          </cell>
          <cell r="H1038">
            <v>45573</v>
          </cell>
          <cell r="U1038">
            <v>1.3345851026909239</v>
          </cell>
        </row>
        <row r="1039">
          <cell r="C1039" t="str">
            <v>IE0005EAPTK6</v>
          </cell>
          <cell r="E1039" t="str">
            <v>EUR</v>
          </cell>
          <cell r="H1039">
            <v>45574</v>
          </cell>
          <cell r="U1039">
            <v>1.3529307256280356</v>
          </cell>
        </row>
        <row r="1040">
          <cell r="C1040" t="str">
            <v>IE0005EAPTK6</v>
          </cell>
          <cell r="E1040" t="str">
            <v>EUR</v>
          </cell>
          <cell r="H1040">
            <v>45575</v>
          </cell>
          <cell r="U1040">
            <v>1.3656479966375406</v>
          </cell>
        </row>
        <row r="1041">
          <cell r="C1041" t="str">
            <v>IE0005EAPTK6</v>
          </cell>
          <cell r="E1041" t="str">
            <v>EUR</v>
          </cell>
          <cell r="H1041">
            <v>45576</v>
          </cell>
          <cell r="U1041">
            <v>1.3845723297156205</v>
          </cell>
        </row>
        <row r="1042">
          <cell r="C1042" t="str">
            <v>IE0005EAPTK6</v>
          </cell>
          <cell r="E1042" t="str">
            <v>EUR</v>
          </cell>
          <cell r="H1042">
            <v>45579</v>
          </cell>
          <cell r="U1042">
            <v>1.4014304544274705</v>
          </cell>
        </row>
        <row r="1043">
          <cell r="C1043" t="str">
            <v>IE0005EAPTK6</v>
          </cell>
          <cell r="E1043" t="str">
            <v>EUR</v>
          </cell>
          <cell r="H1043">
            <v>45580</v>
          </cell>
          <cell r="U1043">
            <v>1.4197502304331717</v>
          </cell>
        </row>
        <row r="1044">
          <cell r="C1044" t="str">
            <v>IE0005EAPTK6</v>
          </cell>
          <cell r="E1044" t="str">
            <v>EUR</v>
          </cell>
          <cell r="H1044">
            <v>45581</v>
          </cell>
          <cell r="U1044">
            <v>1.4418560206225997</v>
          </cell>
        </row>
        <row r="1045">
          <cell r="C1045" t="str">
            <v>IE0005EAPTK6</v>
          </cell>
          <cell r="E1045" t="str">
            <v>EUR</v>
          </cell>
          <cell r="H1045">
            <v>45582</v>
          </cell>
          <cell r="U1045">
            <v>1.4532296730738539</v>
          </cell>
        </row>
        <row r="1046">
          <cell r="C1046" t="str">
            <v>IE0005EAPTK6</v>
          </cell>
          <cell r="E1046" t="str">
            <v>EUR</v>
          </cell>
          <cell r="H1046">
            <v>45583</v>
          </cell>
          <cell r="U1046">
            <v>1.4715369896306338</v>
          </cell>
        </row>
        <row r="1047">
          <cell r="C1047" t="str">
            <v>IE0005EAPTK6</v>
          </cell>
          <cell r="E1047" t="str">
            <v>EUR</v>
          </cell>
          <cell r="H1047">
            <v>45586</v>
          </cell>
          <cell r="U1047">
            <v>1.4903640375090506</v>
          </cell>
        </row>
        <row r="1048">
          <cell r="C1048" t="str">
            <v>IE0005EAPTK6</v>
          </cell>
          <cell r="E1048" t="str">
            <v>EUR</v>
          </cell>
          <cell r="H1048">
            <v>45587</v>
          </cell>
          <cell r="U1048">
            <v>1.5105414001337689</v>
          </cell>
        </row>
        <row r="1049">
          <cell r="C1049" t="str">
            <v>IE0005EAPTK6</v>
          </cell>
          <cell r="E1049" t="str">
            <v>EUR</v>
          </cell>
          <cell r="H1049">
            <v>45588</v>
          </cell>
          <cell r="U1049">
            <v>1.5225822787244474</v>
          </cell>
        </row>
        <row r="1050">
          <cell r="C1050" t="str">
            <v>IE0005EAPTK6</v>
          </cell>
          <cell r="E1050" t="str">
            <v>EUR</v>
          </cell>
          <cell r="H1050">
            <v>45589</v>
          </cell>
          <cell r="U1050">
            <v>1.532825242208451</v>
          </cell>
        </row>
        <row r="1051">
          <cell r="C1051" t="str">
            <v>IE0005EAPTK6</v>
          </cell>
          <cell r="E1051" t="str">
            <v>EUR</v>
          </cell>
          <cell r="H1051">
            <v>45590</v>
          </cell>
          <cell r="U1051">
            <v>1.5526481223786512</v>
          </cell>
        </row>
        <row r="1052">
          <cell r="C1052" t="str">
            <v>IE0005EAPTK6</v>
          </cell>
          <cell r="E1052" t="str">
            <v>EUR</v>
          </cell>
          <cell r="H1052">
            <v>45594</v>
          </cell>
          <cell r="U1052">
            <v>1.5584007820124328</v>
          </cell>
        </row>
        <row r="1053">
          <cell r="C1053" t="str">
            <v>IE0005EAPTK6</v>
          </cell>
          <cell r="E1053" t="str">
            <v>EUR</v>
          </cell>
          <cell r="H1053">
            <v>45595</v>
          </cell>
          <cell r="U1053">
            <v>1.5745268308835088</v>
          </cell>
        </row>
        <row r="1054">
          <cell r="C1054" t="str">
            <v>IE0005EAPTK6</v>
          </cell>
          <cell r="E1054" t="str">
            <v>EUR</v>
          </cell>
          <cell r="H1054">
            <v>45596</v>
          </cell>
          <cell r="U1054">
            <v>1.5907938199841407</v>
          </cell>
        </row>
        <row r="1055">
          <cell r="C1055" t="str">
            <v>IE0005EAPTK6</v>
          </cell>
          <cell r="E1055" t="str">
            <v>EUR</v>
          </cell>
          <cell r="H1055">
            <v>45597</v>
          </cell>
          <cell r="U1055">
            <v>1.5984815653065776</v>
          </cell>
        </row>
        <row r="1056">
          <cell r="C1056" t="str">
            <v>IE0005EAPTK6</v>
          </cell>
          <cell r="E1056" t="str">
            <v>EUR</v>
          </cell>
          <cell r="H1056">
            <v>45600</v>
          </cell>
          <cell r="U1056">
            <v>1.6130339011767401</v>
          </cell>
        </row>
        <row r="1057">
          <cell r="C1057" t="str">
            <v>IE0005EAPTK6</v>
          </cell>
          <cell r="E1057" t="str">
            <v>EUR</v>
          </cell>
          <cell r="H1057">
            <v>45601</v>
          </cell>
          <cell r="U1057">
            <v>1.6528358373414727</v>
          </cell>
        </row>
        <row r="1058">
          <cell r="C1058" t="str">
            <v>IE0005EAPTK6</v>
          </cell>
          <cell r="E1058" t="str">
            <v>EUR</v>
          </cell>
          <cell r="H1058">
            <v>45602</v>
          </cell>
          <cell r="U1058">
            <v>1.6568215837665661</v>
          </cell>
        </row>
        <row r="1059">
          <cell r="C1059" t="str">
            <v>IE0005EAPTK6</v>
          </cell>
          <cell r="E1059" t="str">
            <v>EUR</v>
          </cell>
          <cell r="H1059">
            <v>45603</v>
          </cell>
          <cell r="U1059">
            <v>1.6818596101656</v>
          </cell>
        </row>
        <row r="1060">
          <cell r="C1060" t="str">
            <v>IE0005EAPTK6</v>
          </cell>
          <cell r="E1060" t="str">
            <v>EUR</v>
          </cell>
          <cell r="H1060">
            <v>45604</v>
          </cell>
          <cell r="U1060">
            <v>1.7135095087767158</v>
          </cell>
        </row>
        <row r="1061">
          <cell r="C1061" t="str">
            <v>IE0005EAPTK6</v>
          </cell>
          <cell r="E1061" t="str">
            <v>EUR</v>
          </cell>
          <cell r="H1061">
            <v>45607</v>
          </cell>
          <cell r="U1061">
            <v>1.7353583628513789</v>
          </cell>
        </row>
        <row r="1062">
          <cell r="C1062" t="str">
            <v>IE0005EAPTK6</v>
          </cell>
          <cell r="E1062" t="str">
            <v>EUR</v>
          </cell>
          <cell r="H1062">
            <v>45608</v>
          </cell>
          <cell r="U1062">
            <v>1.7542868968057435</v>
          </cell>
        </row>
        <row r="1063">
          <cell r="C1063" t="str">
            <v>IE0005EAPTK6</v>
          </cell>
          <cell r="E1063" t="str">
            <v>EUR</v>
          </cell>
          <cell r="H1063">
            <v>45609</v>
          </cell>
          <cell r="U1063">
            <v>1.7718941974248918</v>
          </cell>
        </row>
        <row r="1064">
          <cell r="C1064" t="str">
            <v>IE0005EAPTK6</v>
          </cell>
          <cell r="E1064" t="str">
            <v>EUR</v>
          </cell>
          <cell r="H1064">
            <v>45610</v>
          </cell>
          <cell r="U1064">
            <v>1.794127604339143</v>
          </cell>
        </row>
        <row r="1065">
          <cell r="C1065" t="str">
            <v>IE0005EAPTK6</v>
          </cell>
          <cell r="E1065" t="str">
            <v>EUR</v>
          </cell>
          <cell r="H1065">
            <v>45611</v>
          </cell>
          <cell r="U1065">
            <v>1.8028233574378327</v>
          </cell>
        </row>
        <row r="1066">
          <cell r="C1066" t="str">
            <v>IE0005EAPTK6</v>
          </cell>
          <cell r="E1066" t="str">
            <v>EUR</v>
          </cell>
          <cell r="H1066">
            <v>45614</v>
          </cell>
          <cell r="U1066">
            <v>1.8157598802481822</v>
          </cell>
        </row>
        <row r="1067">
          <cell r="C1067" t="str">
            <v>IE0005EAPTK6</v>
          </cell>
          <cell r="E1067" t="str">
            <v>EUR</v>
          </cell>
          <cell r="H1067">
            <v>45615</v>
          </cell>
          <cell r="U1067">
            <v>1.8424132771057231</v>
          </cell>
        </row>
        <row r="1068">
          <cell r="C1068" t="str">
            <v>IE0005EAPTK6</v>
          </cell>
          <cell r="E1068" t="str">
            <v>EUR</v>
          </cell>
          <cell r="H1068">
            <v>45616</v>
          </cell>
          <cell r="U1068">
            <v>1.8594135527214437</v>
          </cell>
        </row>
        <row r="1069">
          <cell r="C1069" t="str">
            <v>IE0005EAPTK6</v>
          </cell>
          <cell r="E1069" t="str">
            <v>EUR</v>
          </cell>
          <cell r="H1069">
            <v>45617</v>
          </cell>
          <cell r="U1069">
            <v>1.8927806323167202</v>
          </cell>
        </row>
        <row r="1070">
          <cell r="C1070" t="str">
            <v>IE0005EAPTK6</v>
          </cell>
          <cell r="E1070" t="str">
            <v>EUR</v>
          </cell>
          <cell r="H1070">
            <v>45618</v>
          </cell>
          <cell r="U1070">
            <v>1.893875991554002</v>
          </cell>
        </row>
        <row r="1071">
          <cell r="C1071" t="str">
            <v>IE0005EAPTK6</v>
          </cell>
          <cell r="E1071" t="str">
            <v>EUR</v>
          </cell>
          <cell r="H1071">
            <v>45621</v>
          </cell>
          <cell r="U1071">
            <v>1.9104059520761518</v>
          </cell>
        </row>
        <row r="1072">
          <cell r="C1072" t="str">
            <v>IE0005EAPTK6</v>
          </cell>
          <cell r="E1072" t="str">
            <v>EUR</v>
          </cell>
          <cell r="H1072">
            <v>45622</v>
          </cell>
          <cell r="U1072">
            <v>1.9096487035960634</v>
          </cell>
        </row>
        <row r="1073">
          <cell r="C1073" t="str">
            <v>IE0005EAPTK6</v>
          </cell>
          <cell r="E1073" t="str">
            <v>EUR</v>
          </cell>
          <cell r="H1073">
            <v>45623</v>
          </cell>
          <cell r="U1073">
            <v>1.9282857372031033</v>
          </cell>
        </row>
        <row r="1074">
          <cell r="C1074" t="str">
            <v>IE0005EAPTK6</v>
          </cell>
          <cell r="E1074" t="str">
            <v>EUR</v>
          </cell>
          <cell r="H1074">
            <v>45624</v>
          </cell>
          <cell r="U1074">
            <v>1.9421896253554016</v>
          </cell>
        </row>
        <row r="1075">
          <cell r="C1075" t="str">
            <v>IE0005EAPTK6</v>
          </cell>
          <cell r="E1075" t="str">
            <v>EUR</v>
          </cell>
          <cell r="H1075">
            <v>45625</v>
          </cell>
          <cell r="U1075">
            <v>1.9749317273905493</v>
          </cell>
        </row>
        <row r="1076">
          <cell r="C1076" t="str">
            <v>IE0005EAPTK6</v>
          </cell>
          <cell r="E1076" t="str">
            <v>EUR</v>
          </cell>
          <cell r="H1076">
            <v>45628</v>
          </cell>
          <cell r="U1076">
            <v>1.9815301356329995</v>
          </cell>
        </row>
        <row r="1077">
          <cell r="C1077" t="str">
            <v>IE0005EAPTK6</v>
          </cell>
          <cell r="E1077" t="str">
            <v>EUR</v>
          </cell>
          <cell r="H1077">
            <v>45629</v>
          </cell>
          <cell r="U1077">
            <v>1.994806176994262</v>
          </cell>
        </row>
        <row r="1078">
          <cell r="C1078" t="str">
            <v>IE0005EAPTK6</v>
          </cell>
          <cell r="E1078" t="str">
            <v>EUR</v>
          </cell>
          <cell r="H1078">
            <v>45630</v>
          </cell>
          <cell r="U1078">
            <v>2.002102636077149</v>
          </cell>
        </row>
        <row r="1079">
          <cell r="C1079" t="str">
            <v>IE0005EAPTK6</v>
          </cell>
          <cell r="E1079" t="str">
            <v>EUR</v>
          </cell>
          <cell r="H1079">
            <v>45631</v>
          </cell>
          <cell r="U1079">
            <v>2.0195779222702201</v>
          </cell>
        </row>
        <row r="1080">
          <cell r="C1080" t="str">
            <v>IE0005EAPTK6</v>
          </cell>
          <cell r="E1080" t="str">
            <v>EUR</v>
          </cell>
          <cell r="H1080">
            <v>45632</v>
          </cell>
          <cell r="U1080">
            <v>2.029652928746899</v>
          </cell>
        </row>
        <row r="1081">
          <cell r="C1081" t="str">
            <v>IE0005EAPTK6</v>
          </cell>
          <cell r="E1081" t="str">
            <v>EUR</v>
          </cell>
          <cell r="H1081">
            <v>45635</v>
          </cell>
          <cell r="U1081">
            <v>2.0622228043753363</v>
          </cell>
        </row>
        <row r="1082">
          <cell r="C1082" t="str">
            <v>IE0005EAPTK6</v>
          </cell>
          <cell r="E1082" t="str">
            <v>EUR</v>
          </cell>
          <cell r="H1082">
            <v>45636</v>
          </cell>
          <cell r="U1082">
            <v>2.0808786343688306</v>
          </cell>
        </row>
        <row r="1083">
          <cell r="C1083" t="str">
            <v>IE0005EAPTK6</v>
          </cell>
          <cell r="E1083" t="str">
            <v>EUR</v>
          </cell>
          <cell r="H1083">
            <v>45637</v>
          </cell>
          <cell r="U1083">
            <v>2.0996214996950839</v>
          </cell>
        </row>
        <row r="1084">
          <cell r="C1084" t="str">
            <v>IE0005EAPTK6</v>
          </cell>
          <cell r="E1084" t="str">
            <v>EUR</v>
          </cell>
          <cell r="H1084">
            <v>45638</v>
          </cell>
          <cell r="U1084">
            <v>2.1122955233158165</v>
          </cell>
        </row>
        <row r="1085">
          <cell r="C1085" t="str">
            <v>IE0005EAPTK6</v>
          </cell>
          <cell r="E1085" t="str">
            <v>EUR</v>
          </cell>
          <cell r="H1085">
            <v>45639</v>
          </cell>
          <cell r="U1085">
            <v>2.1243243654490453</v>
          </cell>
        </row>
        <row r="1086">
          <cell r="C1086" t="str">
            <v>IE0005EAPTK6</v>
          </cell>
          <cell r="E1086" t="str">
            <v>EUR</v>
          </cell>
          <cell r="H1086">
            <v>45642</v>
          </cell>
          <cell r="U1086">
            <v>2.1414417841465561</v>
          </cell>
        </row>
        <row r="1087">
          <cell r="C1087" t="str">
            <v>IE0005EAPTK6</v>
          </cell>
          <cell r="E1087" t="str">
            <v>EUR</v>
          </cell>
          <cell r="H1087">
            <v>45643</v>
          </cell>
          <cell r="U1087">
            <v>2.1623809378770398</v>
          </cell>
        </row>
        <row r="1088">
          <cell r="C1088" t="str">
            <v>IE0005EAPTK6</v>
          </cell>
          <cell r="E1088" t="str">
            <v>EUR</v>
          </cell>
          <cell r="H1088">
            <v>45644</v>
          </cell>
          <cell r="U1088">
            <v>2.1972629565491384</v>
          </cell>
        </row>
        <row r="1089">
          <cell r="C1089" t="str">
            <v>IE0005EAPTK6</v>
          </cell>
          <cell r="E1089" t="str">
            <v>EUR</v>
          </cell>
          <cell r="H1089">
            <v>45645</v>
          </cell>
          <cell r="U1089">
            <v>2.2084900547730908</v>
          </cell>
        </row>
        <row r="1090">
          <cell r="C1090" t="str">
            <v>IE0005EAPTK6</v>
          </cell>
          <cell r="E1090" t="str">
            <v>EUR</v>
          </cell>
          <cell r="H1090">
            <v>45646</v>
          </cell>
          <cell r="U1090">
            <v>2.2251832548525474</v>
          </cell>
        </row>
        <row r="1091">
          <cell r="C1091" t="str">
            <v>IE0005EAPTK6</v>
          </cell>
          <cell r="E1091" t="str">
            <v>EUR</v>
          </cell>
          <cell r="H1091">
            <v>45649</v>
          </cell>
          <cell r="U1091">
            <v>2.2400540922392436</v>
          </cell>
        </row>
        <row r="1092">
          <cell r="C1092" t="str">
            <v>IE0005EAPTK6</v>
          </cell>
          <cell r="E1092" t="str">
            <v>EUR</v>
          </cell>
          <cell r="H1092">
            <v>45650</v>
          </cell>
          <cell r="U1092">
            <v>2.2579168191655841</v>
          </cell>
        </row>
        <row r="1093">
          <cell r="C1093" t="str">
            <v>IE0005EAPTK6</v>
          </cell>
          <cell r="E1093" t="str">
            <v>EUR</v>
          </cell>
          <cell r="H1093">
            <v>45656</v>
          </cell>
          <cell r="U1093">
            <v>2.2788840081077884</v>
          </cell>
        </row>
        <row r="1094">
          <cell r="C1094" t="str">
            <v>IE0005EAPTK6</v>
          </cell>
          <cell r="E1094" t="str">
            <v>EUR</v>
          </cell>
          <cell r="H1094">
            <v>45657</v>
          </cell>
          <cell r="U1094">
            <v>2.3120521036816299</v>
          </cell>
        </row>
        <row r="1095">
          <cell r="C1095" t="str">
            <v>IE0005EAPTK6</v>
          </cell>
          <cell r="E1095" t="str">
            <v>EUR</v>
          </cell>
          <cell r="H1095">
            <v>45659</v>
          </cell>
          <cell r="U1095">
            <v>2.3243895577154352</v>
          </cell>
        </row>
        <row r="1096">
          <cell r="C1096" t="str">
            <v>IE0005EAPTK6</v>
          </cell>
          <cell r="E1096" t="str">
            <v>EUR</v>
          </cell>
          <cell r="H1096">
            <v>45660</v>
          </cell>
          <cell r="U1096">
            <v>2.3161571299642696</v>
          </cell>
        </row>
        <row r="1097">
          <cell r="C1097" t="str">
            <v>IE0005EAPTK6</v>
          </cell>
          <cell r="E1097" t="str">
            <v>EUR</v>
          </cell>
          <cell r="H1097">
            <v>45663</v>
          </cell>
          <cell r="U1097">
            <v>2.3361479781923582</v>
          </cell>
        </row>
        <row r="1098">
          <cell r="C1098" t="str">
            <v>IE0005EAPTK6</v>
          </cell>
          <cell r="E1098" t="str">
            <v>EUR</v>
          </cell>
          <cell r="H1098">
            <v>45664</v>
          </cell>
          <cell r="U1098">
            <v>2.3678951376969364</v>
          </cell>
        </row>
        <row r="1099">
          <cell r="C1099" t="str">
            <v>IE0005EAPTK6</v>
          </cell>
          <cell r="E1099" t="str">
            <v>EUR</v>
          </cell>
          <cell r="H1099">
            <v>45665</v>
          </cell>
          <cell r="U1099">
            <v>2.3835142820009674</v>
          </cell>
        </row>
        <row r="1100">
          <cell r="C1100" t="str">
            <v>IE0005EAPTK6</v>
          </cell>
          <cell r="E1100" t="str">
            <v>EUR</v>
          </cell>
          <cell r="H1100">
            <v>45666</v>
          </cell>
          <cell r="U1100">
            <v>2.410374732020685</v>
          </cell>
        </row>
        <row r="1101">
          <cell r="C1101" t="str">
            <v>IE0005EAPTK6</v>
          </cell>
          <cell r="E1101" t="str">
            <v>EUR</v>
          </cell>
          <cell r="H1101">
            <v>45667</v>
          </cell>
          <cell r="U1101">
            <v>2.4380779614060195</v>
          </cell>
        </row>
        <row r="1102">
          <cell r="C1102" t="str">
            <v>IE0005EAPTK6</v>
          </cell>
          <cell r="E1102" t="str">
            <v>EUR</v>
          </cell>
          <cell r="H1102">
            <v>45670</v>
          </cell>
          <cell r="U1102">
            <v>2.4299593421946044</v>
          </cell>
        </row>
        <row r="1103">
          <cell r="C1103" t="str">
            <v>IE0005EAPTK6</v>
          </cell>
          <cell r="E1103" t="str">
            <v>EUR</v>
          </cell>
          <cell r="H1103">
            <v>45671</v>
          </cell>
          <cell r="U1103">
            <v>2.4423123773936442</v>
          </cell>
        </row>
        <row r="1104">
          <cell r="C1104" t="str">
            <v>IE0005EAPTK6</v>
          </cell>
          <cell r="E1104" t="str">
            <v>EUR</v>
          </cell>
          <cell r="H1104">
            <v>45672</v>
          </cell>
          <cell r="U1104">
            <v>2.458474023004114</v>
          </cell>
        </row>
        <row r="1105">
          <cell r="C1105" t="str">
            <v>IE0005EAPTK6</v>
          </cell>
          <cell r="E1105" t="str">
            <v>EUR</v>
          </cell>
          <cell r="H1105">
            <v>45673</v>
          </cell>
          <cell r="U1105">
            <v>2.4734849234446319</v>
          </cell>
        </row>
        <row r="1106">
          <cell r="C1106" t="str">
            <v>IE0005EAPTK6</v>
          </cell>
          <cell r="E1106" t="str">
            <v>EUR</v>
          </cell>
          <cell r="H1106">
            <v>45674</v>
          </cell>
          <cell r="U1106">
            <v>2.4649640691084929</v>
          </cell>
        </row>
        <row r="1107">
          <cell r="C1107" t="str">
            <v>IE0005EAPTK6</v>
          </cell>
          <cell r="E1107" t="str">
            <v>EUR</v>
          </cell>
          <cell r="H1107">
            <v>45677</v>
          </cell>
          <cell r="U1107">
            <v>2.4800853074721125</v>
          </cell>
        </row>
        <row r="1108">
          <cell r="C1108" t="str">
            <v>IE0005EAPTK6</v>
          </cell>
          <cell r="E1108" t="str">
            <v>EUR</v>
          </cell>
          <cell r="H1108">
            <v>45678</v>
          </cell>
          <cell r="U1108">
            <v>2.4907891481397217</v>
          </cell>
        </row>
        <row r="1109">
          <cell r="C1109" t="str">
            <v>IE0005EAPTK6</v>
          </cell>
          <cell r="E1109" t="str">
            <v>EUR</v>
          </cell>
          <cell r="H1109">
            <v>45679</v>
          </cell>
          <cell r="U1109">
            <v>2.5113827206410146</v>
          </cell>
        </row>
        <row r="1110">
          <cell r="C1110" t="str">
            <v>IE0005EAPTK6</v>
          </cell>
          <cell r="E1110" t="str">
            <v>EUR</v>
          </cell>
          <cell r="H1110">
            <v>45680</v>
          </cell>
          <cell r="U1110">
            <v>2.4977550483037634</v>
          </cell>
        </row>
        <row r="1111">
          <cell r="C1111" t="str">
            <v>IE0005EAPTK6</v>
          </cell>
          <cell r="E1111" t="str">
            <v>EUR</v>
          </cell>
          <cell r="H1111">
            <v>45681</v>
          </cell>
          <cell r="U1111">
            <v>2.5174187487277577</v>
          </cell>
        </row>
        <row r="1112">
          <cell r="C1112" t="str">
            <v>IE0005EAPTK6</v>
          </cell>
          <cell r="E1112" t="str">
            <v>EUR</v>
          </cell>
          <cell r="H1112">
            <v>45684</v>
          </cell>
          <cell r="U1112">
            <v>2.5507683099187792</v>
          </cell>
        </row>
        <row r="1113">
          <cell r="C1113" t="str">
            <v>IE0005EAPTK6</v>
          </cell>
          <cell r="E1113" t="str">
            <v>EUR</v>
          </cell>
          <cell r="H1113">
            <v>45685</v>
          </cell>
          <cell r="U1113">
            <v>2.567357915812404</v>
          </cell>
        </row>
        <row r="1114">
          <cell r="C1114" t="str">
            <v>IE0005EAPTK6</v>
          </cell>
          <cell r="E1114" t="str">
            <v>EUR</v>
          </cell>
          <cell r="H1114">
            <v>45686</v>
          </cell>
          <cell r="U1114">
            <v>2.5800187270278876</v>
          </cell>
        </row>
        <row r="1115">
          <cell r="C1115" t="str">
            <v>IE0005EAPTK6</v>
          </cell>
          <cell r="E1115" t="str">
            <v>EUR</v>
          </cell>
          <cell r="H1115">
            <v>45687</v>
          </cell>
          <cell r="U1115">
            <v>2.6044941100048482</v>
          </cell>
        </row>
        <row r="1116">
          <cell r="C1116" t="str">
            <v>IE0005EAPTK6</v>
          </cell>
          <cell r="E1116" t="str">
            <v>EUR</v>
          </cell>
          <cell r="H1116">
            <v>45688</v>
          </cell>
          <cell r="U1116">
            <v>2.624007596324144</v>
          </cell>
        </row>
        <row r="1117">
          <cell r="C1117" t="str">
            <v>IE0005EAPTK6</v>
          </cell>
          <cell r="E1117" t="str">
            <v>EUR</v>
          </cell>
          <cell r="H1117">
            <v>45692</v>
          </cell>
          <cell r="U1117">
            <v>2.6293239341099048</v>
          </cell>
        </row>
        <row r="1118">
          <cell r="C1118" t="str">
            <v>IE0005EAPTK6</v>
          </cell>
          <cell r="E1118" t="str">
            <v>EUR</v>
          </cell>
          <cell r="H1118">
            <v>45693</v>
          </cell>
          <cell r="U1118">
            <v>2.6581206813223539</v>
          </cell>
        </row>
        <row r="1119">
          <cell r="C1119" t="str">
            <v>IE0005EAPTK6</v>
          </cell>
          <cell r="E1119" t="str">
            <v>EUR</v>
          </cell>
          <cell r="H1119">
            <v>45694</v>
          </cell>
          <cell r="U1119">
            <v>2.6803257653628854</v>
          </cell>
        </row>
        <row r="1120">
          <cell r="C1120" t="str">
            <v>IE0005EAPTK6</v>
          </cell>
          <cell r="E1120" t="str">
            <v>EUR</v>
          </cell>
          <cell r="H1120">
            <v>45695</v>
          </cell>
          <cell r="U1120">
            <v>2.7037314101843952</v>
          </cell>
        </row>
        <row r="1121">
          <cell r="C1121" t="str">
            <v>IE0005EAPTK6</v>
          </cell>
          <cell r="E1121" t="str">
            <v>EUR</v>
          </cell>
          <cell r="H1121">
            <v>45698</v>
          </cell>
          <cell r="U1121">
            <v>2.7128862736524222</v>
          </cell>
        </row>
        <row r="1122">
          <cell r="C1122" t="str">
            <v>IE0005EAPTK6</v>
          </cell>
          <cell r="E1122" t="str">
            <v>EUR</v>
          </cell>
          <cell r="H1122">
            <v>45699</v>
          </cell>
          <cell r="U1122">
            <v>2.720199600222498</v>
          </cell>
        </row>
        <row r="1123">
          <cell r="C1123" t="str">
            <v>IE0005EAPTK6</v>
          </cell>
          <cell r="E1123" t="str">
            <v>EUR</v>
          </cell>
          <cell r="H1123">
            <v>45700</v>
          </cell>
          <cell r="U1123">
            <v>2.7202383914319275</v>
          </cell>
        </row>
        <row r="1124">
          <cell r="C1124" t="str">
            <v>IE0005EAPTK6</v>
          </cell>
          <cell r="E1124" t="str">
            <v>EUR</v>
          </cell>
          <cell r="H1124">
            <v>45701</v>
          </cell>
          <cell r="U1124">
            <v>2.7164120572468211</v>
          </cell>
        </row>
        <row r="1125">
          <cell r="C1125" t="str">
            <v>IE0005EAPTK6</v>
          </cell>
          <cell r="E1125" t="str">
            <v>EUR</v>
          </cell>
          <cell r="H1125">
            <v>45702</v>
          </cell>
          <cell r="U1125">
            <v>2.7397638522830996</v>
          </cell>
        </row>
        <row r="1126">
          <cell r="C1126" t="str">
            <v>IE0005EAPTK6</v>
          </cell>
          <cell r="E1126" t="str">
            <v>EUR</v>
          </cell>
          <cell r="H1126">
            <v>45705</v>
          </cell>
          <cell r="U1126">
            <v>2.7591301211104771</v>
          </cell>
        </row>
        <row r="1127">
          <cell r="C1127" t="str">
            <v>IE0005EAPTK6</v>
          </cell>
          <cell r="E1127" t="str">
            <v>EUR</v>
          </cell>
          <cell r="H1127">
            <v>45706</v>
          </cell>
          <cell r="U1127">
            <v>2.786682929922355</v>
          </cell>
        </row>
        <row r="1128">
          <cell r="C1128" t="str">
            <v>IE0005EAPTK6</v>
          </cell>
          <cell r="E1128" t="str">
            <v>EUR</v>
          </cell>
          <cell r="H1128">
            <v>45707</v>
          </cell>
          <cell r="U1128">
            <v>2.7893444731913135</v>
          </cell>
        </row>
        <row r="1129">
          <cell r="C1129" t="str">
            <v>IE0005EAPTK6</v>
          </cell>
          <cell r="E1129" t="str">
            <v>EUR</v>
          </cell>
          <cell r="H1129">
            <v>45708</v>
          </cell>
          <cell r="U1129">
            <v>2.8105918359042947</v>
          </cell>
        </row>
        <row r="1130">
          <cell r="C1130" t="str">
            <v>IE0005EAPTK6</v>
          </cell>
          <cell r="E1130" t="str">
            <v>EUR</v>
          </cell>
          <cell r="H1130">
            <v>45709</v>
          </cell>
          <cell r="U1130">
            <v>2.8227730109952294</v>
          </cell>
        </row>
        <row r="1131">
          <cell r="C1131" t="str">
            <v>IE0005EAPTK6</v>
          </cell>
          <cell r="E1131" t="str">
            <v>EUR</v>
          </cell>
          <cell r="H1131">
            <v>45712</v>
          </cell>
          <cell r="U1131">
            <v>2.8308840869223206</v>
          </cell>
        </row>
        <row r="1132">
          <cell r="C1132" t="str">
            <v>IE0005EAPTK6</v>
          </cell>
          <cell r="E1132" t="str">
            <v>EUR</v>
          </cell>
          <cell r="H1132">
            <v>45713</v>
          </cell>
          <cell r="U1132">
            <v>2.844442832142255</v>
          </cell>
        </row>
        <row r="1133">
          <cell r="C1133" t="str">
            <v>IE0005EAPTK6</v>
          </cell>
          <cell r="E1133" t="str">
            <v>EUR</v>
          </cell>
          <cell r="H1133">
            <v>45714</v>
          </cell>
          <cell r="U1133">
            <v>2.8859399801911829</v>
          </cell>
        </row>
        <row r="1134">
          <cell r="C1134" t="str">
            <v>IE0005EAPTK6</v>
          </cell>
          <cell r="E1134" t="str">
            <v>EUR</v>
          </cell>
          <cell r="H1134">
            <v>45715</v>
          </cell>
          <cell r="U1134">
            <v>2.905586964469725</v>
          </cell>
        </row>
        <row r="1135">
          <cell r="C1135" t="str">
            <v>IE0005EAPTK6</v>
          </cell>
          <cell r="E1135" t="str">
            <v>EUR</v>
          </cell>
          <cell r="H1135">
            <v>45716</v>
          </cell>
          <cell r="U1135">
            <v>2.8977053807495734</v>
          </cell>
        </row>
        <row r="1136">
          <cell r="C1136" t="str">
            <v>IE0005EAPTK6</v>
          </cell>
          <cell r="E1136" t="str">
            <v>EUR</v>
          </cell>
          <cell r="H1136">
            <v>45719</v>
          </cell>
          <cell r="U1136">
            <v>2.9018680328130659</v>
          </cell>
        </row>
        <row r="1137">
          <cell r="C1137" t="str">
            <v>IE0005EAPTK6</v>
          </cell>
          <cell r="E1137" t="str">
            <v>EUR</v>
          </cell>
          <cell r="H1137">
            <v>45720</v>
          </cell>
          <cell r="U1137">
            <v>2.8536530926524462</v>
          </cell>
        </row>
        <row r="1138">
          <cell r="C1138" t="str">
            <v>IE0005EAPTK6</v>
          </cell>
          <cell r="E1138" t="str">
            <v>EUR</v>
          </cell>
          <cell r="H1138">
            <v>45721</v>
          </cell>
          <cell r="U1138">
            <v>2.8546625283969624</v>
          </cell>
        </row>
        <row r="1139">
          <cell r="C1139" t="str">
            <v>IE0005EAPTK6</v>
          </cell>
          <cell r="E1139" t="str">
            <v>EUR</v>
          </cell>
          <cell r="H1139">
            <v>45722</v>
          </cell>
          <cell r="U1139">
            <v>2.8563843726462812</v>
          </cell>
        </row>
        <row r="1140">
          <cell r="C1140" t="str">
            <v>IE0005EAPTK6</v>
          </cell>
          <cell r="E1140" t="str">
            <v>EUR</v>
          </cell>
          <cell r="H1140">
            <v>45723</v>
          </cell>
          <cell r="U1140">
            <v>2.8803907494001244</v>
          </cell>
        </row>
        <row r="1141">
          <cell r="C1141" t="str">
            <v>IE0005EAPTK6</v>
          </cell>
          <cell r="E1141" t="str">
            <v>EUR</v>
          </cell>
          <cell r="H1141">
            <v>45726</v>
          </cell>
          <cell r="U1141">
            <v>2.8721108456549258</v>
          </cell>
        </row>
        <row r="1142">
          <cell r="C1142" t="str">
            <v>IE0005EAPTK6</v>
          </cell>
          <cell r="E1142" t="str">
            <v>EUR</v>
          </cell>
          <cell r="H1142">
            <v>45727</v>
          </cell>
          <cell r="U1142">
            <v>2.8884975340461065</v>
          </cell>
        </row>
        <row r="1143">
          <cell r="C1143" t="str">
            <v>IE0005EAPTK6</v>
          </cell>
          <cell r="E1143" t="str">
            <v>EUR</v>
          </cell>
          <cell r="H1143">
            <v>45728</v>
          </cell>
          <cell r="U1143">
            <v>2.9205527704061041</v>
          </cell>
        </row>
        <row r="1144">
          <cell r="C1144" t="str">
            <v>IE0005EAPTK6</v>
          </cell>
          <cell r="E1144" t="str">
            <v>EUR</v>
          </cell>
          <cell r="H1144">
            <v>45729</v>
          </cell>
          <cell r="U1144">
            <v>2.9317314036545463</v>
          </cell>
        </row>
        <row r="1145">
          <cell r="C1145" t="str">
            <v>IE0005EAPTK6</v>
          </cell>
          <cell r="E1145" t="str">
            <v>EUR</v>
          </cell>
          <cell r="H1145">
            <v>45730</v>
          </cell>
          <cell r="U1145">
            <v>2.9319418657785254</v>
          </cell>
        </row>
        <row r="1146">
          <cell r="C1146" t="str">
            <v>IE0005EAPTK6</v>
          </cell>
          <cell r="E1146" t="str">
            <v>EUR</v>
          </cell>
          <cell r="H1146">
            <v>45734</v>
          </cell>
          <cell r="U1146">
            <v>2.9604041983580087</v>
          </cell>
        </row>
        <row r="1147">
          <cell r="C1147" t="str">
            <v>IE0005EAPTK6</v>
          </cell>
          <cell r="E1147" t="str">
            <v>EUR</v>
          </cell>
          <cell r="H1147">
            <v>45735</v>
          </cell>
          <cell r="U1147">
            <v>2.9838899129139227</v>
          </cell>
        </row>
        <row r="1148">
          <cell r="C1148" t="str">
            <v>IE0005EAPTK6</v>
          </cell>
          <cell r="E1148" t="str">
            <v>EUR</v>
          </cell>
          <cell r="H1148">
            <v>45736</v>
          </cell>
          <cell r="U1148">
            <v>3.0098127833748611</v>
          </cell>
        </row>
        <row r="1149">
          <cell r="C1149" t="str">
            <v>IE0005EAPTK6</v>
          </cell>
          <cell r="E1149" t="str">
            <v>EUR</v>
          </cell>
          <cell r="H1149">
            <v>45737</v>
          </cell>
          <cell r="U1149">
            <v>3.0294552659114089</v>
          </cell>
        </row>
        <row r="1150">
          <cell r="C1150" t="str">
            <v>IE0005EAPTK6</v>
          </cell>
          <cell r="E1150" t="str">
            <v>EUR</v>
          </cell>
          <cell r="H1150">
            <v>45740</v>
          </cell>
          <cell r="U1150">
            <v>3.0429639265353412</v>
          </cell>
        </row>
        <row r="1151">
          <cell r="C1151" t="str">
            <v>IE0005EAPTK6</v>
          </cell>
          <cell r="E1151" t="str">
            <v>EUR</v>
          </cell>
          <cell r="H1151">
            <v>45741</v>
          </cell>
          <cell r="U1151">
            <v>3.0635695300023009</v>
          </cell>
        </row>
        <row r="1152">
          <cell r="C1152" t="str">
            <v>IE0005EAPTK6</v>
          </cell>
          <cell r="E1152" t="str">
            <v>EUR</v>
          </cell>
          <cell r="H1152">
            <v>45742</v>
          </cell>
          <cell r="U1152">
            <v>3.0744540976955745</v>
          </cell>
        </row>
        <row r="1153">
          <cell r="C1153" t="str">
            <v>IE0005EAPTK6</v>
          </cell>
          <cell r="E1153" t="str">
            <v>EUR</v>
          </cell>
          <cell r="H1153">
            <v>45743</v>
          </cell>
          <cell r="U1153">
            <v>3.0826392447614133</v>
          </cell>
        </row>
        <row r="1154">
          <cell r="C1154" t="str">
            <v>IE0005EAPTK6</v>
          </cell>
          <cell r="E1154" t="str">
            <v>EUR</v>
          </cell>
          <cell r="H1154">
            <v>45744</v>
          </cell>
          <cell r="U1154">
            <v>3.1039726031321666</v>
          </cell>
        </row>
        <row r="1155">
          <cell r="C1155" t="str">
            <v>IE0005EAPTK6</v>
          </cell>
          <cell r="E1155" t="str">
            <v>EUR</v>
          </cell>
          <cell r="H1155">
            <v>45747</v>
          </cell>
          <cell r="U1155">
            <v>3.1166871969352545</v>
          </cell>
        </row>
        <row r="1156">
          <cell r="C1156" t="str">
            <v>IE0005EAPTK6</v>
          </cell>
          <cell r="E1156" t="str">
            <v>EUR</v>
          </cell>
          <cell r="H1156">
            <v>45748</v>
          </cell>
          <cell r="U1156">
            <v>3.1182576166789877</v>
          </cell>
        </row>
        <row r="1157">
          <cell r="C1157" t="str">
            <v>IE0005EAPTK6</v>
          </cell>
          <cell r="E1157" t="str">
            <v>EUR</v>
          </cell>
          <cell r="H1157">
            <v>45749</v>
          </cell>
          <cell r="U1157">
            <v>3.0592529079180335</v>
          </cell>
        </row>
        <row r="1158">
          <cell r="C1158" t="str">
            <v>IE0005EAPTK6</v>
          </cell>
          <cell r="E1158" t="str">
            <v>EUR</v>
          </cell>
          <cell r="H1158">
            <v>45750</v>
          </cell>
          <cell r="U1158">
            <v>3.1100696109557937</v>
          </cell>
        </row>
        <row r="1159">
          <cell r="C1159" t="str">
            <v>IE0005EAPTK6</v>
          </cell>
          <cell r="E1159" t="str">
            <v>EUR</v>
          </cell>
          <cell r="H1159">
            <v>45751</v>
          </cell>
          <cell r="U1159">
            <v>3.1433970376624765</v>
          </cell>
        </row>
        <row r="1160">
          <cell r="C1160" t="str">
            <v>IE0005EAPTK6</v>
          </cell>
          <cell r="E1160" t="str">
            <v>EUR</v>
          </cell>
          <cell r="H1160">
            <v>45754</v>
          </cell>
          <cell r="U1160">
            <v>3.160526593777317</v>
          </cell>
        </row>
        <row r="1161">
          <cell r="C1161" t="str">
            <v>IE0005EAPTK6</v>
          </cell>
          <cell r="E1161" t="str">
            <v>EUR</v>
          </cell>
          <cell r="H1161">
            <v>45755</v>
          </cell>
          <cell r="U1161">
            <v>3.1370380125587389</v>
          </cell>
        </row>
        <row r="1162">
          <cell r="C1162" t="str">
            <v>IE0005EAPTK6</v>
          </cell>
          <cell r="E1162" t="str">
            <v>EUR</v>
          </cell>
          <cell r="H1162">
            <v>45756</v>
          </cell>
          <cell r="U1162">
            <v>3.1103508720931412</v>
          </cell>
        </row>
        <row r="1163">
          <cell r="C1163" t="str">
            <v>IE0005EAPTK6</v>
          </cell>
          <cell r="E1163" t="str">
            <v>EUR</v>
          </cell>
          <cell r="H1163">
            <v>45757</v>
          </cell>
          <cell r="U1163">
            <v>3.0799676824203974</v>
          </cell>
        </row>
        <row r="1164">
          <cell r="C1164" t="str">
            <v>IE0005EAPTK6</v>
          </cell>
          <cell r="E1164" t="str">
            <v>EUR</v>
          </cell>
          <cell r="H1164">
            <v>45758</v>
          </cell>
          <cell r="U1164">
            <v>3.0855033215888463</v>
          </cell>
        </row>
        <row r="1165">
          <cell r="C1165" t="str">
            <v>IE0005EAPTK6</v>
          </cell>
          <cell r="E1165" t="str">
            <v>EUR</v>
          </cell>
          <cell r="H1165">
            <v>45761</v>
          </cell>
          <cell r="U1165">
            <v>3.1098165332531087</v>
          </cell>
        </row>
        <row r="1166">
          <cell r="C1166" t="str">
            <v>IE0005EAPTK6</v>
          </cell>
          <cell r="E1166" t="str">
            <v>EUR</v>
          </cell>
          <cell r="H1166">
            <v>45762</v>
          </cell>
          <cell r="U1166">
            <v>3.1086517119983044</v>
          </cell>
        </row>
        <row r="1167">
          <cell r="C1167" t="str">
            <v>IE0005EAPTK6</v>
          </cell>
          <cell r="E1167" t="str">
            <v>EUR</v>
          </cell>
          <cell r="H1167">
            <v>45763</v>
          </cell>
          <cell r="U1167">
            <v>3.1312260256190205</v>
          </cell>
        </row>
        <row r="1168">
          <cell r="C1168" t="str">
            <v>IE0005EAPTK6</v>
          </cell>
          <cell r="E1168" t="str">
            <v>EUR</v>
          </cell>
          <cell r="H1168">
            <v>45764</v>
          </cell>
          <cell r="U1168">
            <v>3.1100584659745962</v>
          </cell>
        </row>
        <row r="1169">
          <cell r="C1169" t="str">
            <v>IE0005EAPTK6</v>
          </cell>
          <cell r="E1169" t="str">
            <v>EUR</v>
          </cell>
          <cell r="H1169">
            <v>45769</v>
          </cell>
          <cell r="U1169">
            <v>3.1589400607391926</v>
          </cell>
        </row>
        <row r="1170">
          <cell r="C1170" t="str">
            <v>IE0005EAPTK6</v>
          </cell>
          <cell r="E1170" t="str">
            <v>EUR</v>
          </cell>
          <cell r="H1170">
            <v>45770</v>
          </cell>
          <cell r="U1170">
            <v>3.1664417327391741</v>
          </cell>
        </row>
        <row r="1171">
          <cell r="C1171" t="str">
            <v>IE0005EAPTK6</v>
          </cell>
          <cell r="E1171" t="str">
            <v>EUR</v>
          </cell>
          <cell r="H1171">
            <v>45771</v>
          </cell>
          <cell r="U1171">
            <v>3.1819601903251256</v>
          </cell>
        </row>
        <row r="1172">
          <cell r="C1172" t="str">
            <v>IE0005EAPTK6</v>
          </cell>
          <cell r="E1172" t="str">
            <v>EUR</v>
          </cell>
          <cell r="H1172">
            <v>45772</v>
          </cell>
          <cell r="U1172">
            <v>3.1931716879441492</v>
          </cell>
        </row>
        <row r="1173">
          <cell r="C1173" t="str">
            <v>IE0005EAPTK6</v>
          </cell>
          <cell r="E1173" t="str">
            <v>EUR</v>
          </cell>
          <cell r="H1173">
            <v>45775</v>
          </cell>
          <cell r="U1173">
            <v>3.2061140673174462</v>
          </cell>
        </row>
        <row r="1174">
          <cell r="C1174" t="str">
            <v>IE0005EAPTK6</v>
          </cell>
          <cell r="E1174" t="str">
            <v>EUR</v>
          </cell>
          <cell r="H1174">
            <v>45776</v>
          </cell>
          <cell r="U1174">
            <v>3.2251200196092316</v>
          </cell>
        </row>
        <row r="1175">
          <cell r="C1175" t="str">
            <v>IE0005EAPTK6</v>
          </cell>
          <cell r="E1175" t="str">
            <v>EUR</v>
          </cell>
          <cell r="H1175">
            <v>45777</v>
          </cell>
          <cell r="U1175">
            <v>3.2643447215814896</v>
          </cell>
        </row>
        <row r="1176">
          <cell r="C1176" t="str">
            <v>IE0005EAPTK6</v>
          </cell>
          <cell r="E1176" t="str">
            <v>EUR</v>
          </cell>
          <cell r="H1176">
            <v>45778</v>
          </cell>
          <cell r="U1176">
            <v>3.2538071641034212</v>
          </cell>
        </row>
        <row r="1177">
          <cell r="C1177" t="str">
            <v>IE0005EAPTK6</v>
          </cell>
          <cell r="E1177" t="str">
            <v>EUR</v>
          </cell>
          <cell r="H1177">
            <v>45779</v>
          </cell>
          <cell r="U1177">
            <v>3.2759077504564353</v>
          </cell>
        </row>
        <row r="1178">
          <cell r="C1178" t="str">
            <v>IE0005EAPTK6</v>
          </cell>
          <cell r="E1178" t="str">
            <v>EUR</v>
          </cell>
          <cell r="H1178">
            <v>45783</v>
          </cell>
          <cell r="U1178">
            <v>3.2834559166235131</v>
          </cell>
        </row>
        <row r="1179">
          <cell r="C1179" t="str">
            <v>IE0005EAPTK6</v>
          </cell>
          <cell r="E1179" t="str">
            <v>EUR</v>
          </cell>
          <cell r="H1179">
            <v>45784</v>
          </cell>
          <cell r="U1179">
            <v>3.3245642084367311</v>
          </cell>
        </row>
        <row r="1180">
          <cell r="C1180" t="str">
            <v>IE0005EAPTK6</v>
          </cell>
          <cell r="E1180" t="str">
            <v>EUR</v>
          </cell>
          <cell r="H1180">
            <v>45785</v>
          </cell>
          <cell r="U1180">
            <v>3.3421773961055559</v>
          </cell>
        </row>
        <row r="1181">
          <cell r="C1181" t="str">
            <v>IE0005EAPTK6</v>
          </cell>
          <cell r="E1181" t="str">
            <v>EUR</v>
          </cell>
          <cell r="H1181">
            <v>45786</v>
          </cell>
          <cell r="U1181">
            <v>3.4044356520620629</v>
          </cell>
        </row>
        <row r="1182">
          <cell r="C1182" t="str">
            <v>IE0005EAPTK6</v>
          </cell>
          <cell r="E1182" t="str">
            <v>EUR</v>
          </cell>
          <cell r="H1182">
            <v>45789</v>
          </cell>
          <cell r="U1182">
            <v>3.4042431978684831</v>
          </cell>
        </row>
        <row r="1183">
          <cell r="C1183" t="str">
            <v>IE0005EAPTK6</v>
          </cell>
          <cell r="E1183" t="str">
            <v>EUR</v>
          </cell>
          <cell r="H1183">
            <v>45790</v>
          </cell>
          <cell r="U1183">
            <v>3.4038710906099174</v>
          </cell>
        </row>
        <row r="1184">
          <cell r="C1184" t="str">
            <v>IE0005EAPTK6</v>
          </cell>
          <cell r="E1184" t="str">
            <v>EUR</v>
          </cell>
          <cell r="H1184">
            <v>45791</v>
          </cell>
          <cell r="U1184">
            <v>3.4272787388992549</v>
          </cell>
        </row>
        <row r="1185">
          <cell r="C1185" t="str">
            <v>IE0005EAPTK6</v>
          </cell>
          <cell r="E1185" t="str">
            <v>EUR</v>
          </cell>
          <cell r="H1185">
            <v>45792</v>
          </cell>
          <cell r="U1185">
            <v>3.4523340031040943</v>
          </cell>
        </row>
        <row r="1186">
          <cell r="C1186" t="str">
            <v>IE0005EAPTK6</v>
          </cell>
          <cell r="E1186" t="str">
            <v>EUR</v>
          </cell>
          <cell r="H1186">
            <v>45793</v>
          </cell>
          <cell r="U1186">
            <v>3.4374722754880498</v>
          </cell>
        </row>
        <row r="1187">
          <cell r="C1187" t="str">
            <v>IE0005EAPTK6</v>
          </cell>
          <cell r="E1187" t="str">
            <v>EUR</v>
          </cell>
          <cell r="H1187">
            <v>45796</v>
          </cell>
          <cell r="U1187">
            <v>3.4480593591898949</v>
          </cell>
        </row>
        <row r="1188">
          <cell r="C1188" t="str">
            <v>IE0005EAPTK6</v>
          </cell>
          <cell r="E1188" t="str">
            <v>EUR</v>
          </cell>
          <cell r="H1188">
            <v>45797</v>
          </cell>
          <cell r="U1188">
            <v>3.4411785509966846</v>
          </cell>
        </row>
        <row r="1189">
          <cell r="C1189" t="str">
            <v>IE0005EAPTK6</v>
          </cell>
          <cell r="E1189" t="str">
            <v>EUR</v>
          </cell>
          <cell r="H1189">
            <v>45798</v>
          </cell>
          <cell r="U1189">
            <v>3.4754717465682026</v>
          </cell>
        </row>
        <row r="1190">
          <cell r="C1190" t="str">
            <v>IE0005EAPTK6</v>
          </cell>
          <cell r="E1190" t="str">
            <v>EUR</v>
          </cell>
          <cell r="H1190">
            <v>45799</v>
          </cell>
          <cell r="U1190">
            <v>3.4704142287906294</v>
          </cell>
        </row>
        <row r="1191">
          <cell r="C1191" t="str">
            <v>IE0005EAPTK6</v>
          </cell>
          <cell r="E1191" t="str">
            <v>EUR</v>
          </cell>
          <cell r="H1191">
            <v>45800</v>
          </cell>
          <cell r="U1191">
            <v>3.4863574123581782</v>
          </cell>
        </row>
        <row r="1192">
          <cell r="C1192" t="str">
            <v>IE0005EAPTK6</v>
          </cell>
          <cell r="E1192" t="str">
            <v>EUR</v>
          </cell>
          <cell r="H1192">
            <v>45804</v>
          </cell>
          <cell r="U1192">
            <v>3.5136261441902068</v>
          </cell>
        </row>
        <row r="1193">
          <cell r="C1193" t="str">
            <v>IE0005EAPTK6</v>
          </cell>
          <cell r="E1193" t="str">
            <v>EUR</v>
          </cell>
          <cell r="H1193">
            <v>45805</v>
          </cell>
          <cell r="U1193">
            <v>3.5137899641609271</v>
          </cell>
        </row>
        <row r="1194">
          <cell r="C1194" t="str">
            <v>IE0005EAPTK6</v>
          </cell>
          <cell r="E1194" t="str">
            <v>EUR</v>
          </cell>
          <cell r="H1194">
            <v>45806</v>
          </cell>
          <cell r="U1194">
            <v>3.5283583471720359</v>
          </cell>
        </row>
        <row r="1195">
          <cell r="C1195" t="str">
            <v>IE0005EAPTK6</v>
          </cell>
          <cell r="E1195" t="str">
            <v>EUR</v>
          </cell>
          <cell r="H1195">
            <v>45807</v>
          </cell>
          <cell r="U1195">
            <v>3.1476658431766733</v>
          </cell>
        </row>
        <row r="1196">
          <cell r="C1196" t="str">
            <v>IE0008Q72UI9</v>
          </cell>
          <cell r="E1196" t="str">
            <v>GBP</v>
          </cell>
          <cell r="H1196">
            <v>45447</v>
          </cell>
          <cell r="U1196">
            <v>0</v>
          </cell>
        </row>
        <row r="1197">
          <cell r="C1197" t="str">
            <v>IE0008Q72UI9</v>
          </cell>
          <cell r="E1197" t="str">
            <v>GBP</v>
          </cell>
          <cell r="H1197">
            <v>45448</v>
          </cell>
          <cell r="U1197">
            <v>1.5513404044020634E-2</v>
          </cell>
        </row>
        <row r="1198">
          <cell r="C1198" t="str">
            <v>IE0008Q72UI9</v>
          </cell>
          <cell r="E1198" t="str">
            <v>GBP</v>
          </cell>
          <cell r="H1198">
            <v>45449</v>
          </cell>
          <cell r="U1198">
            <v>3.1130674346584817E-2</v>
          </cell>
        </row>
        <row r="1199">
          <cell r="C1199" t="str">
            <v>IE0008Q72UI9</v>
          </cell>
          <cell r="E1199" t="str">
            <v>GBP</v>
          </cell>
          <cell r="H1199">
            <v>45450</v>
          </cell>
          <cell r="U1199">
            <v>4.6687057131766699E-2</v>
          </cell>
        </row>
        <row r="1200">
          <cell r="C1200" t="str">
            <v>IE0008Q72UI9</v>
          </cell>
          <cell r="E1200" t="str">
            <v>GBP</v>
          </cell>
          <cell r="H1200">
            <v>45453</v>
          </cell>
          <cell r="U1200">
            <v>6.2048547627040242E-2</v>
          </cell>
        </row>
        <row r="1201">
          <cell r="C1201" t="str">
            <v>IE0008Q72UI9</v>
          </cell>
          <cell r="E1201" t="str">
            <v>GBP</v>
          </cell>
          <cell r="H1201">
            <v>45454</v>
          </cell>
          <cell r="U1201">
            <v>7.6571362123601452E-2</v>
          </cell>
        </row>
        <row r="1202">
          <cell r="C1202" t="str">
            <v>IE0008Q72UI9</v>
          </cell>
          <cell r="E1202" t="str">
            <v>GBP</v>
          </cell>
          <cell r="H1202">
            <v>45455</v>
          </cell>
          <cell r="U1202">
            <v>9.2133283813706446E-2</v>
          </cell>
        </row>
        <row r="1203">
          <cell r="C1203" t="str">
            <v>IE0008Q72UI9</v>
          </cell>
          <cell r="E1203" t="str">
            <v>GBP</v>
          </cell>
          <cell r="H1203">
            <v>45456</v>
          </cell>
          <cell r="U1203">
            <v>0.10829452409573939</v>
          </cell>
        </row>
        <row r="1204">
          <cell r="C1204" t="str">
            <v>IE0008Q72UI9</v>
          </cell>
          <cell r="E1204" t="str">
            <v>GBP</v>
          </cell>
          <cell r="H1204">
            <v>45457</v>
          </cell>
          <cell r="U1204">
            <v>0.12336928433694255</v>
          </cell>
        </row>
        <row r="1205">
          <cell r="C1205" t="str">
            <v>IE0008Q72UI9</v>
          </cell>
          <cell r="E1205" t="str">
            <v>GBP</v>
          </cell>
          <cell r="H1205">
            <v>45460</v>
          </cell>
          <cell r="U1205">
            <v>0.13824535607904612</v>
          </cell>
        </row>
        <row r="1206">
          <cell r="C1206" t="str">
            <v>IE0008Q72UI9</v>
          </cell>
          <cell r="E1206" t="str">
            <v>GBP</v>
          </cell>
          <cell r="H1206">
            <v>45461</v>
          </cell>
          <cell r="U1206">
            <v>0.15270827004274637</v>
          </cell>
        </row>
        <row r="1207">
          <cell r="C1207" t="str">
            <v>IE0008Q72UI9</v>
          </cell>
          <cell r="E1207" t="str">
            <v>GBP</v>
          </cell>
          <cell r="H1207">
            <v>45462</v>
          </cell>
          <cell r="U1207">
            <v>0.16835209015778219</v>
          </cell>
        </row>
        <row r="1208">
          <cell r="C1208" t="str">
            <v>IE0008Q72UI9</v>
          </cell>
          <cell r="E1208" t="str">
            <v>GBP</v>
          </cell>
          <cell r="H1208">
            <v>45463</v>
          </cell>
          <cell r="U1208">
            <v>0.18427675647629138</v>
          </cell>
        </row>
        <row r="1209">
          <cell r="C1209" t="str">
            <v>IE0008Q72UI9</v>
          </cell>
          <cell r="E1209" t="str">
            <v>GBP</v>
          </cell>
          <cell r="H1209">
            <v>45464</v>
          </cell>
          <cell r="U1209">
            <v>0.19854444805648411</v>
          </cell>
        </row>
        <row r="1210">
          <cell r="C1210" t="str">
            <v>IE0008Q72UI9</v>
          </cell>
          <cell r="E1210" t="str">
            <v>GBP</v>
          </cell>
          <cell r="H1210">
            <v>45467</v>
          </cell>
          <cell r="U1210">
            <v>0.21383864927575191</v>
          </cell>
        </row>
        <row r="1211">
          <cell r="C1211" t="str">
            <v>IE0008Q72UI9</v>
          </cell>
          <cell r="E1211" t="str">
            <v>GBP</v>
          </cell>
          <cell r="H1211">
            <v>45468</v>
          </cell>
          <cell r="U1211">
            <v>0.22995914443331353</v>
          </cell>
        </row>
        <row r="1212">
          <cell r="C1212" t="str">
            <v>IE0008Q72UI9</v>
          </cell>
          <cell r="E1212" t="str">
            <v>GBP</v>
          </cell>
          <cell r="H1212">
            <v>45469</v>
          </cell>
          <cell r="U1212">
            <v>0.24477561372851603</v>
          </cell>
        </row>
        <row r="1213">
          <cell r="C1213" t="str">
            <v>IE0008Q72UI9</v>
          </cell>
          <cell r="E1213" t="str">
            <v>GBP</v>
          </cell>
          <cell r="H1213">
            <v>45470</v>
          </cell>
          <cell r="U1213">
            <v>0.26011859132935233</v>
          </cell>
        </row>
        <row r="1214">
          <cell r="C1214" t="str">
            <v>IE0008Q72UI9</v>
          </cell>
          <cell r="E1214" t="str">
            <v>GBP</v>
          </cell>
          <cell r="H1214">
            <v>45471</v>
          </cell>
          <cell r="U1214">
            <v>0.27519105263720811</v>
          </cell>
        </row>
        <row r="1215">
          <cell r="C1215" t="str">
            <v>IE0008Q72UI9</v>
          </cell>
          <cell r="E1215" t="str">
            <v>GBP</v>
          </cell>
          <cell r="H1215">
            <v>45474</v>
          </cell>
          <cell r="U1215">
            <v>0.28959600250944306</v>
          </cell>
        </row>
        <row r="1216">
          <cell r="C1216" t="str">
            <v>IE0008Q72UI9</v>
          </cell>
          <cell r="E1216" t="str">
            <v>GBP</v>
          </cell>
          <cell r="H1216">
            <v>45475</v>
          </cell>
          <cell r="U1216">
            <v>0.30267075651052616</v>
          </cell>
        </row>
        <row r="1217">
          <cell r="C1217" t="str">
            <v>IE0008Q72UI9</v>
          </cell>
          <cell r="E1217" t="str">
            <v>GBP</v>
          </cell>
          <cell r="H1217">
            <v>45476</v>
          </cell>
          <cell r="U1217">
            <v>0.31764431959238337</v>
          </cell>
        </row>
        <row r="1218">
          <cell r="C1218" t="str">
            <v>IE0008Q72UI9</v>
          </cell>
          <cell r="E1218" t="str">
            <v>GBP</v>
          </cell>
          <cell r="H1218">
            <v>45477</v>
          </cell>
          <cell r="U1218">
            <v>0.33193662286705922</v>
          </cell>
        </row>
        <row r="1219">
          <cell r="C1219" t="str">
            <v>IE0008Q72UI9</v>
          </cell>
          <cell r="E1219" t="str">
            <v>GBP</v>
          </cell>
          <cell r="H1219">
            <v>45478</v>
          </cell>
          <cell r="U1219">
            <v>0.34623059679322893</v>
          </cell>
        </row>
        <row r="1220">
          <cell r="C1220" t="str">
            <v>IE0008Q72UI9</v>
          </cell>
          <cell r="E1220" t="str">
            <v>GBP</v>
          </cell>
          <cell r="H1220">
            <v>45481</v>
          </cell>
          <cell r="U1220">
            <v>0.36232659774282339</v>
          </cell>
        </row>
        <row r="1221">
          <cell r="C1221" t="str">
            <v>IE0008Q72UI9</v>
          </cell>
          <cell r="E1221" t="str">
            <v>GBP</v>
          </cell>
          <cell r="H1221">
            <v>45482</v>
          </cell>
          <cell r="U1221">
            <v>0.37655153266079339</v>
          </cell>
        </row>
        <row r="1222">
          <cell r="C1222" t="str">
            <v>IE0008Q72UI9</v>
          </cell>
          <cell r="E1222" t="str">
            <v>GBP</v>
          </cell>
          <cell r="H1222">
            <v>45483</v>
          </cell>
          <cell r="U1222">
            <v>0.38879098355382252</v>
          </cell>
        </row>
        <row r="1223">
          <cell r="C1223" t="str">
            <v>IE0008Q72UI9</v>
          </cell>
          <cell r="E1223" t="str">
            <v>GBP</v>
          </cell>
          <cell r="H1223">
            <v>45484</v>
          </cell>
          <cell r="U1223">
            <v>0.40185291940521711</v>
          </cell>
        </row>
        <row r="1224">
          <cell r="C1224" t="str">
            <v>IE0008Q72UI9</v>
          </cell>
          <cell r="E1224" t="str">
            <v>GBP</v>
          </cell>
          <cell r="H1224">
            <v>45485</v>
          </cell>
          <cell r="U1224">
            <v>0.41733359153745692</v>
          </cell>
        </row>
        <row r="1225">
          <cell r="C1225" t="str">
            <v>IE0008Q72UI9</v>
          </cell>
          <cell r="E1225" t="str">
            <v>GBP</v>
          </cell>
          <cell r="H1225">
            <v>45488</v>
          </cell>
          <cell r="U1225">
            <v>0.43395823610288109</v>
          </cell>
        </row>
        <row r="1226">
          <cell r="C1226" t="str">
            <v>IE0008Q72UI9</v>
          </cell>
          <cell r="E1226" t="str">
            <v>GBP</v>
          </cell>
          <cell r="H1226">
            <v>45489</v>
          </cell>
          <cell r="U1226">
            <v>0.44715571956127409</v>
          </cell>
        </row>
        <row r="1227">
          <cell r="C1227" t="str">
            <v>IE0008Q72UI9</v>
          </cell>
          <cell r="E1227" t="str">
            <v>GBP</v>
          </cell>
          <cell r="H1227">
            <v>45490</v>
          </cell>
          <cell r="U1227">
            <v>0.46365901177657148</v>
          </cell>
        </row>
        <row r="1228">
          <cell r="C1228" t="str">
            <v>IE0008Q72UI9</v>
          </cell>
          <cell r="E1228" t="str">
            <v>GBP</v>
          </cell>
          <cell r="H1228">
            <v>45491</v>
          </cell>
          <cell r="U1228">
            <v>0.48139606361646781</v>
          </cell>
        </row>
        <row r="1229">
          <cell r="C1229" t="str">
            <v>IE0008Q72UI9</v>
          </cell>
          <cell r="E1229" t="str">
            <v>GBP</v>
          </cell>
          <cell r="H1229">
            <v>45492</v>
          </cell>
          <cell r="U1229">
            <v>0.49704614930315394</v>
          </cell>
        </row>
        <row r="1230">
          <cell r="C1230" t="str">
            <v>IE0008Q72UI9</v>
          </cell>
          <cell r="E1230" t="str">
            <v>GBP</v>
          </cell>
          <cell r="H1230">
            <v>45495</v>
          </cell>
          <cell r="U1230">
            <v>0.51260458558948574</v>
          </cell>
        </row>
        <row r="1231">
          <cell r="C1231" t="str">
            <v>IE0008Q72UI9</v>
          </cell>
          <cell r="E1231" t="str">
            <v>GBP</v>
          </cell>
          <cell r="H1231">
            <v>45496</v>
          </cell>
          <cell r="U1231">
            <v>0.52766694236972655</v>
          </cell>
        </row>
        <row r="1232">
          <cell r="C1232" t="str">
            <v>IE0008Q72UI9</v>
          </cell>
          <cell r="E1232" t="str">
            <v>GBP</v>
          </cell>
          <cell r="H1232">
            <v>45497</v>
          </cell>
          <cell r="U1232">
            <v>0.5449037538040008</v>
          </cell>
        </row>
        <row r="1233">
          <cell r="C1233" t="str">
            <v>IE0008Q72UI9</v>
          </cell>
          <cell r="E1233" t="str">
            <v>GBP</v>
          </cell>
          <cell r="H1233">
            <v>45498</v>
          </cell>
          <cell r="U1233">
            <v>0.56124036310230863</v>
          </cell>
        </row>
        <row r="1234">
          <cell r="C1234" t="str">
            <v>IE0008Q72UI9</v>
          </cell>
          <cell r="E1234" t="str">
            <v>GBP</v>
          </cell>
          <cell r="H1234">
            <v>45499</v>
          </cell>
          <cell r="U1234">
            <v>0.57662586629844903</v>
          </cell>
        </row>
        <row r="1235">
          <cell r="C1235" t="str">
            <v>IE0008Q72UI9</v>
          </cell>
          <cell r="E1235" t="str">
            <v>GBP</v>
          </cell>
          <cell r="H1235">
            <v>45502</v>
          </cell>
          <cell r="U1235">
            <v>0.59261253872328934</v>
          </cell>
        </row>
        <row r="1236">
          <cell r="C1236" t="str">
            <v>IE0008Q72UI9</v>
          </cell>
          <cell r="E1236" t="str">
            <v>GBP</v>
          </cell>
          <cell r="H1236">
            <v>45503</v>
          </cell>
          <cell r="U1236">
            <v>0.60701858343360904</v>
          </cell>
        </row>
        <row r="1237">
          <cell r="C1237" t="str">
            <v>IE0008Q72UI9</v>
          </cell>
          <cell r="E1237" t="str">
            <v>GBP</v>
          </cell>
          <cell r="H1237">
            <v>45504</v>
          </cell>
          <cell r="U1237">
            <v>0.62465494508224029</v>
          </cell>
        </row>
        <row r="1238">
          <cell r="C1238" t="str">
            <v>IE0008Q72UI9</v>
          </cell>
          <cell r="E1238" t="str">
            <v>GBP</v>
          </cell>
          <cell r="H1238">
            <v>45505</v>
          </cell>
          <cell r="U1238">
            <v>0.63936989161251367</v>
          </cell>
        </row>
        <row r="1239">
          <cell r="C1239" t="str">
            <v>IE0008Q72UI9</v>
          </cell>
          <cell r="E1239" t="str">
            <v>GBP</v>
          </cell>
          <cell r="H1239">
            <v>45506</v>
          </cell>
          <cell r="U1239">
            <v>0.65945717096526846</v>
          </cell>
        </row>
        <row r="1240">
          <cell r="C1240" t="str">
            <v>IE0008Q72UI9</v>
          </cell>
          <cell r="E1240" t="str">
            <v>GBP</v>
          </cell>
          <cell r="H1240">
            <v>45510</v>
          </cell>
          <cell r="U1240">
            <v>0.67353593911160325</v>
          </cell>
        </row>
        <row r="1241">
          <cell r="C1241" t="str">
            <v>IE0008Q72UI9</v>
          </cell>
          <cell r="E1241" t="str">
            <v>GBP</v>
          </cell>
          <cell r="H1241">
            <v>45511</v>
          </cell>
          <cell r="U1241">
            <v>0.68823985837629476</v>
          </cell>
        </row>
        <row r="1242">
          <cell r="C1242" t="str">
            <v>IE0008Q72UI9</v>
          </cell>
          <cell r="E1242" t="str">
            <v>GBP</v>
          </cell>
          <cell r="H1242">
            <v>45512</v>
          </cell>
          <cell r="U1242">
            <v>0.70015582363872875</v>
          </cell>
        </row>
        <row r="1243">
          <cell r="C1243" t="str">
            <v>IE0008Q72UI9</v>
          </cell>
          <cell r="E1243" t="str">
            <v>GBP</v>
          </cell>
          <cell r="H1243">
            <v>45513</v>
          </cell>
          <cell r="U1243">
            <v>0.71332275829086311</v>
          </cell>
        </row>
        <row r="1244">
          <cell r="C1244" t="str">
            <v>IE0008Q72UI9</v>
          </cell>
          <cell r="E1244" t="str">
            <v>GBP</v>
          </cell>
          <cell r="H1244">
            <v>45516</v>
          </cell>
          <cell r="U1244">
            <v>0.72588013133574625</v>
          </cell>
        </row>
        <row r="1245">
          <cell r="C1245" t="str">
            <v>IE0008Q72UI9</v>
          </cell>
          <cell r="E1245" t="str">
            <v>GBP</v>
          </cell>
          <cell r="H1245">
            <v>45517</v>
          </cell>
          <cell r="U1245">
            <v>0.73862917127268113</v>
          </cell>
        </row>
        <row r="1246">
          <cell r="C1246" t="str">
            <v>IE0008Q72UI9</v>
          </cell>
          <cell r="E1246" t="str">
            <v>GBP</v>
          </cell>
          <cell r="H1246">
            <v>45518</v>
          </cell>
          <cell r="U1246">
            <v>0.75351785806848426</v>
          </cell>
        </row>
        <row r="1247">
          <cell r="C1247" t="str">
            <v>IE0008Q72UI9</v>
          </cell>
          <cell r="E1247" t="str">
            <v>GBP</v>
          </cell>
          <cell r="H1247">
            <v>45519</v>
          </cell>
          <cell r="U1247">
            <v>0.76599537147815089</v>
          </cell>
        </row>
        <row r="1248">
          <cell r="C1248" t="str">
            <v>IE0008Q72UI9</v>
          </cell>
          <cell r="E1248" t="str">
            <v>GBP</v>
          </cell>
          <cell r="H1248">
            <v>45520</v>
          </cell>
          <cell r="U1248">
            <v>0.77523682716440867</v>
          </cell>
        </row>
        <row r="1249">
          <cell r="C1249" t="str">
            <v>IE0008Q72UI9</v>
          </cell>
          <cell r="E1249" t="str">
            <v>GBP</v>
          </cell>
          <cell r="H1249">
            <v>45523</v>
          </cell>
          <cell r="U1249">
            <v>0.78745196972215636</v>
          </cell>
        </row>
        <row r="1250">
          <cell r="C1250" t="str">
            <v>IE0008Q72UI9</v>
          </cell>
          <cell r="E1250" t="str">
            <v>GBP</v>
          </cell>
          <cell r="H1250">
            <v>45524</v>
          </cell>
          <cell r="U1250">
            <v>0.80052759669799212</v>
          </cell>
        </row>
        <row r="1251">
          <cell r="C1251" t="str">
            <v>IE0008Q72UI9</v>
          </cell>
          <cell r="E1251" t="str">
            <v>GBP</v>
          </cell>
          <cell r="H1251">
            <v>45525</v>
          </cell>
          <cell r="U1251">
            <v>0.81293026090970411</v>
          </cell>
        </row>
        <row r="1252">
          <cell r="C1252" t="str">
            <v>IE0008Q72UI9</v>
          </cell>
          <cell r="E1252" t="str">
            <v>GBP</v>
          </cell>
          <cell r="H1252">
            <v>45526</v>
          </cell>
          <cell r="U1252">
            <v>0.82234025056989812</v>
          </cell>
        </row>
        <row r="1253">
          <cell r="C1253" t="str">
            <v>IE0008Q72UI9</v>
          </cell>
          <cell r="E1253" t="str">
            <v>GBP</v>
          </cell>
          <cell r="H1253">
            <v>45527</v>
          </cell>
          <cell r="U1253">
            <v>0.8344120366924288</v>
          </cell>
        </row>
        <row r="1254">
          <cell r="C1254" t="str">
            <v>IE0008Q72UI9</v>
          </cell>
          <cell r="E1254" t="str">
            <v>GBP</v>
          </cell>
          <cell r="H1254">
            <v>45531</v>
          </cell>
          <cell r="U1254">
            <v>0.85065057663299759</v>
          </cell>
        </row>
        <row r="1255">
          <cell r="C1255" t="str">
            <v>IE0008Q72UI9</v>
          </cell>
          <cell r="E1255" t="str">
            <v>GBP</v>
          </cell>
          <cell r="H1255">
            <v>45532</v>
          </cell>
          <cell r="U1255">
            <v>0.86952311458786646</v>
          </cell>
        </row>
        <row r="1256">
          <cell r="C1256" t="str">
            <v>IE0008Q72UI9</v>
          </cell>
          <cell r="E1256" t="str">
            <v>GBP</v>
          </cell>
          <cell r="H1256">
            <v>45533</v>
          </cell>
          <cell r="U1256">
            <v>0.88557922459462601</v>
          </cell>
        </row>
        <row r="1257">
          <cell r="C1257" t="str">
            <v>IE0008Q72UI9</v>
          </cell>
          <cell r="E1257" t="str">
            <v>GBP</v>
          </cell>
          <cell r="H1257">
            <v>45534</v>
          </cell>
          <cell r="U1257">
            <v>0.89996147385783765</v>
          </cell>
        </row>
        <row r="1258">
          <cell r="C1258" t="str">
            <v>IE0008Q72UI9</v>
          </cell>
          <cell r="E1258" t="str">
            <v>GBP</v>
          </cell>
          <cell r="H1258">
            <v>45537</v>
          </cell>
          <cell r="U1258">
            <v>0.91915341148251284</v>
          </cell>
        </row>
        <row r="1259">
          <cell r="C1259" t="str">
            <v>IE0008Q72UI9</v>
          </cell>
          <cell r="E1259" t="str">
            <v>GBP</v>
          </cell>
          <cell r="H1259">
            <v>45538</v>
          </cell>
          <cell r="U1259">
            <v>0.9294948845220069</v>
          </cell>
        </row>
        <row r="1260">
          <cell r="C1260" t="str">
            <v>IE0008Q72UI9</v>
          </cell>
          <cell r="E1260" t="str">
            <v>GBP</v>
          </cell>
          <cell r="H1260">
            <v>45539</v>
          </cell>
          <cell r="U1260">
            <v>0.94462006866922388</v>
          </cell>
        </row>
        <row r="1261">
          <cell r="C1261" t="str">
            <v>IE0008Q72UI9</v>
          </cell>
          <cell r="E1261" t="str">
            <v>GBP</v>
          </cell>
          <cell r="H1261">
            <v>45540</v>
          </cell>
          <cell r="U1261">
            <v>0.95781970182561804</v>
          </cell>
        </row>
        <row r="1262">
          <cell r="C1262" t="str">
            <v>IE0008Q72UI9</v>
          </cell>
          <cell r="E1262" t="str">
            <v>GBP</v>
          </cell>
          <cell r="H1262">
            <v>45541</v>
          </cell>
          <cell r="U1262">
            <v>0.98014645569270997</v>
          </cell>
        </row>
        <row r="1263">
          <cell r="C1263" t="str">
            <v>IE0008Q72UI9</v>
          </cell>
          <cell r="E1263" t="str">
            <v>GBP</v>
          </cell>
          <cell r="H1263">
            <v>45544</v>
          </cell>
          <cell r="U1263">
            <v>0.99682441315967973</v>
          </cell>
        </row>
        <row r="1264">
          <cell r="C1264" t="str">
            <v>IE0008Q72UI9</v>
          </cell>
          <cell r="E1264" t="str">
            <v>GBP</v>
          </cell>
          <cell r="H1264">
            <v>45545</v>
          </cell>
          <cell r="U1264">
            <v>1.014887815116738</v>
          </cell>
        </row>
        <row r="1265">
          <cell r="C1265" t="str">
            <v>IE0008Q72UI9</v>
          </cell>
          <cell r="E1265" t="str">
            <v>GBP</v>
          </cell>
          <cell r="H1265">
            <v>45546</v>
          </cell>
          <cell r="U1265">
            <v>1.0245571851720559</v>
          </cell>
        </row>
        <row r="1266">
          <cell r="C1266" t="str">
            <v>IE0008Q72UI9</v>
          </cell>
          <cell r="E1266" t="str">
            <v>GBP</v>
          </cell>
          <cell r="H1266">
            <v>45547</v>
          </cell>
          <cell r="U1266">
            <v>1.0334980158057119</v>
          </cell>
        </row>
        <row r="1267">
          <cell r="C1267" t="str">
            <v>IE0008Q72UI9</v>
          </cell>
          <cell r="E1267" t="str">
            <v>GBP</v>
          </cell>
          <cell r="H1267">
            <v>45548</v>
          </cell>
          <cell r="U1267">
            <v>1.0447743208113942</v>
          </cell>
        </row>
        <row r="1268">
          <cell r="C1268" t="str">
            <v>IE0008Q72UI9</v>
          </cell>
          <cell r="E1268" t="str">
            <v>GBP</v>
          </cell>
          <cell r="H1268">
            <v>45551</v>
          </cell>
          <cell r="U1268">
            <v>1.0606038046285036</v>
          </cell>
        </row>
        <row r="1269">
          <cell r="C1269" t="str">
            <v>IE0008Q72UI9</v>
          </cell>
          <cell r="E1269" t="str">
            <v>GBP</v>
          </cell>
          <cell r="H1269">
            <v>45552</v>
          </cell>
          <cell r="U1269">
            <v>1.0734786566407519</v>
          </cell>
        </row>
        <row r="1270">
          <cell r="C1270" t="str">
            <v>IE0008Q72UI9</v>
          </cell>
          <cell r="E1270" t="str">
            <v>GBP</v>
          </cell>
          <cell r="H1270">
            <v>45553</v>
          </cell>
          <cell r="U1270">
            <v>1.0851216557886494</v>
          </cell>
        </row>
        <row r="1271">
          <cell r="C1271" t="str">
            <v>IE0008Q72UI9</v>
          </cell>
          <cell r="E1271" t="str">
            <v>GBP</v>
          </cell>
          <cell r="H1271">
            <v>45554</v>
          </cell>
          <cell r="U1271">
            <v>1.0975304298642898</v>
          </cell>
        </row>
        <row r="1272">
          <cell r="C1272" t="str">
            <v>IE0008Q72UI9</v>
          </cell>
          <cell r="E1272" t="str">
            <v>GBP</v>
          </cell>
          <cell r="H1272">
            <v>45555</v>
          </cell>
          <cell r="U1272">
            <v>1.1066884932504901</v>
          </cell>
        </row>
        <row r="1273">
          <cell r="C1273" t="str">
            <v>IE0008Q72UI9</v>
          </cell>
          <cell r="E1273" t="str">
            <v>GBP</v>
          </cell>
          <cell r="H1273">
            <v>45558</v>
          </cell>
          <cell r="U1273">
            <v>1.1183650929360838</v>
          </cell>
        </row>
        <row r="1274">
          <cell r="C1274" t="str">
            <v>IE0008Q72UI9</v>
          </cell>
          <cell r="E1274" t="str">
            <v>GBP</v>
          </cell>
          <cell r="H1274">
            <v>45559</v>
          </cell>
          <cell r="U1274">
            <v>1.1342416451158115</v>
          </cell>
        </row>
        <row r="1275">
          <cell r="C1275" t="str">
            <v>IE0008Q72UI9</v>
          </cell>
          <cell r="E1275" t="str">
            <v>GBP</v>
          </cell>
          <cell r="H1275">
            <v>45560</v>
          </cell>
          <cell r="U1275">
            <v>1.1469667126478551</v>
          </cell>
        </row>
        <row r="1276">
          <cell r="C1276" t="str">
            <v>IE0008Q72UI9</v>
          </cell>
          <cell r="E1276" t="str">
            <v>GBP</v>
          </cell>
          <cell r="H1276">
            <v>45561</v>
          </cell>
          <cell r="U1276">
            <v>1.1608856073986251</v>
          </cell>
        </row>
        <row r="1277">
          <cell r="C1277" t="str">
            <v>IE0008Q72UI9</v>
          </cell>
          <cell r="E1277" t="str">
            <v>GBP</v>
          </cell>
          <cell r="H1277">
            <v>45562</v>
          </cell>
          <cell r="U1277">
            <v>1.1753271372148397</v>
          </cell>
        </row>
        <row r="1278">
          <cell r="C1278" t="str">
            <v>IE0008Q72UI9</v>
          </cell>
          <cell r="E1278" t="str">
            <v>GBP</v>
          </cell>
          <cell r="H1278">
            <v>45565</v>
          </cell>
          <cell r="U1278">
            <v>1.2018012171368084</v>
          </cell>
        </row>
        <row r="1279">
          <cell r="C1279" t="str">
            <v>IE0008Q72UI9</v>
          </cell>
          <cell r="E1279" t="str">
            <v>GBP</v>
          </cell>
          <cell r="H1279">
            <v>45566</v>
          </cell>
          <cell r="U1279">
            <v>1.2203838839332517</v>
          </cell>
        </row>
        <row r="1280">
          <cell r="C1280" t="str">
            <v>IE0008Q72UI9</v>
          </cell>
          <cell r="E1280" t="str">
            <v>GBP</v>
          </cell>
          <cell r="H1280">
            <v>45567</v>
          </cell>
          <cell r="U1280">
            <v>1.2487802409715369</v>
          </cell>
        </row>
        <row r="1281">
          <cell r="C1281" t="str">
            <v>IE0008Q72UI9</v>
          </cell>
          <cell r="E1281" t="str">
            <v>GBP</v>
          </cell>
          <cell r="H1281">
            <v>45568</v>
          </cell>
          <cell r="U1281">
            <v>1.2633471172703545</v>
          </cell>
        </row>
        <row r="1282">
          <cell r="C1282" t="str">
            <v>IE0008Q72UI9</v>
          </cell>
          <cell r="E1282" t="str">
            <v>GBP</v>
          </cell>
          <cell r="H1282">
            <v>45569</v>
          </cell>
          <cell r="U1282">
            <v>1.2817909111065802</v>
          </cell>
        </row>
        <row r="1283">
          <cell r="C1283" t="str">
            <v>IE0008Q72UI9</v>
          </cell>
          <cell r="E1283" t="str">
            <v>GBP</v>
          </cell>
          <cell r="H1283">
            <v>45572</v>
          </cell>
          <cell r="U1283">
            <v>1.2953725991610989</v>
          </cell>
        </row>
        <row r="1284">
          <cell r="C1284" t="str">
            <v>IE0008Q72UI9</v>
          </cell>
          <cell r="E1284" t="str">
            <v>GBP</v>
          </cell>
          <cell r="H1284">
            <v>45573</v>
          </cell>
          <cell r="U1284">
            <v>1.3125282882240767</v>
          </cell>
        </row>
        <row r="1285">
          <cell r="C1285" t="str">
            <v>IE0008Q72UI9</v>
          </cell>
          <cell r="E1285" t="str">
            <v>GBP</v>
          </cell>
          <cell r="H1285">
            <v>45574</v>
          </cell>
          <cell r="U1285">
            <v>1.3297762365210057</v>
          </cell>
        </row>
        <row r="1286">
          <cell r="C1286" t="str">
            <v>IE0008Q72UI9</v>
          </cell>
          <cell r="E1286" t="str">
            <v>GBP</v>
          </cell>
          <cell r="H1286">
            <v>45575</v>
          </cell>
          <cell r="U1286">
            <v>1.3424361795698057</v>
          </cell>
        </row>
        <row r="1287">
          <cell r="C1287" t="str">
            <v>IE0008Q72UI9</v>
          </cell>
          <cell r="E1287" t="str">
            <v>GBP</v>
          </cell>
          <cell r="H1287">
            <v>45576</v>
          </cell>
          <cell r="U1287">
            <v>1.3592502076594835</v>
          </cell>
        </row>
        <row r="1288">
          <cell r="C1288" t="str">
            <v>IE0008Q72UI9</v>
          </cell>
          <cell r="E1288" t="str">
            <v>GBP</v>
          </cell>
          <cell r="H1288">
            <v>45579</v>
          </cell>
          <cell r="U1288">
            <v>1.3701219784950049</v>
          </cell>
        </row>
        <row r="1289">
          <cell r="C1289" t="str">
            <v>IE0008Q72UI9</v>
          </cell>
          <cell r="E1289" t="str">
            <v>GBP</v>
          </cell>
          <cell r="H1289">
            <v>45580</v>
          </cell>
          <cell r="U1289">
            <v>1.3944515597688456</v>
          </cell>
        </row>
        <row r="1290">
          <cell r="C1290" t="str">
            <v>IE0008Q72UI9</v>
          </cell>
          <cell r="E1290" t="str">
            <v>GBP</v>
          </cell>
          <cell r="H1290">
            <v>45581</v>
          </cell>
          <cell r="U1290">
            <v>1.4105756116059862</v>
          </cell>
        </row>
        <row r="1291">
          <cell r="C1291" t="str">
            <v>IE0008Q72UI9</v>
          </cell>
          <cell r="E1291" t="str">
            <v>GBP</v>
          </cell>
          <cell r="H1291">
            <v>45582</v>
          </cell>
          <cell r="U1291">
            <v>1.4213611415521565</v>
          </cell>
        </row>
        <row r="1292">
          <cell r="C1292" t="str">
            <v>IE0008Q72UI9</v>
          </cell>
          <cell r="E1292" t="str">
            <v>GBP</v>
          </cell>
          <cell r="H1292">
            <v>45583</v>
          </cell>
          <cell r="U1292">
            <v>1.4402174032605706</v>
          </cell>
        </row>
        <row r="1293">
          <cell r="C1293" t="str">
            <v>IE0008Q72UI9</v>
          </cell>
          <cell r="E1293" t="str">
            <v>GBP</v>
          </cell>
          <cell r="H1293">
            <v>45586</v>
          </cell>
          <cell r="U1293">
            <v>1.4578561356829001</v>
          </cell>
        </row>
        <row r="1294">
          <cell r="C1294" t="str">
            <v>IE0008Q72UI9</v>
          </cell>
          <cell r="E1294" t="str">
            <v>GBP</v>
          </cell>
          <cell r="H1294">
            <v>45587</v>
          </cell>
          <cell r="U1294">
            <v>1.4762629395216458</v>
          </cell>
        </row>
        <row r="1295">
          <cell r="C1295" t="str">
            <v>IE0008Q72UI9</v>
          </cell>
          <cell r="E1295" t="str">
            <v>GBP</v>
          </cell>
          <cell r="H1295">
            <v>45588</v>
          </cell>
          <cell r="U1295">
            <v>1.4899080451588322</v>
          </cell>
        </row>
        <row r="1296">
          <cell r="C1296" t="str">
            <v>IE0008Q72UI9</v>
          </cell>
          <cell r="E1296" t="str">
            <v>GBP</v>
          </cell>
          <cell r="H1296">
            <v>45589</v>
          </cell>
          <cell r="U1296">
            <v>1.5008312444709648</v>
          </cell>
        </row>
        <row r="1297">
          <cell r="C1297" t="str">
            <v>IE0008Q72UI9</v>
          </cell>
          <cell r="E1297" t="str">
            <v>GBP</v>
          </cell>
          <cell r="H1297">
            <v>45590</v>
          </cell>
          <cell r="U1297">
            <v>1.514040887212432</v>
          </cell>
        </row>
        <row r="1298">
          <cell r="C1298" t="str">
            <v>IE0008Q72UI9</v>
          </cell>
          <cell r="E1298" t="str">
            <v>GBP</v>
          </cell>
          <cell r="H1298">
            <v>45594</v>
          </cell>
          <cell r="U1298">
            <v>1.5282521251628238</v>
          </cell>
        </row>
        <row r="1299">
          <cell r="C1299" t="str">
            <v>IE0008Q72UI9</v>
          </cell>
          <cell r="E1299" t="str">
            <v>GBP</v>
          </cell>
          <cell r="H1299">
            <v>45595</v>
          </cell>
          <cell r="U1299">
            <v>1.5614474608481117</v>
          </cell>
        </row>
        <row r="1300">
          <cell r="C1300" t="str">
            <v>IE0008Q72UI9</v>
          </cell>
          <cell r="E1300" t="str">
            <v>GBP</v>
          </cell>
          <cell r="H1300">
            <v>45596</v>
          </cell>
          <cell r="U1300">
            <v>1.564035061996341</v>
          </cell>
        </row>
        <row r="1301">
          <cell r="C1301" t="str">
            <v>IE0008Q72UI9</v>
          </cell>
          <cell r="E1301" t="str">
            <v>GBP</v>
          </cell>
          <cell r="H1301">
            <v>45597</v>
          </cell>
          <cell r="U1301">
            <v>1.5762864949290376</v>
          </cell>
        </row>
        <row r="1302">
          <cell r="C1302" t="str">
            <v>IE0008Q72UI9</v>
          </cell>
          <cell r="E1302" t="str">
            <v>GBP</v>
          </cell>
          <cell r="H1302">
            <v>45600</v>
          </cell>
          <cell r="U1302">
            <v>1.5882689023592449</v>
          </cell>
        </row>
        <row r="1303">
          <cell r="C1303" t="str">
            <v>IE0008Q72UI9</v>
          </cell>
          <cell r="E1303" t="str">
            <v>GBP</v>
          </cell>
          <cell r="H1303">
            <v>45601</v>
          </cell>
          <cell r="U1303">
            <v>1.6170752234526904</v>
          </cell>
        </row>
        <row r="1304">
          <cell r="C1304" t="str">
            <v>IE0008Q72UI9</v>
          </cell>
          <cell r="E1304" t="str">
            <v>GBP</v>
          </cell>
          <cell r="H1304">
            <v>45602</v>
          </cell>
          <cell r="U1304">
            <v>1.618445304476537</v>
          </cell>
        </row>
        <row r="1305">
          <cell r="C1305" t="str">
            <v>IE0008Q72UI9</v>
          </cell>
          <cell r="E1305" t="str">
            <v>GBP</v>
          </cell>
          <cell r="H1305">
            <v>45603</v>
          </cell>
          <cell r="U1305">
            <v>1.6407307541438356</v>
          </cell>
        </row>
        <row r="1306">
          <cell r="C1306" t="str">
            <v>IE0008Q72UI9</v>
          </cell>
          <cell r="E1306" t="str">
            <v>GBP</v>
          </cell>
          <cell r="H1306">
            <v>45604</v>
          </cell>
          <cell r="U1306">
            <v>1.6646642798782276</v>
          </cell>
        </row>
        <row r="1307">
          <cell r="C1307" t="str">
            <v>IE0008Q72UI9</v>
          </cell>
          <cell r="E1307" t="str">
            <v>GBP</v>
          </cell>
          <cell r="H1307">
            <v>45607</v>
          </cell>
          <cell r="U1307">
            <v>1.6940420935586749</v>
          </cell>
        </row>
        <row r="1308">
          <cell r="C1308" t="str">
            <v>IE0008Q72UI9</v>
          </cell>
          <cell r="E1308" t="str">
            <v>GBP</v>
          </cell>
          <cell r="H1308">
            <v>45608</v>
          </cell>
          <cell r="U1308">
            <v>1.7145801377227767</v>
          </cell>
        </row>
        <row r="1309">
          <cell r="C1309" t="str">
            <v>IE0008Q72UI9</v>
          </cell>
          <cell r="E1309" t="str">
            <v>GBP</v>
          </cell>
          <cell r="H1309">
            <v>45609</v>
          </cell>
          <cell r="U1309">
            <v>1.7316848693677873</v>
          </cell>
        </row>
        <row r="1310">
          <cell r="C1310" t="str">
            <v>IE0008Q72UI9</v>
          </cell>
          <cell r="E1310" t="str">
            <v>GBP</v>
          </cell>
          <cell r="H1310">
            <v>45610</v>
          </cell>
          <cell r="U1310">
            <v>1.7576276571402558</v>
          </cell>
        </row>
        <row r="1311">
          <cell r="C1311" t="str">
            <v>IE0008Q72UI9</v>
          </cell>
          <cell r="E1311" t="str">
            <v>GBP</v>
          </cell>
          <cell r="H1311">
            <v>45611</v>
          </cell>
          <cell r="U1311">
            <v>1.7710160030553315</v>
          </cell>
        </row>
        <row r="1312">
          <cell r="C1312" t="str">
            <v>IE0008Q72UI9</v>
          </cell>
          <cell r="E1312" t="str">
            <v>GBP</v>
          </cell>
          <cell r="H1312">
            <v>45614</v>
          </cell>
          <cell r="U1312">
            <v>1.7823382465525126</v>
          </cell>
        </row>
        <row r="1313">
          <cell r="C1313" t="str">
            <v>IE0008Q72UI9</v>
          </cell>
          <cell r="E1313" t="str">
            <v>GBP</v>
          </cell>
          <cell r="H1313">
            <v>45615</v>
          </cell>
          <cell r="U1313">
            <v>1.7990890965681965</v>
          </cell>
        </row>
        <row r="1314">
          <cell r="C1314" t="str">
            <v>IE0008Q72UI9</v>
          </cell>
          <cell r="E1314" t="str">
            <v>GBP</v>
          </cell>
          <cell r="H1314">
            <v>45616</v>
          </cell>
          <cell r="U1314">
            <v>1.8188558763934859</v>
          </cell>
        </row>
        <row r="1315">
          <cell r="C1315" t="str">
            <v>IE0008Q72UI9</v>
          </cell>
          <cell r="E1315" t="str">
            <v>GBP</v>
          </cell>
          <cell r="H1315">
            <v>45617</v>
          </cell>
          <cell r="U1315">
            <v>1.8474940781322122</v>
          </cell>
        </row>
        <row r="1316">
          <cell r="C1316" t="str">
            <v>IE0008Q72UI9</v>
          </cell>
          <cell r="E1316" t="str">
            <v>GBP</v>
          </cell>
          <cell r="H1316">
            <v>45618</v>
          </cell>
          <cell r="U1316">
            <v>1.8585716909298438</v>
          </cell>
        </row>
        <row r="1317">
          <cell r="C1317" t="str">
            <v>IE0008Q72UI9</v>
          </cell>
          <cell r="E1317" t="str">
            <v>GBP</v>
          </cell>
          <cell r="H1317">
            <v>45621</v>
          </cell>
          <cell r="U1317">
            <v>1.8716525895215501</v>
          </cell>
        </row>
        <row r="1318">
          <cell r="C1318" t="str">
            <v>IE0008Q72UI9</v>
          </cell>
          <cell r="E1318" t="str">
            <v>GBP</v>
          </cell>
          <cell r="H1318">
            <v>45622</v>
          </cell>
          <cell r="U1318">
            <v>1.8699015186567227</v>
          </cell>
        </row>
        <row r="1319">
          <cell r="C1319" t="str">
            <v>IE0008Q72UI9</v>
          </cell>
          <cell r="E1319" t="str">
            <v>GBP</v>
          </cell>
          <cell r="H1319">
            <v>45623</v>
          </cell>
          <cell r="U1319">
            <v>1.8843009684031442</v>
          </cell>
        </row>
        <row r="1320">
          <cell r="C1320" t="str">
            <v>IE0008Q72UI9</v>
          </cell>
          <cell r="E1320" t="str">
            <v>GBP</v>
          </cell>
          <cell r="H1320">
            <v>45624</v>
          </cell>
          <cell r="U1320">
            <v>1.8952647340569997</v>
          </cell>
        </row>
        <row r="1321">
          <cell r="C1321" t="str">
            <v>IE0008Q72UI9</v>
          </cell>
          <cell r="E1321" t="str">
            <v>GBP</v>
          </cell>
          <cell r="H1321">
            <v>45625</v>
          </cell>
          <cell r="U1321">
            <v>1.9228091035670827</v>
          </cell>
        </row>
        <row r="1322">
          <cell r="C1322" t="str">
            <v>IE0008Q72UI9</v>
          </cell>
          <cell r="E1322" t="str">
            <v>GBP</v>
          </cell>
          <cell r="H1322">
            <v>45628</v>
          </cell>
          <cell r="U1322">
            <v>1.9331893369386439</v>
          </cell>
        </row>
        <row r="1323">
          <cell r="C1323" t="str">
            <v>IE0008Q72UI9</v>
          </cell>
          <cell r="E1323" t="str">
            <v>GBP</v>
          </cell>
          <cell r="H1323">
            <v>45629</v>
          </cell>
          <cell r="U1323">
            <v>1.9409877062894183</v>
          </cell>
        </row>
        <row r="1324">
          <cell r="C1324" t="str">
            <v>IE0008Q72UI9</v>
          </cell>
          <cell r="E1324" t="str">
            <v>GBP</v>
          </cell>
          <cell r="H1324">
            <v>45630</v>
          </cell>
          <cell r="U1324">
            <v>1.9487926678564338</v>
          </cell>
        </row>
        <row r="1325">
          <cell r="C1325" t="str">
            <v>IE0008Q72UI9</v>
          </cell>
          <cell r="E1325" t="str">
            <v>GBP</v>
          </cell>
          <cell r="H1325">
            <v>45631</v>
          </cell>
          <cell r="U1325">
            <v>1.9660398116251616</v>
          </cell>
        </row>
        <row r="1326">
          <cell r="C1326" t="str">
            <v>IE0008Q72UI9</v>
          </cell>
          <cell r="E1326" t="str">
            <v>GBP</v>
          </cell>
          <cell r="H1326">
            <v>45632</v>
          </cell>
          <cell r="U1326">
            <v>1.9727491101686783</v>
          </cell>
        </row>
        <row r="1327">
          <cell r="C1327" t="str">
            <v>IE0008Q72UI9</v>
          </cell>
          <cell r="E1327" t="str">
            <v>GBP</v>
          </cell>
          <cell r="H1327">
            <v>45635</v>
          </cell>
          <cell r="U1327">
            <v>1.9968982574351164</v>
          </cell>
        </row>
        <row r="1328">
          <cell r="C1328" t="str">
            <v>IE0008Q72UI9</v>
          </cell>
          <cell r="E1328" t="str">
            <v>GBP</v>
          </cell>
          <cell r="H1328">
            <v>45636</v>
          </cell>
          <cell r="U1328">
            <v>2.011664116329277</v>
          </cell>
        </row>
        <row r="1329">
          <cell r="C1329" t="str">
            <v>IE0008Q72UI9</v>
          </cell>
          <cell r="E1329" t="str">
            <v>GBP</v>
          </cell>
          <cell r="H1329">
            <v>45637</v>
          </cell>
          <cell r="U1329">
            <v>2.0352081447601273</v>
          </cell>
        </row>
        <row r="1330">
          <cell r="C1330" t="str">
            <v>IE0008Q72UI9</v>
          </cell>
          <cell r="E1330" t="str">
            <v>GBP</v>
          </cell>
          <cell r="H1330">
            <v>45638</v>
          </cell>
          <cell r="U1330">
            <v>2.0629971403015297</v>
          </cell>
        </row>
        <row r="1331">
          <cell r="C1331" t="str">
            <v>IE0008Q72UI9</v>
          </cell>
          <cell r="E1331" t="str">
            <v>GBP</v>
          </cell>
          <cell r="H1331">
            <v>45639</v>
          </cell>
          <cell r="U1331">
            <v>2.0655147308628026</v>
          </cell>
        </row>
        <row r="1332">
          <cell r="C1332" t="str">
            <v>IE0008Q72UI9</v>
          </cell>
          <cell r="E1332" t="str">
            <v>GBP</v>
          </cell>
          <cell r="H1332">
            <v>45642</v>
          </cell>
          <cell r="U1332">
            <v>2.0773800816225965</v>
          </cell>
        </row>
        <row r="1333">
          <cell r="C1333" t="str">
            <v>IE0008Q72UI9</v>
          </cell>
          <cell r="E1333" t="str">
            <v>GBP</v>
          </cell>
          <cell r="H1333">
            <v>45643</v>
          </cell>
          <cell r="U1333">
            <v>2.095407347964565</v>
          </cell>
        </row>
        <row r="1334">
          <cell r="C1334" t="str">
            <v>IE0008Q72UI9</v>
          </cell>
          <cell r="E1334" t="str">
            <v>GBP</v>
          </cell>
          <cell r="H1334">
            <v>45644</v>
          </cell>
          <cell r="U1334">
            <v>2.134369774750922</v>
          </cell>
        </row>
        <row r="1335">
          <cell r="C1335" t="str">
            <v>IE0008Q72UI9</v>
          </cell>
          <cell r="E1335" t="str">
            <v>GBP</v>
          </cell>
          <cell r="H1335">
            <v>45645</v>
          </cell>
          <cell r="U1335">
            <v>2.1505923434612395</v>
          </cell>
        </row>
        <row r="1336">
          <cell r="C1336" t="str">
            <v>IE0008Q72UI9</v>
          </cell>
          <cell r="E1336" t="str">
            <v>GBP</v>
          </cell>
          <cell r="H1336">
            <v>45646</v>
          </cell>
          <cell r="U1336">
            <v>2.1691997772131089</v>
          </cell>
        </row>
        <row r="1337">
          <cell r="C1337" t="str">
            <v>IE0008Q72UI9</v>
          </cell>
          <cell r="E1337" t="str">
            <v>GBP</v>
          </cell>
          <cell r="H1337">
            <v>45649</v>
          </cell>
          <cell r="U1337">
            <v>2.180145107426176</v>
          </cell>
        </row>
        <row r="1338">
          <cell r="C1338" t="str">
            <v>IE0008Q72UI9</v>
          </cell>
          <cell r="E1338" t="str">
            <v>GBP</v>
          </cell>
          <cell r="H1338">
            <v>45650</v>
          </cell>
          <cell r="U1338">
            <v>2.2001817265580774</v>
          </cell>
        </row>
        <row r="1339">
          <cell r="C1339" t="str">
            <v>IE0008Q72UI9</v>
          </cell>
          <cell r="E1339" t="str">
            <v>GBP</v>
          </cell>
          <cell r="H1339">
            <v>45656</v>
          </cell>
          <cell r="U1339">
            <v>2.2127178619947165</v>
          </cell>
        </row>
        <row r="1340">
          <cell r="C1340" t="str">
            <v>IE0008Q72UI9</v>
          </cell>
          <cell r="E1340" t="str">
            <v>GBP</v>
          </cell>
          <cell r="H1340">
            <v>45657</v>
          </cell>
          <cell r="U1340">
            <v>2.254290362462009</v>
          </cell>
        </row>
        <row r="1341">
          <cell r="C1341" t="str">
            <v>IE0008Q72UI9</v>
          </cell>
          <cell r="E1341" t="str">
            <v>GBP</v>
          </cell>
          <cell r="H1341">
            <v>45659</v>
          </cell>
          <cell r="U1341">
            <v>2.2641358423693014</v>
          </cell>
        </row>
        <row r="1342">
          <cell r="C1342" t="str">
            <v>IE0008Q72UI9</v>
          </cell>
          <cell r="E1342" t="str">
            <v>GBP</v>
          </cell>
          <cell r="H1342">
            <v>45660</v>
          </cell>
          <cell r="U1342">
            <v>2.2599248353775834</v>
          </cell>
        </row>
        <row r="1343">
          <cell r="C1343" t="str">
            <v>IE0008Q72UI9</v>
          </cell>
          <cell r="E1343" t="str">
            <v>GBP</v>
          </cell>
          <cell r="H1343">
            <v>45663</v>
          </cell>
          <cell r="U1343">
            <v>2.2770983705238934</v>
          </cell>
        </row>
        <row r="1344">
          <cell r="C1344" t="str">
            <v>IE0008Q72UI9</v>
          </cell>
          <cell r="E1344" t="str">
            <v>GBP</v>
          </cell>
          <cell r="H1344">
            <v>45664</v>
          </cell>
          <cell r="U1344">
            <v>2.3206955993544738</v>
          </cell>
        </row>
        <row r="1345">
          <cell r="C1345" t="str">
            <v>IE0008Q72UI9</v>
          </cell>
          <cell r="E1345" t="str">
            <v>GBP</v>
          </cell>
          <cell r="H1345">
            <v>45665</v>
          </cell>
          <cell r="U1345">
            <v>2.343421065242862</v>
          </cell>
        </row>
        <row r="1346">
          <cell r="C1346" t="str">
            <v>IE0008Q72UI9</v>
          </cell>
          <cell r="E1346" t="str">
            <v>GBP</v>
          </cell>
          <cell r="H1346">
            <v>45666</v>
          </cell>
          <cell r="U1346">
            <v>2.3723772857752876</v>
          </cell>
        </row>
        <row r="1347">
          <cell r="C1347" t="str">
            <v>IE0008Q72UI9</v>
          </cell>
          <cell r="E1347" t="str">
            <v>GBP</v>
          </cell>
          <cell r="H1347">
            <v>45667</v>
          </cell>
          <cell r="U1347">
            <v>2.4023638326878198</v>
          </cell>
        </row>
        <row r="1348">
          <cell r="C1348" t="str">
            <v>IE0008Q72UI9</v>
          </cell>
          <cell r="E1348" t="str">
            <v>GBP</v>
          </cell>
          <cell r="H1348">
            <v>45670</v>
          </cell>
          <cell r="U1348">
            <v>2.4079190262244241</v>
          </cell>
        </row>
        <row r="1349">
          <cell r="C1349" t="str">
            <v>IE0008Q72UI9</v>
          </cell>
          <cell r="E1349" t="str">
            <v>GBP</v>
          </cell>
          <cell r="H1349">
            <v>45671</v>
          </cell>
          <cell r="U1349">
            <v>2.4112686929437852</v>
          </cell>
        </row>
        <row r="1350">
          <cell r="C1350" t="str">
            <v>IE0008Q72UI9</v>
          </cell>
          <cell r="E1350" t="str">
            <v>GBP</v>
          </cell>
          <cell r="H1350">
            <v>45672</v>
          </cell>
          <cell r="U1350">
            <v>2.4305451343329167</v>
          </cell>
        </row>
        <row r="1351">
          <cell r="C1351" t="str">
            <v>IE0008Q72UI9</v>
          </cell>
          <cell r="E1351" t="str">
            <v>GBP</v>
          </cell>
          <cell r="H1351">
            <v>45673</v>
          </cell>
          <cell r="U1351">
            <v>2.4526474445568849</v>
          </cell>
        </row>
        <row r="1352">
          <cell r="C1352" t="str">
            <v>IE0008Q72UI9</v>
          </cell>
          <cell r="E1352" t="str">
            <v>GBP</v>
          </cell>
          <cell r="H1352">
            <v>45674</v>
          </cell>
          <cell r="U1352">
            <v>2.4489747425175317</v>
          </cell>
        </row>
        <row r="1353">
          <cell r="C1353" t="str">
            <v>IE0008Q72UI9</v>
          </cell>
          <cell r="E1353" t="str">
            <v>GBP</v>
          </cell>
          <cell r="H1353">
            <v>45677</v>
          </cell>
          <cell r="U1353">
            <v>2.462541628926016</v>
          </cell>
        </row>
        <row r="1354">
          <cell r="C1354" t="str">
            <v>IE0008Q72UI9</v>
          </cell>
          <cell r="E1354" t="str">
            <v>GBP</v>
          </cell>
          <cell r="H1354">
            <v>45678</v>
          </cell>
          <cell r="U1354">
            <v>2.4743397886525802</v>
          </cell>
        </row>
        <row r="1355">
          <cell r="C1355" t="str">
            <v>IE0008Q72UI9</v>
          </cell>
          <cell r="E1355" t="str">
            <v>GBP</v>
          </cell>
          <cell r="H1355">
            <v>45679</v>
          </cell>
          <cell r="U1355">
            <v>2.4881614757058665</v>
          </cell>
        </row>
        <row r="1356">
          <cell r="C1356" t="str">
            <v>IE0008Q72UI9</v>
          </cell>
          <cell r="E1356" t="str">
            <v>GBP</v>
          </cell>
          <cell r="H1356">
            <v>45680</v>
          </cell>
          <cell r="U1356">
            <v>2.471139874721711</v>
          </cell>
        </row>
        <row r="1357">
          <cell r="C1357" t="str">
            <v>IE0008Q72UI9</v>
          </cell>
          <cell r="E1357" t="str">
            <v>GBP</v>
          </cell>
          <cell r="H1357">
            <v>45681</v>
          </cell>
          <cell r="U1357">
            <v>2.4882288986189609</v>
          </cell>
        </row>
        <row r="1358">
          <cell r="C1358" t="str">
            <v>IE0008Q72UI9</v>
          </cell>
          <cell r="E1358" t="str">
            <v>GBP</v>
          </cell>
          <cell r="H1358">
            <v>45684</v>
          </cell>
          <cell r="U1358">
            <v>2.5116060067054553</v>
          </cell>
        </row>
        <row r="1359">
          <cell r="C1359" t="str">
            <v>IE0008Q72UI9</v>
          </cell>
          <cell r="E1359" t="str">
            <v>GBP</v>
          </cell>
          <cell r="H1359">
            <v>45685</v>
          </cell>
          <cell r="U1359">
            <v>2.5264333532302365</v>
          </cell>
        </row>
        <row r="1360">
          <cell r="C1360" t="str">
            <v>IE0008Q72UI9</v>
          </cell>
          <cell r="E1360" t="str">
            <v>GBP</v>
          </cell>
          <cell r="H1360">
            <v>45686</v>
          </cell>
          <cell r="U1360">
            <v>2.5348019537792261</v>
          </cell>
        </row>
        <row r="1361">
          <cell r="C1361" t="str">
            <v>IE0008Q72UI9</v>
          </cell>
          <cell r="E1361" t="str">
            <v>GBP</v>
          </cell>
          <cell r="H1361">
            <v>45687</v>
          </cell>
          <cell r="U1361">
            <v>2.5588483343219122</v>
          </cell>
        </row>
        <row r="1362">
          <cell r="C1362" t="str">
            <v>IE0008Q72UI9</v>
          </cell>
          <cell r="E1362" t="str">
            <v>GBP</v>
          </cell>
          <cell r="H1362">
            <v>45688</v>
          </cell>
          <cell r="U1362">
            <v>2.5636906013630352</v>
          </cell>
        </row>
        <row r="1363">
          <cell r="C1363" t="str">
            <v>IE0008Q72UI9</v>
          </cell>
          <cell r="E1363" t="str">
            <v>GBP</v>
          </cell>
          <cell r="H1363">
            <v>45692</v>
          </cell>
          <cell r="U1363">
            <v>2.5707373591673397</v>
          </cell>
        </row>
        <row r="1364">
          <cell r="C1364" t="str">
            <v>IE0008Q72UI9</v>
          </cell>
          <cell r="E1364" t="str">
            <v>GBP</v>
          </cell>
          <cell r="H1364">
            <v>45693</v>
          </cell>
          <cell r="U1364">
            <v>2.6074768246903828</v>
          </cell>
        </row>
        <row r="1365">
          <cell r="C1365" t="str">
            <v>IE0008Q72UI9</v>
          </cell>
          <cell r="E1365" t="str">
            <v>GBP</v>
          </cell>
          <cell r="H1365">
            <v>45694</v>
          </cell>
          <cell r="U1365">
            <v>2.6221765118833811</v>
          </cell>
        </row>
        <row r="1366">
          <cell r="C1366" t="str">
            <v>IE0008Q72UI9</v>
          </cell>
          <cell r="E1366" t="str">
            <v>GBP</v>
          </cell>
          <cell r="H1366">
            <v>45695</v>
          </cell>
          <cell r="U1366">
            <v>2.6439630192003056</v>
          </cell>
        </row>
        <row r="1367">
          <cell r="C1367" t="str">
            <v>IE0008Q72UI9</v>
          </cell>
          <cell r="E1367" t="str">
            <v>GBP</v>
          </cell>
          <cell r="H1367">
            <v>45698</v>
          </cell>
          <cell r="U1367">
            <v>2.6556234864619728</v>
          </cell>
        </row>
        <row r="1368">
          <cell r="C1368" t="str">
            <v>IE0008Q72UI9</v>
          </cell>
          <cell r="E1368" t="str">
            <v>GBP</v>
          </cell>
          <cell r="H1368">
            <v>45699</v>
          </cell>
          <cell r="U1368">
            <v>2.6653380100434929</v>
          </cell>
        </row>
        <row r="1369">
          <cell r="C1369" t="str">
            <v>IE0008Q72UI9</v>
          </cell>
          <cell r="E1369" t="str">
            <v>GBP</v>
          </cell>
          <cell r="H1369">
            <v>45700</v>
          </cell>
          <cell r="U1369">
            <v>2.6613827758627013</v>
          </cell>
        </row>
        <row r="1370">
          <cell r="C1370" t="str">
            <v>IE0008Q72UI9</v>
          </cell>
          <cell r="E1370" t="str">
            <v>GBP</v>
          </cell>
          <cell r="H1370">
            <v>45701</v>
          </cell>
          <cell r="U1370">
            <v>2.6566821622289214</v>
          </cell>
        </row>
        <row r="1371">
          <cell r="C1371" t="str">
            <v>IE0008Q72UI9</v>
          </cell>
          <cell r="E1371" t="str">
            <v>GBP</v>
          </cell>
          <cell r="H1371">
            <v>45702</v>
          </cell>
          <cell r="U1371">
            <v>2.674372468657582</v>
          </cell>
        </row>
        <row r="1372">
          <cell r="C1372" t="str">
            <v>IE0008Q72UI9</v>
          </cell>
          <cell r="E1372" t="str">
            <v>GBP</v>
          </cell>
          <cell r="H1372">
            <v>45705</v>
          </cell>
          <cell r="U1372">
            <v>2.6882540993177111</v>
          </cell>
        </row>
        <row r="1373">
          <cell r="C1373" t="str">
            <v>IE0008Q72UI9</v>
          </cell>
          <cell r="E1373" t="str">
            <v>GBP</v>
          </cell>
          <cell r="H1373">
            <v>45706</v>
          </cell>
          <cell r="U1373">
            <v>2.7095356856088824</v>
          </cell>
        </row>
        <row r="1374">
          <cell r="C1374" t="str">
            <v>IE0008Q72UI9</v>
          </cell>
          <cell r="E1374" t="str">
            <v>GBP</v>
          </cell>
          <cell r="H1374">
            <v>45707</v>
          </cell>
          <cell r="U1374">
            <v>2.7144164829239448</v>
          </cell>
        </row>
        <row r="1375">
          <cell r="C1375" t="str">
            <v>IE0008Q72UI9</v>
          </cell>
          <cell r="E1375" t="str">
            <v>GBP</v>
          </cell>
          <cell r="H1375">
            <v>45708</v>
          </cell>
          <cell r="U1375">
            <v>2.7301420424837026</v>
          </cell>
        </row>
        <row r="1376">
          <cell r="C1376" t="str">
            <v>IE0008Q72UI9</v>
          </cell>
          <cell r="E1376" t="str">
            <v>GBP</v>
          </cell>
          <cell r="H1376">
            <v>45709</v>
          </cell>
          <cell r="U1376">
            <v>2.7499304085434835</v>
          </cell>
        </row>
        <row r="1377">
          <cell r="C1377" t="str">
            <v>IE0008Q72UI9</v>
          </cell>
          <cell r="E1377" t="str">
            <v>GBP</v>
          </cell>
          <cell r="H1377">
            <v>45712</v>
          </cell>
          <cell r="U1377">
            <v>2.7581645669838641</v>
          </cell>
        </row>
        <row r="1378">
          <cell r="C1378" t="str">
            <v>IE0008Q72UI9</v>
          </cell>
          <cell r="E1378" t="str">
            <v>GBP</v>
          </cell>
          <cell r="H1378">
            <v>45713</v>
          </cell>
          <cell r="U1378">
            <v>2.764193072109522</v>
          </cell>
        </row>
        <row r="1379">
          <cell r="C1379" t="str">
            <v>IE0008Q72UI9</v>
          </cell>
          <cell r="E1379" t="str">
            <v>GBP</v>
          </cell>
          <cell r="H1379">
            <v>45714</v>
          </cell>
          <cell r="U1379">
            <v>2.7946908830007664</v>
          </cell>
        </row>
        <row r="1380">
          <cell r="C1380" t="str">
            <v>IE0008Q72UI9</v>
          </cell>
          <cell r="E1380" t="str">
            <v>GBP</v>
          </cell>
          <cell r="H1380">
            <v>45715</v>
          </cell>
          <cell r="U1380">
            <v>2.8183230961918277</v>
          </cell>
        </row>
        <row r="1381">
          <cell r="C1381" t="str">
            <v>IE0008Q72UI9</v>
          </cell>
          <cell r="E1381" t="str">
            <v>GBP</v>
          </cell>
          <cell r="H1381">
            <v>45716</v>
          </cell>
          <cell r="U1381">
            <v>2.8094871282682585</v>
          </cell>
        </row>
        <row r="1382">
          <cell r="C1382" t="str">
            <v>IE0008Q72UI9</v>
          </cell>
          <cell r="E1382" t="str">
            <v>GBP</v>
          </cell>
          <cell r="H1382">
            <v>45719</v>
          </cell>
          <cell r="U1382">
            <v>2.8211906658571433</v>
          </cell>
        </row>
        <row r="1383">
          <cell r="C1383" t="str">
            <v>IE0008Q72UI9</v>
          </cell>
          <cell r="E1383" t="str">
            <v>GBP</v>
          </cell>
          <cell r="H1383">
            <v>45720</v>
          </cell>
          <cell r="U1383">
            <v>2.8041420842501901</v>
          </cell>
        </row>
        <row r="1384">
          <cell r="C1384" t="str">
            <v>IE0008Q72UI9</v>
          </cell>
          <cell r="E1384" t="str">
            <v>GBP</v>
          </cell>
          <cell r="H1384">
            <v>45721</v>
          </cell>
          <cell r="U1384">
            <v>2.8135149938576602</v>
          </cell>
        </row>
        <row r="1385">
          <cell r="C1385" t="str">
            <v>IE0008Q72UI9</v>
          </cell>
          <cell r="E1385" t="str">
            <v>GBP</v>
          </cell>
          <cell r="H1385">
            <v>45722</v>
          </cell>
          <cell r="U1385">
            <v>2.8214176712381467</v>
          </cell>
        </row>
        <row r="1386">
          <cell r="C1386" t="str">
            <v>IE0008Q72UI9</v>
          </cell>
          <cell r="E1386" t="str">
            <v>GBP</v>
          </cell>
          <cell r="H1386">
            <v>45723</v>
          </cell>
          <cell r="U1386">
            <v>2.8410708629250148</v>
          </cell>
        </row>
        <row r="1387">
          <cell r="C1387" t="str">
            <v>IE0008Q72UI9</v>
          </cell>
          <cell r="E1387" t="str">
            <v>GBP</v>
          </cell>
          <cell r="H1387">
            <v>45726</v>
          </cell>
          <cell r="U1387">
            <v>2.8469014003527948</v>
          </cell>
        </row>
        <row r="1388">
          <cell r="C1388" t="str">
            <v>IE0008Q72UI9</v>
          </cell>
          <cell r="E1388" t="str">
            <v>GBP</v>
          </cell>
          <cell r="H1388">
            <v>45727</v>
          </cell>
          <cell r="U1388">
            <v>2.8572078555105684</v>
          </cell>
        </row>
        <row r="1389">
          <cell r="C1389" t="str">
            <v>IE0008Q72UI9</v>
          </cell>
          <cell r="E1389" t="str">
            <v>GBP</v>
          </cell>
          <cell r="H1389">
            <v>45728</v>
          </cell>
          <cell r="U1389">
            <v>2.8770829229806782</v>
          </cell>
        </row>
        <row r="1390">
          <cell r="C1390" t="str">
            <v>IE0008Q72UI9</v>
          </cell>
          <cell r="E1390" t="str">
            <v>GBP</v>
          </cell>
          <cell r="H1390">
            <v>45729</v>
          </cell>
          <cell r="U1390">
            <v>2.8982516522647686</v>
          </cell>
        </row>
        <row r="1391">
          <cell r="C1391" t="str">
            <v>IE0008Q72UI9</v>
          </cell>
          <cell r="E1391" t="str">
            <v>GBP</v>
          </cell>
          <cell r="H1391">
            <v>45730</v>
          </cell>
          <cell r="U1391">
            <v>2.8975987764812166</v>
          </cell>
        </row>
        <row r="1392">
          <cell r="C1392" t="str">
            <v>IE0008Q72UI9</v>
          </cell>
          <cell r="E1392" t="str">
            <v>GBP</v>
          </cell>
          <cell r="H1392">
            <v>45734</v>
          </cell>
          <cell r="U1392">
            <v>2.9161669500499703</v>
          </cell>
        </row>
        <row r="1393">
          <cell r="C1393" t="str">
            <v>IE0008Q72UI9</v>
          </cell>
          <cell r="E1393" t="str">
            <v>GBP</v>
          </cell>
          <cell r="H1393">
            <v>45735</v>
          </cell>
          <cell r="U1393">
            <v>2.9300155117541502</v>
          </cell>
        </row>
        <row r="1394">
          <cell r="C1394" t="str">
            <v>IE0008Q72UI9</v>
          </cell>
          <cell r="E1394" t="str">
            <v>GBP</v>
          </cell>
          <cell r="H1394">
            <v>45736</v>
          </cell>
          <cell r="U1394">
            <v>2.9627161711898595</v>
          </cell>
        </row>
        <row r="1395">
          <cell r="C1395" t="str">
            <v>IE0008Q72UI9</v>
          </cell>
          <cell r="E1395" t="str">
            <v>GBP</v>
          </cell>
          <cell r="H1395">
            <v>45737</v>
          </cell>
          <cell r="U1395">
            <v>2.9742242497246418</v>
          </cell>
        </row>
        <row r="1396">
          <cell r="C1396" t="str">
            <v>IE0008Q72UI9</v>
          </cell>
          <cell r="E1396" t="str">
            <v>GBP</v>
          </cell>
          <cell r="H1396">
            <v>45740</v>
          </cell>
          <cell r="U1396">
            <v>2.981054099349131</v>
          </cell>
        </row>
        <row r="1397">
          <cell r="C1397" t="str">
            <v>IE0008Q72UI9</v>
          </cell>
          <cell r="E1397" t="str">
            <v>GBP</v>
          </cell>
          <cell r="H1397">
            <v>45741</v>
          </cell>
          <cell r="U1397">
            <v>3.0100548135990448</v>
          </cell>
        </row>
        <row r="1398">
          <cell r="C1398" t="str">
            <v>IE0008Q72UI9</v>
          </cell>
          <cell r="E1398" t="str">
            <v>GBP</v>
          </cell>
          <cell r="H1398">
            <v>45742</v>
          </cell>
          <cell r="U1398">
            <v>3.007751201086005</v>
          </cell>
        </row>
        <row r="1399">
          <cell r="C1399" t="str">
            <v>IE0008Q72UI9</v>
          </cell>
          <cell r="E1399" t="str">
            <v>GBP</v>
          </cell>
          <cell r="H1399">
            <v>45743</v>
          </cell>
          <cell r="U1399">
            <v>3.0275240797973693</v>
          </cell>
        </row>
        <row r="1400">
          <cell r="C1400" t="str">
            <v>IE0008Q72UI9</v>
          </cell>
          <cell r="E1400" t="str">
            <v>GBP</v>
          </cell>
          <cell r="H1400">
            <v>45744</v>
          </cell>
          <cell r="U1400">
            <v>3.0504807290300731</v>
          </cell>
        </row>
        <row r="1401">
          <cell r="C1401" t="str">
            <v>IE0008Q72UI9</v>
          </cell>
          <cell r="E1401" t="str">
            <v>GBP</v>
          </cell>
          <cell r="H1401">
            <v>45747</v>
          </cell>
          <cell r="U1401">
            <v>3.0615119911603217</v>
          </cell>
        </row>
        <row r="1402">
          <cell r="C1402" t="str">
            <v>IE0008Q72UI9</v>
          </cell>
          <cell r="E1402" t="str">
            <v>GBP</v>
          </cell>
          <cell r="H1402">
            <v>45748</v>
          </cell>
          <cell r="U1402">
            <v>3.0663502288267357</v>
          </cell>
        </row>
        <row r="1403">
          <cell r="C1403" t="str">
            <v>IE0008Q72UI9</v>
          </cell>
          <cell r="E1403" t="str">
            <v>GBP</v>
          </cell>
          <cell r="H1403">
            <v>45749</v>
          </cell>
          <cell r="U1403">
            <v>3.0336559504073439</v>
          </cell>
        </row>
        <row r="1404">
          <cell r="C1404" t="str">
            <v>IE0008Q72UI9</v>
          </cell>
          <cell r="E1404" t="str">
            <v>GBP</v>
          </cell>
          <cell r="H1404">
            <v>45750</v>
          </cell>
          <cell r="U1404">
            <v>3.1015786040183975</v>
          </cell>
        </row>
        <row r="1405">
          <cell r="C1405" t="str">
            <v>IE0008Q72UI9</v>
          </cell>
          <cell r="E1405" t="str">
            <v>GBP</v>
          </cell>
          <cell r="H1405">
            <v>45751</v>
          </cell>
          <cell r="U1405">
            <v>3.1612090588909005</v>
          </cell>
        </row>
        <row r="1406">
          <cell r="C1406" t="str">
            <v>IE0008Q72UI9</v>
          </cell>
          <cell r="E1406" t="str">
            <v>GBP</v>
          </cell>
          <cell r="H1406">
            <v>45754</v>
          </cell>
          <cell r="U1406">
            <v>3.1747239238511957</v>
          </cell>
        </row>
        <row r="1407">
          <cell r="C1407" t="str">
            <v>IE0008Q72UI9</v>
          </cell>
          <cell r="E1407" t="str">
            <v>GBP</v>
          </cell>
          <cell r="H1407">
            <v>45755</v>
          </cell>
          <cell r="U1407">
            <v>3.187785729059514</v>
          </cell>
        </row>
        <row r="1408">
          <cell r="C1408" t="str">
            <v>IE0008Q72UI9</v>
          </cell>
          <cell r="E1408" t="str">
            <v>GBP</v>
          </cell>
          <cell r="H1408">
            <v>45756</v>
          </cell>
          <cell r="U1408">
            <v>3.1509871233083273</v>
          </cell>
        </row>
        <row r="1409">
          <cell r="C1409" t="str">
            <v>IE0008Q72UI9</v>
          </cell>
          <cell r="E1409" t="str">
            <v>GBP</v>
          </cell>
          <cell r="H1409">
            <v>45757</v>
          </cell>
          <cell r="U1409">
            <v>3.1408237464507889</v>
          </cell>
        </row>
        <row r="1410">
          <cell r="C1410" t="str">
            <v>IE0008Q72UI9</v>
          </cell>
          <cell r="E1410" t="str">
            <v>GBP</v>
          </cell>
          <cell r="H1410">
            <v>45758</v>
          </cell>
          <cell r="U1410">
            <v>3.1236405432165752</v>
          </cell>
        </row>
        <row r="1411">
          <cell r="C1411" t="str">
            <v>IE0008Q72UI9</v>
          </cell>
          <cell r="E1411" t="str">
            <v>GBP</v>
          </cell>
          <cell r="H1411">
            <v>45761</v>
          </cell>
          <cell r="U1411">
            <v>3.1234201357797251</v>
          </cell>
        </row>
        <row r="1412">
          <cell r="C1412" t="str">
            <v>IE0008Q72UI9</v>
          </cell>
          <cell r="E1412" t="str">
            <v>GBP</v>
          </cell>
          <cell r="H1412">
            <v>45762</v>
          </cell>
          <cell r="U1412">
            <v>3.1348449244142058</v>
          </cell>
        </row>
        <row r="1413">
          <cell r="C1413" t="str">
            <v>IE0008Q72UI9</v>
          </cell>
          <cell r="E1413" t="str">
            <v>GBP</v>
          </cell>
          <cell r="H1413">
            <v>45763</v>
          </cell>
          <cell r="U1413">
            <v>3.1539320911289588</v>
          </cell>
        </row>
        <row r="1414">
          <cell r="C1414" t="str">
            <v>IE0008Q72UI9</v>
          </cell>
          <cell r="E1414" t="str">
            <v>GBP</v>
          </cell>
          <cell r="H1414">
            <v>45764</v>
          </cell>
          <cell r="U1414">
            <v>3.1331587368757954</v>
          </cell>
        </row>
        <row r="1415">
          <cell r="C1415" t="str">
            <v>IE0008Q72UI9</v>
          </cell>
          <cell r="E1415" t="str">
            <v>GBP</v>
          </cell>
          <cell r="H1415">
            <v>45769</v>
          </cell>
          <cell r="U1415">
            <v>3.1722014501197249</v>
          </cell>
        </row>
        <row r="1416">
          <cell r="C1416" t="str">
            <v>IE0008Q72UI9</v>
          </cell>
          <cell r="E1416" t="str">
            <v>GBP</v>
          </cell>
          <cell r="H1416">
            <v>45770</v>
          </cell>
          <cell r="U1416">
            <v>3.1763877589724729</v>
          </cell>
        </row>
        <row r="1417">
          <cell r="C1417" t="str">
            <v>IE0008Q72UI9</v>
          </cell>
          <cell r="E1417" t="str">
            <v>GBP</v>
          </cell>
          <cell r="H1417">
            <v>45771</v>
          </cell>
          <cell r="U1417">
            <v>3.1921416419525745</v>
          </cell>
        </row>
        <row r="1418">
          <cell r="C1418" t="str">
            <v>IE0008Q72UI9</v>
          </cell>
          <cell r="E1418" t="str">
            <v>GBP</v>
          </cell>
          <cell r="H1418">
            <v>45772</v>
          </cell>
          <cell r="U1418">
            <v>3.1865141099537486</v>
          </cell>
        </row>
        <row r="1419">
          <cell r="C1419" t="str">
            <v>IE0008Q72UI9</v>
          </cell>
          <cell r="E1419" t="str">
            <v>GBP</v>
          </cell>
          <cell r="H1419">
            <v>45775</v>
          </cell>
          <cell r="U1419">
            <v>3.20112365868003</v>
          </cell>
        </row>
        <row r="1420">
          <cell r="C1420" t="str">
            <v>IE0008Q72UI9</v>
          </cell>
          <cell r="E1420" t="str">
            <v>GBP</v>
          </cell>
          <cell r="H1420">
            <v>45776</v>
          </cell>
          <cell r="U1420">
            <v>3.2233192042879049</v>
          </cell>
        </row>
        <row r="1421">
          <cell r="C1421" t="str">
            <v>IE0008Q72UI9</v>
          </cell>
          <cell r="E1421" t="str">
            <v>GBP</v>
          </cell>
          <cell r="H1421">
            <v>45777</v>
          </cell>
          <cell r="U1421">
            <v>3.2525546729931394</v>
          </cell>
        </row>
        <row r="1422">
          <cell r="C1422" t="str">
            <v>IE0008Q72UI9</v>
          </cell>
          <cell r="E1422" t="str">
            <v>GBP</v>
          </cell>
          <cell r="H1422">
            <v>45778</v>
          </cell>
          <cell r="U1422">
            <v>3.2609696992179615</v>
          </cell>
        </row>
        <row r="1423">
          <cell r="C1423" t="str">
            <v>IE0008Q72UI9</v>
          </cell>
          <cell r="E1423" t="str">
            <v>GBP</v>
          </cell>
          <cell r="H1423">
            <v>45779</v>
          </cell>
          <cell r="U1423">
            <v>3.2633061877574607</v>
          </cell>
        </row>
        <row r="1424">
          <cell r="C1424" t="str">
            <v>IE0008Q72UI9</v>
          </cell>
          <cell r="E1424" t="str">
            <v>GBP</v>
          </cell>
          <cell r="H1424">
            <v>45783</v>
          </cell>
          <cell r="U1424">
            <v>3.2793082834670599</v>
          </cell>
        </row>
        <row r="1425">
          <cell r="C1425" t="str">
            <v>IE0008Q72UI9</v>
          </cell>
          <cell r="E1425" t="str">
            <v>GBP</v>
          </cell>
          <cell r="H1425">
            <v>45784</v>
          </cell>
          <cell r="U1425">
            <v>3.3082613267223486</v>
          </cell>
        </row>
        <row r="1426">
          <cell r="C1426" t="str">
            <v>IE0008Q72UI9</v>
          </cell>
          <cell r="E1426" t="str">
            <v>GBP</v>
          </cell>
          <cell r="H1426">
            <v>45785</v>
          </cell>
          <cell r="U1426">
            <v>3.3240217562804744</v>
          </cell>
        </row>
        <row r="1427">
          <cell r="C1427" t="str">
            <v>IE0008Q72UI9</v>
          </cell>
          <cell r="E1427" t="str">
            <v>GBP</v>
          </cell>
          <cell r="H1427">
            <v>45786</v>
          </cell>
          <cell r="U1427">
            <v>3.3649519193828707</v>
          </cell>
        </row>
        <row r="1428">
          <cell r="C1428" t="str">
            <v>IE0008Q72UI9</v>
          </cell>
          <cell r="E1428" t="str">
            <v>GBP</v>
          </cell>
          <cell r="H1428">
            <v>45789</v>
          </cell>
          <cell r="U1428">
            <v>3.3655610962320619</v>
          </cell>
        </row>
        <row r="1429">
          <cell r="C1429" t="str">
            <v>IE0008Q72UI9</v>
          </cell>
          <cell r="E1429" t="str">
            <v>GBP</v>
          </cell>
          <cell r="H1429">
            <v>45790</v>
          </cell>
          <cell r="U1429">
            <v>3.3685908228941264</v>
          </cell>
        </row>
        <row r="1430">
          <cell r="C1430" t="str">
            <v>IE0008Q72UI9</v>
          </cell>
          <cell r="E1430" t="str">
            <v>GBP</v>
          </cell>
          <cell r="H1430">
            <v>45791</v>
          </cell>
          <cell r="U1430">
            <v>3.3903469889507374</v>
          </cell>
        </row>
        <row r="1431">
          <cell r="C1431" t="str">
            <v>IE0008Q72UI9</v>
          </cell>
          <cell r="E1431" t="str">
            <v>GBP</v>
          </cell>
          <cell r="H1431">
            <v>45792</v>
          </cell>
          <cell r="U1431">
            <v>3.4094560944825405</v>
          </cell>
        </row>
        <row r="1432">
          <cell r="C1432" t="str">
            <v>IE0008Q72UI9</v>
          </cell>
          <cell r="E1432" t="str">
            <v>GBP</v>
          </cell>
          <cell r="H1432">
            <v>45793</v>
          </cell>
          <cell r="U1432">
            <v>3.3984119422460846</v>
          </cell>
        </row>
        <row r="1433">
          <cell r="C1433" t="str">
            <v>IE0008Q72UI9</v>
          </cell>
          <cell r="E1433" t="str">
            <v>GBP</v>
          </cell>
          <cell r="H1433">
            <v>45796</v>
          </cell>
          <cell r="U1433">
            <v>3.4129278394606199</v>
          </cell>
        </row>
        <row r="1434">
          <cell r="C1434" t="str">
            <v>IE0008Q72UI9</v>
          </cell>
          <cell r="E1434" t="str">
            <v>GBP</v>
          </cell>
          <cell r="H1434">
            <v>45797</v>
          </cell>
          <cell r="U1434">
            <v>3.411168472698932</v>
          </cell>
        </row>
        <row r="1435">
          <cell r="C1435" t="str">
            <v>IE0008Q72UI9</v>
          </cell>
          <cell r="E1435" t="str">
            <v>GBP</v>
          </cell>
          <cell r="H1435">
            <v>45798</v>
          </cell>
          <cell r="U1435">
            <v>3.4290406645692668</v>
          </cell>
        </row>
        <row r="1436">
          <cell r="C1436" t="str">
            <v>IE0008Q72UI9</v>
          </cell>
          <cell r="E1436" t="str">
            <v>GBP</v>
          </cell>
          <cell r="H1436">
            <v>45799</v>
          </cell>
          <cell r="U1436">
            <v>3.4256807742118465</v>
          </cell>
        </row>
        <row r="1437">
          <cell r="C1437" t="str">
            <v>IE0008Q72UI9</v>
          </cell>
          <cell r="E1437" t="str">
            <v>GBP</v>
          </cell>
          <cell r="H1437">
            <v>45800</v>
          </cell>
          <cell r="U1437">
            <v>3.4344580820163277</v>
          </cell>
        </row>
        <row r="1438">
          <cell r="C1438" t="str">
            <v>IE0008Q72UI9</v>
          </cell>
          <cell r="E1438" t="str">
            <v>GBP</v>
          </cell>
          <cell r="H1438">
            <v>45804</v>
          </cell>
          <cell r="U1438">
            <v>3.4619396698928164</v>
          </cell>
        </row>
        <row r="1439">
          <cell r="C1439" t="str">
            <v>IE0008Q72UI9</v>
          </cell>
          <cell r="E1439" t="str">
            <v>GBP</v>
          </cell>
          <cell r="H1439">
            <v>45805</v>
          </cell>
          <cell r="U1439">
            <v>3.4736550211844368</v>
          </cell>
        </row>
        <row r="1440">
          <cell r="C1440" t="str">
            <v>IE0008Q72UI9</v>
          </cell>
          <cell r="E1440" t="str">
            <v>GBP</v>
          </cell>
          <cell r="H1440">
            <v>45806</v>
          </cell>
          <cell r="U1440">
            <v>3.4882640305546118</v>
          </cell>
        </row>
        <row r="1441">
          <cell r="C1441" t="str">
            <v>IE0008Q72UI9</v>
          </cell>
          <cell r="E1441" t="str">
            <v>GBP</v>
          </cell>
          <cell r="H1441">
            <v>45807</v>
          </cell>
          <cell r="U1441">
            <v>3.6964987892228982</v>
          </cell>
        </row>
        <row r="1442">
          <cell r="C1442" t="str">
            <v>IE000U617EI1</v>
          </cell>
          <cell r="E1442" t="str">
            <v>GBP</v>
          </cell>
          <cell r="H1442">
            <v>45447</v>
          </cell>
          <cell r="U1442">
            <v>0</v>
          </cell>
        </row>
        <row r="1443">
          <cell r="C1443" t="str">
            <v>IE000U617EI1</v>
          </cell>
          <cell r="E1443" t="str">
            <v>GBP</v>
          </cell>
          <cell r="H1443">
            <v>45448</v>
          </cell>
          <cell r="U1443">
            <v>1.6500817144044305E-2</v>
          </cell>
        </row>
        <row r="1444">
          <cell r="C1444" t="str">
            <v>IE000U617EI1</v>
          </cell>
          <cell r="E1444" t="str">
            <v>GBP</v>
          </cell>
          <cell r="H1444">
            <v>45449</v>
          </cell>
          <cell r="U1444">
            <v>3.311219237777499E-2</v>
          </cell>
        </row>
        <row r="1445">
          <cell r="C1445" t="str">
            <v>IE000U617EI1</v>
          </cell>
          <cell r="E1445" t="str">
            <v>GBP</v>
          </cell>
          <cell r="H1445">
            <v>45450</v>
          </cell>
          <cell r="U1445">
            <v>4.9658896035521115E-2</v>
          </cell>
        </row>
        <row r="1446">
          <cell r="C1446" t="str">
            <v>IE000U617EI1</v>
          </cell>
          <cell r="E1446" t="str">
            <v>GBP</v>
          </cell>
          <cell r="H1446">
            <v>45453</v>
          </cell>
          <cell r="U1446">
            <v>6.59984158417386E-2</v>
          </cell>
        </row>
        <row r="1447">
          <cell r="C1447" t="str">
            <v>IE000U617EI1</v>
          </cell>
          <cell r="E1447" t="str">
            <v>GBP</v>
          </cell>
          <cell r="H1447">
            <v>45454</v>
          </cell>
          <cell r="U1447">
            <v>8.1445995651767703E-2</v>
          </cell>
        </row>
        <row r="1448">
          <cell r="C1448" t="str">
            <v>IE000U617EI1</v>
          </cell>
          <cell r="E1448" t="str">
            <v>GBP</v>
          </cell>
          <cell r="H1448">
            <v>45455</v>
          </cell>
          <cell r="U1448">
            <v>9.799902668774936E-2</v>
          </cell>
        </row>
        <row r="1449">
          <cell r="C1449" t="str">
            <v>IE000U617EI1</v>
          </cell>
          <cell r="E1449" t="str">
            <v>GBP</v>
          </cell>
          <cell r="H1449">
            <v>45456</v>
          </cell>
          <cell r="U1449">
            <v>0.11518953289104762</v>
          </cell>
        </row>
        <row r="1450">
          <cell r="C1450" t="str">
            <v>IE000U617EI1</v>
          </cell>
          <cell r="E1450" t="str">
            <v>GBP</v>
          </cell>
          <cell r="H1450">
            <v>45457</v>
          </cell>
          <cell r="U1450">
            <v>0.1312246219769469</v>
          </cell>
        </row>
        <row r="1451">
          <cell r="C1451" t="str">
            <v>IE000U617EI1</v>
          </cell>
          <cell r="E1451" t="str">
            <v>GBP</v>
          </cell>
          <cell r="H1451">
            <v>45460</v>
          </cell>
          <cell r="U1451">
            <v>0.14704847929469769</v>
          </cell>
        </row>
        <row r="1452">
          <cell r="C1452" t="str">
            <v>IE000U617EI1</v>
          </cell>
          <cell r="E1452" t="str">
            <v>GBP</v>
          </cell>
          <cell r="H1452">
            <v>45461</v>
          </cell>
          <cell r="U1452">
            <v>0.16243309122865565</v>
          </cell>
        </row>
        <row r="1453">
          <cell r="C1453" t="str">
            <v>IE000U617EI1</v>
          </cell>
          <cell r="E1453" t="str">
            <v>GBP</v>
          </cell>
          <cell r="H1453">
            <v>45462</v>
          </cell>
          <cell r="U1453">
            <v>0.17907380084605903</v>
          </cell>
        </row>
        <row r="1454">
          <cell r="C1454" t="str">
            <v>IE000U617EI1</v>
          </cell>
          <cell r="E1454" t="str">
            <v>GBP</v>
          </cell>
          <cell r="H1454">
            <v>45463</v>
          </cell>
          <cell r="U1454">
            <v>0.19601347519259871</v>
          </cell>
        </row>
        <row r="1455">
          <cell r="C1455" t="str">
            <v>IE000U617EI1</v>
          </cell>
          <cell r="E1455" t="str">
            <v>GBP</v>
          </cell>
          <cell r="H1455">
            <v>45464</v>
          </cell>
          <cell r="U1455">
            <v>0.21119053200047785</v>
          </cell>
        </row>
        <row r="1456">
          <cell r="C1456" t="str">
            <v>IE000U617EI1</v>
          </cell>
          <cell r="E1456" t="str">
            <v>GBP</v>
          </cell>
          <cell r="H1456">
            <v>45467</v>
          </cell>
          <cell r="U1456">
            <v>0.22745985329834204</v>
          </cell>
        </row>
        <row r="1457">
          <cell r="C1457" t="str">
            <v>IE000U617EI1</v>
          </cell>
          <cell r="E1457" t="str">
            <v>GBP</v>
          </cell>
          <cell r="H1457">
            <v>45468</v>
          </cell>
          <cell r="U1457">
            <v>0.24460810676091987</v>
          </cell>
        </row>
        <row r="1458">
          <cell r="C1458" t="str">
            <v>IE000U617EI1</v>
          </cell>
          <cell r="E1458" t="str">
            <v>GBP</v>
          </cell>
          <cell r="H1458">
            <v>45469</v>
          </cell>
          <cell r="U1458">
            <v>0.26036953250898465</v>
          </cell>
        </row>
        <row r="1459">
          <cell r="C1459" t="str">
            <v>IE000U617EI1</v>
          </cell>
          <cell r="E1459" t="str">
            <v>GBP</v>
          </cell>
          <cell r="H1459">
            <v>45470</v>
          </cell>
          <cell r="U1459">
            <v>0.2766911429535352</v>
          </cell>
        </row>
        <row r="1460">
          <cell r="C1460" t="str">
            <v>IE000U617EI1</v>
          </cell>
          <cell r="E1460" t="str">
            <v>GBP</v>
          </cell>
          <cell r="H1460">
            <v>45471</v>
          </cell>
          <cell r="U1460">
            <v>0.29272505901183438</v>
          </cell>
        </row>
        <row r="1461">
          <cell r="C1461" t="str">
            <v>IE000U617EI1</v>
          </cell>
          <cell r="E1461" t="str">
            <v>GBP</v>
          </cell>
          <cell r="H1461">
            <v>45474</v>
          </cell>
          <cell r="U1461">
            <v>0.30804908307982554</v>
          </cell>
        </row>
        <row r="1462">
          <cell r="C1462" t="str">
            <v>IE000U617EI1</v>
          </cell>
          <cell r="E1462" t="str">
            <v>GBP</v>
          </cell>
          <cell r="H1462">
            <v>45475</v>
          </cell>
          <cell r="U1462">
            <v>0.32195820807681708</v>
          </cell>
        </row>
        <row r="1463">
          <cell r="C1463" t="str">
            <v>IE000U617EI1</v>
          </cell>
          <cell r="E1463" t="str">
            <v>GBP</v>
          </cell>
          <cell r="H1463">
            <v>45476</v>
          </cell>
          <cell r="U1463">
            <v>0.33788720333977901</v>
          </cell>
        </row>
        <row r="1464">
          <cell r="C1464" t="str">
            <v>IE000U617EI1</v>
          </cell>
          <cell r="E1464" t="str">
            <v>GBP</v>
          </cell>
          <cell r="H1464">
            <v>45477</v>
          </cell>
          <cell r="U1464">
            <v>0.3530915972749783</v>
          </cell>
        </row>
        <row r="1465">
          <cell r="C1465" t="str">
            <v>IE000U617EI1</v>
          </cell>
          <cell r="E1465" t="str">
            <v>GBP</v>
          </cell>
          <cell r="H1465">
            <v>45478</v>
          </cell>
          <cell r="U1465">
            <v>0.36829783366496799</v>
          </cell>
        </row>
        <row r="1466">
          <cell r="C1466" t="str">
            <v>IE000U617EI1</v>
          </cell>
          <cell r="E1466" t="str">
            <v>GBP</v>
          </cell>
          <cell r="H1466">
            <v>45481</v>
          </cell>
          <cell r="U1466">
            <v>0.38542101571234477</v>
          </cell>
        </row>
        <row r="1467">
          <cell r="C1467" t="str">
            <v>IE000U617EI1</v>
          </cell>
          <cell r="E1467" t="str">
            <v>GBP</v>
          </cell>
          <cell r="H1467">
            <v>45482</v>
          </cell>
          <cell r="U1467">
            <v>0.40055406603073407</v>
          </cell>
        </row>
        <row r="1468">
          <cell r="C1468" t="str">
            <v>IE000U617EI1</v>
          </cell>
          <cell r="E1468" t="str">
            <v>GBP</v>
          </cell>
          <cell r="H1468">
            <v>45483</v>
          </cell>
          <cell r="U1468">
            <v>0.41357512234559135</v>
          </cell>
        </row>
        <row r="1469">
          <cell r="C1469" t="str">
            <v>IE000U617EI1</v>
          </cell>
          <cell r="E1469" t="str">
            <v>GBP</v>
          </cell>
          <cell r="H1469">
            <v>45484</v>
          </cell>
          <cell r="U1469">
            <v>0.42747115266331864</v>
          </cell>
        </row>
        <row r="1470">
          <cell r="C1470" t="str">
            <v>IE000U617EI1</v>
          </cell>
          <cell r="E1470" t="str">
            <v>GBP</v>
          </cell>
          <cell r="H1470">
            <v>45485</v>
          </cell>
          <cell r="U1470">
            <v>0.44394019768832133</v>
          </cell>
        </row>
        <row r="1471">
          <cell r="C1471" t="str">
            <v>IE000U617EI1</v>
          </cell>
          <cell r="E1471" t="str">
            <v>GBP</v>
          </cell>
          <cell r="H1471">
            <v>45488</v>
          </cell>
          <cell r="U1471">
            <v>0.46162623349370407</v>
          </cell>
        </row>
        <row r="1472">
          <cell r="C1472" t="str">
            <v>IE000U617EI1</v>
          </cell>
          <cell r="E1472" t="str">
            <v>GBP</v>
          </cell>
          <cell r="H1472">
            <v>45489</v>
          </cell>
          <cell r="U1472">
            <v>0.47566679429411834</v>
          </cell>
        </row>
        <row r="1473">
          <cell r="C1473" t="str">
            <v>IE000U617EI1</v>
          </cell>
          <cell r="E1473" t="str">
            <v>GBP</v>
          </cell>
          <cell r="H1473">
            <v>45490</v>
          </cell>
          <cell r="U1473">
            <v>0.49322400878786166</v>
          </cell>
        </row>
        <row r="1474">
          <cell r="C1474" t="str">
            <v>IE000U617EI1</v>
          </cell>
          <cell r="E1474" t="str">
            <v>GBP</v>
          </cell>
          <cell r="H1474">
            <v>45491</v>
          </cell>
          <cell r="U1474">
            <v>0.51209373920480905</v>
          </cell>
        </row>
        <row r="1475">
          <cell r="C1475" t="str">
            <v>IE000U617EI1</v>
          </cell>
          <cell r="E1475" t="str">
            <v>GBP</v>
          </cell>
          <cell r="H1475">
            <v>45492</v>
          </cell>
          <cell r="U1475">
            <v>0.52874349768320916</v>
          </cell>
        </row>
        <row r="1476">
          <cell r="C1476" t="str">
            <v>IE000U617EI1</v>
          </cell>
          <cell r="E1476" t="str">
            <v>GBP</v>
          </cell>
          <cell r="H1476">
            <v>45495</v>
          </cell>
          <cell r="U1476">
            <v>0.54529581509768832</v>
          </cell>
        </row>
        <row r="1477">
          <cell r="C1477" t="str">
            <v>IE000U617EI1</v>
          </cell>
          <cell r="E1477" t="str">
            <v>GBP</v>
          </cell>
          <cell r="H1477">
            <v>45496</v>
          </cell>
          <cell r="U1477">
            <v>0.56132062852984377</v>
          </cell>
        </row>
        <row r="1478">
          <cell r="C1478" t="str">
            <v>IE000U617EI1</v>
          </cell>
          <cell r="E1478" t="str">
            <v>GBP</v>
          </cell>
          <cell r="H1478">
            <v>45497</v>
          </cell>
          <cell r="U1478">
            <v>0.57965865268667327</v>
          </cell>
        </row>
        <row r="1479">
          <cell r="C1479" t="str">
            <v>IE000U617EI1</v>
          </cell>
          <cell r="E1479" t="str">
            <v>GBP</v>
          </cell>
          <cell r="H1479">
            <v>45498</v>
          </cell>
          <cell r="U1479">
            <v>0.59703911236835805</v>
          </cell>
        </row>
        <row r="1480">
          <cell r="C1480" t="str">
            <v>IE000U617EI1</v>
          </cell>
          <cell r="E1480" t="str">
            <v>GBP</v>
          </cell>
          <cell r="H1480">
            <v>45499</v>
          </cell>
          <cell r="U1480">
            <v>0.61340783529434961</v>
          </cell>
        </row>
        <row r="1481">
          <cell r="C1481" t="str">
            <v>IE000U617EI1</v>
          </cell>
          <cell r="E1481" t="str">
            <v>GBP</v>
          </cell>
          <cell r="H1481">
            <v>45502</v>
          </cell>
          <cell r="U1481">
            <v>0.63041615636860426</v>
          </cell>
        </row>
        <row r="1482">
          <cell r="C1482" t="str">
            <v>IE000U617EI1</v>
          </cell>
          <cell r="E1482" t="str">
            <v>GBP</v>
          </cell>
          <cell r="H1482">
            <v>45503</v>
          </cell>
          <cell r="U1482">
            <v>0.64574321403734503</v>
          </cell>
        </row>
        <row r="1483">
          <cell r="C1483" t="str">
            <v>IE000U617EI1</v>
          </cell>
          <cell r="E1483" t="str">
            <v>GBP</v>
          </cell>
          <cell r="H1483">
            <v>45504</v>
          </cell>
          <cell r="U1483">
            <v>0.66450673323114917</v>
          </cell>
        </row>
        <row r="1484">
          <cell r="C1484" t="str">
            <v>IE000U617EI1</v>
          </cell>
          <cell r="E1484" t="str">
            <v>GBP</v>
          </cell>
          <cell r="H1484">
            <v>45505</v>
          </cell>
          <cell r="U1484">
            <v>0.68016256029762523</v>
          </cell>
        </row>
        <row r="1485">
          <cell r="C1485" t="str">
            <v>IE000U617EI1</v>
          </cell>
          <cell r="E1485" t="str">
            <v>GBP</v>
          </cell>
          <cell r="H1485">
            <v>45506</v>
          </cell>
          <cell r="U1485">
            <v>0.70153351994954627</v>
          </cell>
        </row>
        <row r="1486">
          <cell r="C1486" t="str">
            <v>IE000U617EI1</v>
          </cell>
          <cell r="E1486" t="str">
            <v>GBP</v>
          </cell>
          <cell r="H1486">
            <v>45510</v>
          </cell>
          <cell r="U1486">
            <v>0.71651261576464942</v>
          </cell>
        </row>
        <row r="1487">
          <cell r="C1487" t="str">
            <v>IE000U617EI1</v>
          </cell>
          <cell r="E1487" t="str">
            <v>GBP</v>
          </cell>
          <cell r="H1487">
            <v>45511</v>
          </cell>
          <cell r="U1487">
            <v>0.73215694972013956</v>
          </cell>
        </row>
        <row r="1488">
          <cell r="C1488" t="str">
            <v>IE000U617EI1</v>
          </cell>
          <cell r="E1488" t="str">
            <v>GBP</v>
          </cell>
          <cell r="H1488">
            <v>45512</v>
          </cell>
          <cell r="U1488">
            <v>0.74483552213154403</v>
          </cell>
        </row>
        <row r="1489">
          <cell r="C1489" t="str">
            <v>IE000U617EI1</v>
          </cell>
          <cell r="E1489" t="str">
            <v>GBP</v>
          </cell>
          <cell r="H1489">
            <v>45513</v>
          </cell>
          <cell r="U1489">
            <v>0.75884494117010171</v>
          </cell>
        </row>
        <row r="1490">
          <cell r="C1490" t="str">
            <v>IE000U617EI1</v>
          </cell>
          <cell r="E1490" t="str">
            <v>GBP</v>
          </cell>
          <cell r="H1490">
            <v>45516</v>
          </cell>
          <cell r="U1490">
            <v>0.77220597605533681</v>
          </cell>
        </row>
        <row r="1491">
          <cell r="C1491" t="str">
            <v>IE000U617EI1</v>
          </cell>
          <cell r="E1491" t="str">
            <v>GBP</v>
          </cell>
          <cell r="H1491">
            <v>45517</v>
          </cell>
          <cell r="U1491">
            <v>0.78577103628394485</v>
          </cell>
        </row>
        <row r="1492">
          <cell r="C1492" t="str">
            <v>IE000U617EI1</v>
          </cell>
          <cell r="E1492" t="str">
            <v>GBP</v>
          </cell>
          <cell r="H1492">
            <v>45518</v>
          </cell>
          <cell r="U1492">
            <v>0.80161238905043231</v>
          </cell>
        </row>
        <row r="1493">
          <cell r="C1493" t="str">
            <v>IE000U617EI1</v>
          </cell>
          <cell r="E1493" t="str">
            <v>GBP</v>
          </cell>
          <cell r="H1493">
            <v>45519</v>
          </cell>
          <cell r="U1493">
            <v>0.81488875387499426</v>
          </cell>
        </row>
        <row r="1494">
          <cell r="C1494" t="str">
            <v>IE000U617EI1</v>
          </cell>
          <cell r="E1494" t="str">
            <v>GBP</v>
          </cell>
          <cell r="H1494">
            <v>45520</v>
          </cell>
          <cell r="U1494">
            <v>0.82472255409437389</v>
          </cell>
        </row>
        <row r="1495">
          <cell r="C1495" t="str">
            <v>IE000U617EI1</v>
          </cell>
          <cell r="E1495" t="str">
            <v>GBP</v>
          </cell>
          <cell r="H1495">
            <v>45523</v>
          </cell>
          <cell r="U1495">
            <v>0.83771992504232073</v>
          </cell>
        </row>
        <row r="1496">
          <cell r="C1496" t="str">
            <v>IE000U617EI1</v>
          </cell>
          <cell r="E1496" t="str">
            <v>GBP</v>
          </cell>
          <cell r="H1496">
            <v>45524</v>
          </cell>
          <cell r="U1496">
            <v>0.85163291437640232</v>
          </cell>
        </row>
        <row r="1497">
          <cell r="C1497" t="str">
            <v>IE000U617EI1</v>
          </cell>
          <cell r="E1497" t="str">
            <v>GBP</v>
          </cell>
          <cell r="H1497">
            <v>45525</v>
          </cell>
          <cell r="U1497">
            <v>0.8648300268623782</v>
          </cell>
        </row>
        <row r="1498">
          <cell r="C1498" t="str">
            <v>IE000U617EI1</v>
          </cell>
          <cell r="E1498" t="str">
            <v>GBP</v>
          </cell>
          <cell r="H1498">
            <v>45526</v>
          </cell>
          <cell r="U1498">
            <v>0.87484345127771967</v>
          </cell>
        </row>
        <row r="1499">
          <cell r="C1499" t="str">
            <v>IE000U617EI1</v>
          </cell>
          <cell r="E1499" t="str">
            <v>GBP</v>
          </cell>
          <cell r="H1499">
            <v>45527</v>
          </cell>
          <cell r="U1499">
            <v>0.8876886525950054</v>
          </cell>
        </row>
        <row r="1500">
          <cell r="C1500" t="str">
            <v>IE000U617EI1</v>
          </cell>
          <cell r="E1500" t="str">
            <v>GBP</v>
          </cell>
          <cell r="H1500">
            <v>45531</v>
          </cell>
          <cell r="U1500">
            <v>0.90496674612703409</v>
          </cell>
        </row>
        <row r="1501">
          <cell r="C1501" t="str">
            <v>IE000U617EI1</v>
          </cell>
          <cell r="E1501" t="str">
            <v>GBP</v>
          </cell>
          <cell r="H1501">
            <v>45532</v>
          </cell>
          <cell r="U1501">
            <v>0.92504731438555177</v>
          </cell>
        </row>
        <row r="1502">
          <cell r="C1502" t="str">
            <v>IE000U617EI1</v>
          </cell>
          <cell r="E1502" t="str">
            <v>GBP</v>
          </cell>
          <cell r="H1502">
            <v>45533</v>
          </cell>
          <cell r="U1502">
            <v>0.94213168860838326</v>
          </cell>
        </row>
        <row r="1503">
          <cell r="C1503" t="str">
            <v>IE000U617EI1</v>
          </cell>
          <cell r="E1503" t="str">
            <v>GBP</v>
          </cell>
          <cell r="H1503">
            <v>45534</v>
          </cell>
          <cell r="U1503">
            <v>0.95743536850166822</v>
          </cell>
        </row>
        <row r="1504">
          <cell r="C1504" t="str">
            <v>IE000U617EI1</v>
          </cell>
          <cell r="E1504" t="str">
            <v>GBP</v>
          </cell>
          <cell r="H1504">
            <v>45537</v>
          </cell>
          <cell r="U1504">
            <v>0.97785598296687737</v>
          </cell>
        </row>
        <row r="1505">
          <cell r="C1505" t="str">
            <v>IE000U617EI1</v>
          </cell>
          <cell r="E1505" t="str">
            <v>GBP</v>
          </cell>
          <cell r="H1505">
            <v>45538</v>
          </cell>
          <cell r="U1505">
            <v>0.98886106823430797</v>
          </cell>
        </row>
        <row r="1506">
          <cell r="C1506" t="str">
            <v>IE000U617EI1</v>
          </cell>
          <cell r="E1506" t="str">
            <v>GBP</v>
          </cell>
          <cell r="H1506">
            <v>45539</v>
          </cell>
          <cell r="U1506">
            <v>1.004955420702718</v>
          </cell>
        </row>
        <row r="1507">
          <cell r="C1507" t="str">
            <v>IE000U617EI1</v>
          </cell>
          <cell r="E1507" t="str">
            <v>GBP</v>
          </cell>
          <cell r="H1507">
            <v>45540</v>
          </cell>
          <cell r="U1507">
            <v>1.0190012857062734</v>
          </cell>
        </row>
        <row r="1508">
          <cell r="C1508" t="str">
            <v>IE000U617EI1</v>
          </cell>
          <cell r="E1508" t="str">
            <v>GBP</v>
          </cell>
          <cell r="H1508">
            <v>45541</v>
          </cell>
          <cell r="U1508">
            <v>1.0427573545339774</v>
          </cell>
        </row>
        <row r="1509">
          <cell r="C1509" t="str">
            <v>IE000U617EI1</v>
          </cell>
          <cell r="E1509" t="str">
            <v>GBP</v>
          </cell>
          <cell r="H1509">
            <v>45544</v>
          </cell>
          <cell r="U1509">
            <v>1.0605038765178463</v>
          </cell>
        </row>
        <row r="1510">
          <cell r="C1510" t="str">
            <v>IE000U617EI1</v>
          </cell>
          <cell r="E1510" t="str">
            <v>GBP</v>
          </cell>
          <cell r="H1510">
            <v>45545</v>
          </cell>
          <cell r="U1510">
            <v>1.0797245611433044</v>
          </cell>
        </row>
        <row r="1511">
          <cell r="C1511" t="str">
            <v>IE000U617EI1</v>
          </cell>
          <cell r="E1511" t="str">
            <v>GBP</v>
          </cell>
          <cell r="H1511">
            <v>45546</v>
          </cell>
          <cell r="U1511">
            <v>1.0900149841097972</v>
          </cell>
        </row>
        <row r="1512">
          <cell r="C1512" t="str">
            <v>IE000U617EI1</v>
          </cell>
          <cell r="E1512" t="str">
            <v>GBP</v>
          </cell>
          <cell r="H1512">
            <v>45547</v>
          </cell>
          <cell r="U1512">
            <v>1.09953033760875</v>
          </cell>
        </row>
        <row r="1513">
          <cell r="C1513" t="str">
            <v>IE000U617EI1</v>
          </cell>
          <cell r="E1513" t="str">
            <v>GBP</v>
          </cell>
          <cell r="H1513">
            <v>45548</v>
          </cell>
          <cell r="U1513">
            <v>1.1115304496030343</v>
          </cell>
        </row>
        <row r="1514">
          <cell r="C1514" t="str">
            <v>IE000U617EI1</v>
          </cell>
          <cell r="E1514" t="str">
            <v>GBP</v>
          </cell>
          <cell r="H1514">
            <v>45551</v>
          </cell>
          <cell r="U1514">
            <v>1.1283747756173816</v>
          </cell>
        </row>
        <row r="1515">
          <cell r="C1515" t="str">
            <v>IE000U617EI1</v>
          </cell>
          <cell r="E1515" t="str">
            <v>GBP</v>
          </cell>
          <cell r="H1515">
            <v>45552</v>
          </cell>
          <cell r="U1515">
            <v>1.1420758597508052</v>
          </cell>
        </row>
        <row r="1516">
          <cell r="C1516" t="str">
            <v>IE000U617EI1</v>
          </cell>
          <cell r="E1516" t="str">
            <v>GBP</v>
          </cell>
          <cell r="H1516">
            <v>45553</v>
          </cell>
          <cell r="U1516">
            <v>1.1544664261368969</v>
          </cell>
        </row>
        <row r="1517">
          <cell r="C1517" t="str">
            <v>IE000U617EI1</v>
          </cell>
          <cell r="E1517" t="str">
            <v>GBP</v>
          </cell>
          <cell r="H1517">
            <v>45554</v>
          </cell>
          <cell r="U1517">
            <v>1.1676717434215809</v>
          </cell>
        </row>
        <row r="1518">
          <cell r="C1518" t="str">
            <v>IE000U617EI1</v>
          </cell>
          <cell r="E1518" t="str">
            <v>GBP</v>
          </cell>
          <cell r="H1518">
            <v>45555</v>
          </cell>
          <cell r="U1518">
            <v>1.1774186760849492</v>
          </cell>
        </row>
        <row r="1519">
          <cell r="C1519" t="str">
            <v>IE000U617EI1</v>
          </cell>
          <cell r="E1519" t="str">
            <v>GBP</v>
          </cell>
          <cell r="H1519">
            <v>45558</v>
          </cell>
          <cell r="U1519">
            <v>1.189845108884944</v>
          </cell>
        </row>
        <row r="1520">
          <cell r="C1520" t="str">
            <v>IE000U617EI1</v>
          </cell>
          <cell r="E1520" t="str">
            <v>GBP</v>
          </cell>
          <cell r="H1520">
            <v>45559</v>
          </cell>
          <cell r="U1520">
            <v>1.2067401362601611</v>
          </cell>
        </row>
        <row r="1521">
          <cell r="C1521" t="str">
            <v>IE000U617EI1</v>
          </cell>
          <cell r="E1521" t="str">
            <v>GBP</v>
          </cell>
          <cell r="H1521">
            <v>45560</v>
          </cell>
          <cell r="U1521">
            <v>1.2202823236335594</v>
          </cell>
        </row>
        <row r="1522">
          <cell r="C1522" t="str">
            <v>IE000U617EI1</v>
          </cell>
          <cell r="E1522" t="str">
            <v>GBP</v>
          </cell>
          <cell r="H1522">
            <v>45561</v>
          </cell>
          <cell r="U1522">
            <v>1.2350946813402663</v>
          </cell>
        </row>
        <row r="1523">
          <cell r="C1523" t="str">
            <v>IE000U617EI1</v>
          </cell>
          <cell r="E1523" t="str">
            <v>GBP</v>
          </cell>
          <cell r="H1523">
            <v>45562</v>
          </cell>
          <cell r="U1523">
            <v>1.2504632071870585</v>
          </cell>
        </row>
        <row r="1524">
          <cell r="C1524" t="str">
            <v>IE000U617EI1</v>
          </cell>
          <cell r="E1524" t="str">
            <v>GBP</v>
          </cell>
          <cell r="H1524">
            <v>45565</v>
          </cell>
          <cell r="U1524">
            <v>1.2786336632782955</v>
          </cell>
        </row>
        <row r="1525">
          <cell r="C1525" t="str">
            <v>IE000U617EI1</v>
          </cell>
          <cell r="E1525" t="str">
            <v>GBP</v>
          </cell>
          <cell r="H1525">
            <v>45566</v>
          </cell>
          <cell r="U1525">
            <v>1.298408374254032</v>
          </cell>
        </row>
        <row r="1526">
          <cell r="C1526" t="str">
            <v>IE000U617EI1</v>
          </cell>
          <cell r="E1526" t="str">
            <v>GBP</v>
          </cell>
          <cell r="H1526">
            <v>45567</v>
          </cell>
          <cell r="U1526">
            <v>1.3286243192238527</v>
          </cell>
        </row>
        <row r="1527">
          <cell r="C1527" t="str">
            <v>IE000U617EI1</v>
          </cell>
          <cell r="E1527" t="str">
            <v>GBP</v>
          </cell>
          <cell r="H1527">
            <v>45568</v>
          </cell>
          <cell r="U1527">
            <v>1.3441266281690851</v>
          </cell>
        </row>
        <row r="1528">
          <cell r="C1528" t="str">
            <v>IE000U617EI1</v>
          </cell>
          <cell r="E1528" t="str">
            <v>GBP</v>
          </cell>
          <cell r="H1528">
            <v>45569</v>
          </cell>
          <cell r="U1528">
            <v>1.3637538018100954</v>
          </cell>
        </row>
        <row r="1529">
          <cell r="C1529" t="str">
            <v>IE000U617EI1</v>
          </cell>
          <cell r="E1529" t="str">
            <v>GBP</v>
          </cell>
          <cell r="H1529">
            <v>45572</v>
          </cell>
          <cell r="U1529">
            <v>1.3782080458674595</v>
          </cell>
        </row>
        <row r="1530">
          <cell r="C1530" t="str">
            <v>IE000U617EI1</v>
          </cell>
          <cell r="E1530" t="str">
            <v>GBP</v>
          </cell>
          <cell r="H1530">
            <v>45573</v>
          </cell>
          <cell r="U1530">
            <v>1.3964650442351509</v>
          </cell>
        </row>
        <row r="1531">
          <cell r="C1531" t="str">
            <v>IE000U617EI1</v>
          </cell>
          <cell r="E1531" t="str">
            <v>GBP</v>
          </cell>
          <cell r="H1531">
            <v>45574</v>
          </cell>
          <cell r="U1531">
            <v>1.4148202517621566</v>
          </cell>
        </row>
        <row r="1532">
          <cell r="C1532" t="str">
            <v>IE000U617EI1</v>
          </cell>
          <cell r="E1532" t="str">
            <v>GBP</v>
          </cell>
          <cell r="H1532">
            <v>45575</v>
          </cell>
          <cell r="U1532">
            <v>1.4282941145695518</v>
          </cell>
        </row>
        <row r="1533">
          <cell r="C1533" t="str">
            <v>IE000U617EI1</v>
          </cell>
          <cell r="E1533" t="str">
            <v>GBP</v>
          </cell>
          <cell r="H1533">
            <v>45576</v>
          </cell>
          <cell r="U1533">
            <v>1.4461877921589108</v>
          </cell>
        </row>
        <row r="1534">
          <cell r="C1534" t="str">
            <v>IE000U617EI1</v>
          </cell>
          <cell r="E1534" t="str">
            <v>GBP</v>
          </cell>
          <cell r="H1534">
            <v>45579</v>
          </cell>
          <cell r="U1534">
            <v>1.4577592108328583</v>
          </cell>
        </row>
        <row r="1535">
          <cell r="C1535" t="str">
            <v>IE000U617EI1</v>
          </cell>
          <cell r="E1535" t="str">
            <v>GBP</v>
          </cell>
          <cell r="H1535">
            <v>45580</v>
          </cell>
          <cell r="U1535">
            <v>1.4836494335417567</v>
          </cell>
        </row>
        <row r="1536">
          <cell r="C1536" t="str">
            <v>IE000U617EI1</v>
          </cell>
          <cell r="E1536" t="str">
            <v>GBP</v>
          </cell>
          <cell r="H1536">
            <v>45581</v>
          </cell>
          <cell r="U1536">
            <v>1.5008093455222731</v>
          </cell>
        </row>
        <row r="1537">
          <cell r="C1537" t="str">
            <v>IE000U617EI1</v>
          </cell>
          <cell r="E1537" t="str">
            <v>GBP</v>
          </cell>
          <cell r="H1537">
            <v>45582</v>
          </cell>
          <cell r="U1537">
            <v>1.5122892834503716</v>
          </cell>
        </row>
        <row r="1538">
          <cell r="C1538" t="str">
            <v>IE000U617EI1</v>
          </cell>
          <cell r="E1538" t="str">
            <v>GBP</v>
          </cell>
          <cell r="H1538">
            <v>45583</v>
          </cell>
          <cell r="U1538">
            <v>1.5323563156792375</v>
          </cell>
        </row>
        <row r="1539">
          <cell r="C1539" t="str">
            <v>IE000U617EI1</v>
          </cell>
          <cell r="E1539" t="str">
            <v>GBP</v>
          </cell>
          <cell r="H1539">
            <v>45586</v>
          </cell>
          <cell r="U1539">
            <v>1.5511279875430513</v>
          </cell>
        </row>
        <row r="1540">
          <cell r="C1540" t="str">
            <v>IE000U617EI1</v>
          </cell>
          <cell r="E1540" t="str">
            <v>GBP</v>
          </cell>
          <cell r="H1540">
            <v>45587</v>
          </cell>
          <cell r="U1540">
            <v>1.5707170475582724</v>
          </cell>
        </row>
        <row r="1541">
          <cell r="C1541" t="str">
            <v>IE000U617EI1</v>
          </cell>
          <cell r="E1541" t="str">
            <v>GBP</v>
          </cell>
          <cell r="H1541">
            <v>45588</v>
          </cell>
          <cell r="U1541">
            <v>1.5852397830235665</v>
          </cell>
        </row>
        <row r="1542">
          <cell r="C1542" t="str">
            <v>IE000U617EI1</v>
          </cell>
          <cell r="E1542" t="str">
            <v>GBP</v>
          </cell>
          <cell r="H1542">
            <v>45589</v>
          </cell>
          <cell r="U1542">
            <v>1.5968664637605152</v>
          </cell>
        </row>
        <row r="1543">
          <cell r="C1543" t="str">
            <v>IE000U617EI1</v>
          </cell>
          <cell r="E1543" t="str">
            <v>GBP</v>
          </cell>
          <cell r="H1543">
            <v>45590</v>
          </cell>
          <cell r="U1543">
            <v>1.6109259636928268</v>
          </cell>
        </row>
        <row r="1544">
          <cell r="C1544" t="str">
            <v>IE000U617EI1</v>
          </cell>
          <cell r="E1544" t="str">
            <v>GBP</v>
          </cell>
          <cell r="H1544">
            <v>45594</v>
          </cell>
          <cell r="U1544">
            <v>1.6260512071769133</v>
          </cell>
        </row>
        <row r="1545">
          <cell r="C1545" t="str">
            <v>IE000U617EI1</v>
          </cell>
          <cell r="E1545" t="str">
            <v>GBP</v>
          </cell>
          <cell r="H1545">
            <v>45595</v>
          </cell>
          <cell r="U1545">
            <v>1.6613757562362002</v>
          </cell>
        </row>
        <row r="1546">
          <cell r="C1546" t="str">
            <v>IE000U617EI1</v>
          </cell>
          <cell r="E1546" t="str">
            <v>GBP</v>
          </cell>
          <cell r="H1546">
            <v>45596</v>
          </cell>
          <cell r="U1546">
            <v>1.6641338551711515</v>
          </cell>
        </row>
        <row r="1547">
          <cell r="C1547" t="str">
            <v>IE000U617EI1</v>
          </cell>
          <cell r="E1547" t="str">
            <v>GBP</v>
          </cell>
          <cell r="H1547">
            <v>45597</v>
          </cell>
          <cell r="U1547">
            <v>1.6771742538241443</v>
          </cell>
        </row>
        <row r="1548">
          <cell r="C1548" t="str">
            <v>IE000U617EI1</v>
          </cell>
          <cell r="E1548" t="str">
            <v>GBP</v>
          </cell>
          <cell r="H1548">
            <v>45600</v>
          </cell>
          <cell r="U1548">
            <v>1.6899284599248596</v>
          </cell>
        </row>
        <row r="1549">
          <cell r="C1549" t="str">
            <v>IE000U617EI1</v>
          </cell>
          <cell r="E1549" t="str">
            <v>GBP</v>
          </cell>
          <cell r="H1549">
            <v>45601</v>
          </cell>
          <cell r="U1549">
            <v>1.7205836605271898</v>
          </cell>
        </row>
        <row r="1550">
          <cell r="C1550" t="str">
            <v>IE000U617EI1</v>
          </cell>
          <cell r="E1550" t="str">
            <v>GBP</v>
          </cell>
          <cell r="H1550">
            <v>45602</v>
          </cell>
          <cell r="U1550">
            <v>1.7220465290134415</v>
          </cell>
        </row>
        <row r="1551">
          <cell r="C1551" t="str">
            <v>IE000U617EI1</v>
          </cell>
          <cell r="E1551" t="str">
            <v>GBP</v>
          </cell>
          <cell r="H1551">
            <v>45603</v>
          </cell>
          <cell r="U1551">
            <v>1.7457636706631798</v>
          </cell>
        </row>
        <row r="1552">
          <cell r="C1552" t="str">
            <v>IE000U617EI1</v>
          </cell>
          <cell r="E1552" t="str">
            <v>GBP</v>
          </cell>
          <cell r="H1552">
            <v>45604</v>
          </cell>
          <cell r="U1552">
            <v>1.771234581037106</v>
          </cell>
        </row>
        <row r="1553">
          <cell r="C1553" t="str">
            <v>IE000U617EI1</v>
          </cell>
          <cell r="E1553" t="str">
            <v>GBP</v>
          </cell>
          <cell r="H1553">
            <v>45607</v>
          </cell>
          <cell r="U1553">
            <v>1.8024984147270666</v>
          </cell>
        </row>
        <row r="1554">
          <cell r="C1554" t="str">
            <v>IE000U617EI1</v>
          </cell>
          <cell r="E1554" t="str">
            <v>GBP</v>
          </cell>
          <cell r="H1554">
            <v>45608</v>
          </cell>
          <cell r="U1554">
            <v>1.8243567960141758</v>
          </cell>
        </row>
        <row r="1555">
          <cell r="C1555" t="str">
            <v>IE000U617EI1</v>
          </cell>
          <cell r="E1555" t="str">
            <v>GBP</v>
          </cell>
          <cell r="H1555">
            <v>45609</v>
          </cell>
          <cell r="U1555">
            <v>1.8425620298375709</v>
          </cell>
        </row>
        <row r="1556">
          <cell r="C1556" t="str">
            <v>IE000U617EI1</v>
          </cell>
          <cell r="E1556" t="str">
            <v>GBP</v>
          </cell>
          <cell r="H1556">
            <v>45610</v>
          </cell>
          <cell r="U1556">
            <v>1.8701712821958847</v>
          </cell>
        </row>
        <row r="1557">
          <cell r="C1557" t="str">
            <v>IE000U617EI1</v>
          </cell>
          <cell r="E1557" t="str">
            <v>GBP</v>
          </cell>
          <cell r="H1557">
            <v>45611</v>
          </cell>
          <cell r="U1557">
            <v>1.8844222878178616</v>
          </cell>
        </row>
        <row r="1558">
          <cell r="C1558" t="str">
            <v>IE000U617EI1</v>
          </cell>
          <cell r="E1558" t="str">
            <v>GBP</v>
          </cell>
          <cell r="H1558">
            <v>45614</v>
          </cell>
          <cell r="U1558">
            <v>1.8964749164131558</v>
          </cell>
        </row>
        <row r="1559">
          <cell r="C1559" t="str">
            <v>IE000U617EI1</v>
          </cell>
          <cell r="E1559" t="str">
            <v>GBP</v>
          </cell>
          <cell r="H1559">
            <v>45615</v>
          </cell>
          <cell r="U1559">
            <v>1.9143039829357009</v>
          </cell>
        </row>
        <row r="1560">
          <cell r="C1560" t="str">
            <v>IE000U617EI1</v>
          </cell>
          <cell r="E1560" t="str">
            <v>GBP</v>
          </cell>
          <cell r="H1560">
            <v>45616</v>
          </cell>
          <cell r="U1560">
            <v>1.9353422311479482</v>
          </cell>
        </row>
        <row r="1561">
          <cell r="C1561" t="str">
            <v>IE000U617EI1</v>
          </cell>
          <cell r="E1561" t="str">
            <v>GBP</v>
          </cell>
          <cell r="H1561">
            <v>45617</v>
          </cell>
          <cell r="U1561">
            <v>1.9658201227037753</v>
          </cell>
        </row>
        <row r="1562">
          <cell r="C1562" t="str">
            <v>IE000U617EI1</v>
          </cell>
          <cell r="E1562" t="str">
            <v>GBP</v>
          </cell>
          <cell r="H1562">
            <v>45618</v>
          </cell>
          <cell r="U1562">
            <v>1.9776128423706336</v>
          </cell>
        </row>
        <row r="1563">
          <cell r="C1563" t="str">
            <v>IE000U617EI1</v>
          </cell>
          <cell r="E1563" t="str">
            <v>GBP</v>
          </cell>
          <cell r="H1563">
            <v>45621</v>
          </cell>
          <cell r="U1563">
            <v>1.9915372334987846</v>
          </cell>
        </row>
        <row r="1564">
          <cell r="C1564" t="str">
            <v>IE000U617EI1</v>
          </cell>
          <cell r="E1564" t="str">
            <v>GBP</v>
          </cell>
          <cell r="H1564">
            <v>45622</v>
          </cell>
          <cell r="U1564">
            <v>1.9896798389143924</v>
          </cell>
        </row>
        <row r="1565">
          <cell r="C1565" t="str">
            <v>IE000U617EI1</v>
          </cell>
          <cell r="E1565" t="str">
            <v>GBP</v>
          </cell>
          <cell r="H1565">
            <v>45623</v>
          </cell>
          <cell r="U1565">
            <v>2.0050074904870119</v>
          </cell>
        </row>
        <row r="1566">
          <cell r="C1566" t="str">
            <v>IE000U617EI1</v>
          </cell>
          <cell r="E1566" t="str">
            <v>GBP</v>
          </cell>
          <cell r="H1566">
            <v>45624</v>
          </cell>
          <cell r="U1566">
            <v>2.0166794550918938</v>
          </cell>
        </row>
        <row r="1567">
          <cell r="C1567" t="str">
            <v>IE000U617EI1</v>
          </cell>
          <cell r="E1567" t="str">
            <v>GBP</v>
          </cell>
          <cell r="H1567">
            <v>45625</v>
          </cell>
          <cell r="U1567">
            <v>2.0459942992626226</v>
          </cell>
        </row>
        <row r="1568">
          <cell r="C1568" t="str">
            <v>IE000U617EI1</v>
          </cell>
          <cell r="E1568" t="str">
            <v>GBP</v>
          </cell>
          <cell r="H1568">
            <v>45628</v>
          </cell>
          <cell r="U1568">
            <v>2.0570455105306142</v>
          </cell>
        </row>
        <row r="1569">
          <cell r="C1569" t="str">
            <v>IE000U617EI1</v>
          </cell>
          <cell r="E1569" t="str">
            <v>GBP</v>
          </cell>
          <cell r="H1569">
            <v>45629</v>
          </cell>
          <cell r="U1569">
            <v>2.0653495849245198</v>
          </cell>
        </row>
        <row r="1570">
          <cell r="C1570" t="str">
            <v>IE000U617EI1</v>
          </cell>
          <cell r="E1570" t="str">
            <v>GBP</v>
          </cell>
          <cell r="H1570">
            <v>45630</v>
          </cell>
          <cell r="U1570">
            <v>2.0736607408935726</v>
          </cell>
        </row>
        <row r="1571">
          <cell r="C1571" t="str">
            <v>IE000U617EI1</v>
          </cell>
          <cell r="E1571" t="str">
            <v>GBP</v>
          </cell>
          <cell r="H1571">
            <v>45631</v>
          </cell>
          <cell r="U1571">
            <v>2.0920191210246246</v>
          </cell>
        </row>
        <row r="1572">
          <cell r="C1572" t="str">
            <v>IE000U617EI1</v>
          </cell>
          <cell r="E1572" t="str">
            <v>GBP</v>
          </cell>
          <cell r="H1572">
            <v>45632</v>
          </cell>
          <cell r="U1572">
            <v>2.0991644487242498</v>
          </cell>
        </row>
        <row r="1573">
          <cell r="C1573" t="str">
            <v>IE000U617EI1</v>
          </cell>
          <cell r="E1573" t="str">
            <v>GBP</v>
          </cell>
          <cell r="H1573">
            <v>45635</v>
          </cell>
          <cell r="U1573">
            <v>2.1248672618438822</v>
          </cell>
        </row>
        <row r="1574">
          <cell r="C1574" t="str">
            <v>IE000U617EI1</v>
          </cell>
          <cell r="E1574" t="str">
            <v>GBP</v>
          </cell>
          <cell r="H1574">
            <v>45636</v>
          </cell>
          <cell r="U1574">
            <v>2.1405857046615746</v>
          </cell>
        </row>
        <row r="1575">
          <cell r="C1575" t="str">
            <v>IE000U617EI1</v>
          </cell>
          <cell r="E1575" t="str">
            <v>GBP</v>
          </cell>
          <cell r="H1575">
            <v>45637</v>
          </cell>
          <cell r="U1575">
            <v>2.1656449455670699</v>
          </cell>
        </row>
        <row r="1576">
          <cell r="C1576" t="str">
            <v>IE000U617EI1</v>
          </cell>
          <cell r="E1576" t="str">
            <v>GBP</v>
          </cell>
          <cell r="H1576">
            <v>45638</v>
          </cell>
          <cell r="U1576">
            <v>2.195221361964645</v>
          </cell>
        </row>
        <row r="1577">
          <cell r="C1577" t="str">
            <v>IE000U617EI1</v>
          </cell>
          <cell r="E1577" t="str">
            <v>GBP</v>
          </cell>
          <cell r="H1577">
            <v>45639</v>
          </cell>
          <cell r="U1577">
            <v>2.1979067110578847</v>
          </cell>
        </row>
        <row r="1578">
          <cell r="C1578" t="str">
            <v>IE000U617EI1</v>
          </cell>
          <cell r="E1578" t="str">
            <v>GBP</v>
          </cell>
          <cell r="H1578">
            <v>45642</v>
          </cell>
          <cell r="U1578">
            <v>2.210538928924568</v>
          </cell>
        </row>
        <row r="1579">
          <cell r="C1579" t="str">
            <v>IE000U617EI1</v>
          </cell>
          <cell r="E1579" t="str">
            <v>GBP</v>
          </cell>
          <cell r="H1579">
            <v>45643</v>
          </cell>
          <cell r="U1579">
            <v>2.2297281866192988</v>
          </cell>
        </row>
        <row r="1580">
          <cell r="C1580" t="str">
            <v>IE000U617EI1</v>
          </cell>
          <cell r="E1580" t="str">
            <v>GBP</v>
          </cell>
          <cell r="H1580">
            <v>45644</v>
          </cell>
          <cell r="U1580">
            <v>2.2711947250227267</v>
          </cell>
        </row>
        <row r="1581">
          <cell r="C1581" t="str">
            <v>IE000U617EI1</v>
          </cell>
          <cell r="E1581" t="str">
            <v>GBP</v>
          </cell>
          <cell r="H1581">
            <v>45645</v>
          </cell>
          <cell r="U1581">
            <v>2.2884637426592209</v>
          </cell>
        </row>
        <row r="1582">
          <cell r="C1582" t="str">
            <v>IE000U617EI1</v>
          </cell>
          <cell r="E1582" t="str">
            <v>GBP</v>
          </cell>
          <cell r="H1582">
            <v>45646</v>
          </cell>
          <cell r="U1582">
            <v>2.308270487927556</v>
          </cell>
        </row>
        <row r="1583">
          <cell r="C1583" t="str">
            <v>IE000U617EI1</v>
          </cell>
          <cell r="E1583" t="str">
            <v>GBP</v>
          </cell>
          <cell r="H1583">
            <v>45649</v>
          </cell>
          <cell r="U1583">
            <v>2.3199240044315559</v>
          </cell>
        </row>
        <row r="1584">
          <cell r="C1584" t="str">
            <v>IE000U617EI1</v>
          </cell>
          <cell r="E1584" t="str">
            <v>GBP</v>
          </cell>
          <cell r="H1584">
            <v>45650</v>
          </cell>
          <cell r="U1584">
            <v>2.3412519189022309</v>
          </cell>
        </row>
        <row r="1585">
          <cell r="C1585" t="str">
            <v>IE000U617EI1</v>
          </cell>
          <cell r="E1585" t="str">
            <v>GBP</v>
          </cell>
          <cell r="H1585">
            <v>45656</v>
          </cell>
          <cell r="U1585">
            <v>2.3545985554585083</v>
          </cell>
        </row>
        <row r="1586">
          <cell r="C1586" t="str">
            <v>IE000U617EI1</v>
          </cell>
          <cell r="E1586" t="str">
            <v>GBP</v>
          </cell>
          <cell r="H1586">
            <v>45657</v>
          </cell>
          <cell r="U1586">
            <v>2.3988438069504756</v>
          </cell>
        </row>
        <row r="1587">
          <cell r="C1587" t="str">
            <v>IE000U617EI1</v>
          </cell>
          <cell r="E1587" t="str">
            <v>GBP</v>
          </cell>
          <cell r="H1587">
            <v>45659</v>
          </cell>
          <cell r="U1587">
            <v>2.4093277539772888</v>
          </cell>
        </row>
        <row r="1588">
          <cell r="C1588" t="str">
            <v>IE000U617EI1</v>
          </cell>
          <cell r="E1588" t="str">
            <v>GBP</v>
          </cell>
          <cell r="H1588">
            <v>45660</v>
          </cell>
          <cell r="U1588">
            <v>2.4048538353816027</v>
          </cell>
        </row>
        <row r="1589">
          <cell r="C1589" t="str">
            <v>IE000U617EI1</v>
          </cell>
          <cell r="E1589" t="str">
            <v>GBP</v>
          </cell>
          <cell r="H1589">
            <v>45663</v>
          </cell>
          <cell r="U1589">
            <v>2.4231358185222107</v>
          </cell>
        </row>
        <row r="1590">
          <cell r="C1590" t="str">
            <v>IE000U617EI1</v>
          </cell>
          <cell r="E1590" t="str">
            <v>GBP</v>
          </cell>
          <cell r="H1590">
            <v>45664</v>
          </cell>
          <cell r="U1590">
            <v>2.4695364786173863</v>
          </cell>
        </row>
        <row r="1591">
          <cell r="C1591" t="str">
            <v>IE000U617EI1</v>
          </cell>
          <cell r="E1591" t="str">
            <v>GBP</v>
          </cell>
          <cell r="H1591">
            <v>45665</v>
          </cell>
          <cell r="U1591">
            <v>2.4937269046052974</v>
          </cell>
        </row>
        <row r="1592">
          <cell r="C1592" t="str">
            <v>IE000U617EI1</v>
          </cell>
          <cell r="E1592" t="str">
            <v>GBP</v>
          </cell>
          <cell r="H1592">
            <v>45666</v>
          </cell>
          <cell r="U1592">
            <v>2.5245477513048917</v>
          </cell>
        </row>
        <row r="1593">
          <cell r="C1593" t="str">
            <v>IE000U617EI1</v>
          </cell>
          <cell r="E1593" t="str">
            <v>GBP</v>
          </cell>
          <cell r="H1593">
            <v>45667</v>
          </cell>
          <cell r="U1593">
            <v>2.5564651534640115</v>
          </cell>
        </row>
        <row r="1594">
          <cell r="C1594" t="str">
            <v>IE000U617EI1</v>
          </cell>
          <cell r="E1594" t="str">
            <v>GBP</v>
          </cell>
          <cell r="H1594">
            <v>45670</v>
          </cell>
          <cell r="U1594">
            <v>2.5623840370618023</v>
          </cell>
        </row>
        <row r="1595">
          <cell r="C1595" t="str">
            <v>IE000U617EI1</v>
          </cell>
          <cell r="E1595" t="str">
            <v>GBP</v>
          </cell>
          <cell r="H1595">
            <v>45671</v>
          </cell>
          <cell r="U1595">
            <v>2.5659560356205469</v>
          </cell>
        </row>
        <row r="1596">
          <cell r="C1596" t="str">
            <v>IE000U617EI1</v>
          </cell>
          <cell r="E1596" t="str">
            <v>GBP</v>
          </cell>
          <cell r="H1596">
            <v>45672</v>
          </cell>
          <cell r="U1596">
            <v>2.5864765934918124</v>
          </cell>
        </row>
        <row r="1597">
          <cell r="C1597" t="str">
            <v>IE000U617EI1</v>
          </cell>
          <cell r="E1597" t="str">
            <v>GBP</v>
          </cell>
          <cell r="H1597">
            <v>45673</v>
          </cell>
          <cell r="U1597">
            <v>2.6100044945340954</v>
          </cell>
        </row>
        <row r="1598">
          <cell r="C1598" t="str">
            <v>IE000U617EI1</v>
          </cell>
          <cell r="E1598" t="str">
            <v>GBP</v>
          </cell>
          <cell r="H1598">
            <v>45674</v>
          </cell>
          <cell r="U1598">
            <v>2.6061038172392501</v>
          </cell>
        </row>
        <row r="1599">
          <cell r="C1599" t="str">
            <v>IE000U617EI1</v>
          </cell>
          <cell r="E1599" t="str">
            <v>GBP</v>
          </cell>
          <cell r="H1599">
            <v>45677</v>
          </cell>
          <cell r="U1599">
            <v>2.6205488357335232</v>
          </cell>
        </row>
        <row r="1600">
          <cell r="C1600" t="str">
            <v>IE000U617EI1</v>
          </cell>
          <cell r="E1600" t="str">
            <v>GBP</v>
          </cell>
          <cell r="H1600">
            <v>45678</v>
          </cell>
          <cell r="U1600">
            <v>2.6331118887500087</v>
          </cell>
        </row>
        <row r="1601">
          <cell r="C1601" t="str">
            <v>IE000U617EI1</v>
          </cell>
          <cell r="E1601" t="str">
            <v>GBP</v>
          </cell>
          <cell r="H1601">
            <v>45679</v>
          </cell>
          <cell r="U1601">
            <v>2.6478283950090655</v>
          </cell>
        </row>
        <row r="1602">
          <cell r="C1602" t="str">
            <v>IE000U617EI1</v>
          </cell>
          <cell r="E1602" t="str">
            <v>GBP</v>
          </cell>
          <cell r="H1602">
            <v>45680</v>
          </cell>
          <cell r="U1602">
            <v>2.6297223378784498</v>
          </cell>
        </row>
        <row r="1603">
          <cell r="C1603" t="str">
            <v>IE000U617EI1</v>
          </cell>
          <cell r="E1603" t="str">
            <v>GBP</v>
          </cell>
          <cell r="H1603">
            <v>45681</v>
          </cell>
          <cell r="U1603">
            <v>2.6479158698469116</v>
          </cell>
        </row>
        <row r="1604">
          <cell r="C1604" t="str">
            <v>IE000U617EI1</v>
          </cell>
          <cell r="E1604" t="str">
            <v>GBP</v>
          </cell>
          <cell r="H1604">
            <v>45684</v>
          </cell>
          <cell r="U1604">
            <v>2.6728011941083003</v>
          </cell>
        </row>
        <row r="1605">
          <cell r="C1605" t="str">
            <v>IE000U617EI1</v>
          </cell>
          <cell r="E1605" t="str">
            <v>GBP</v>
          </cell>
          <cell r="H1605">
            <v>45685</v>
          </cell>
          <cell r="U1605">
            <v>2.6885883172785281</v>
          </cell>
        </row>
        <row r="1606">
          <cell r="C1606" t="str">
            <v>IE000U617EI1</v>
          </cell>
          <cell r="E1606" t="str">
            <v>GBP</v>
          </cell>
          <cell r="H1606">
            <v>45686</v>
          </cell>
          <cell r="U1606">
            <v>2.6975022032541873</v>
          </cell>
        </row>
        <row r="1607">
          <cell r="C1607" t="str">
            <v>IE000U617EI1</v>
          </cell>
          <cell r="E1607" t="str">
            <v>GBP</v>
          </cell>
          <cell r="H1607">
            <v>45687</v>
          </cell>
          <cell r="U1607">
            <v>2.7231002438280405</v>
          </cell>
        </row>
        <row r="1608">
          <cell r="C1608" t="str">
            <v>IE000U617EI1</v>
          </cell>
          <cell r="E1608" t="str">
            <v>GBP</v>
          </cell>
          <cell r="H1608">
            <v>45688</v>
          </cell>
          <cell r="U1608">
            <v>2.728261622353561</v>
          </cell>
        </row>
        <row r="1609">
          <cell r="C1609" t="str">
            <v>IE000U617EI1</v>
          </cell>
          <cell r="E1609" t="str">
            <v>GBP</v>
          </cell>
          <cell r="H1609">
            <v>45692</v>
          </cell>
          <cell r="U1609">
            <v>2.7357689831419751</v>
          </cell>
        </row>
        <row r="1610">
          <cell r="C1610" t="str">
            <v>IE000U617EI1</v>
          </cell>
          <cell r="E1610" t="str">
            <v>GBP</v>
          </cell>
          <cell r="H1610">
            <v>45693</v>
          </cell>
          <cell r="U1610">
            <v>2.774875465754985</v>
          </cell>
        </row>
        <row r="1611">
          <cell r="C1611" t="str">
            <v>IE000U617EI1</v>
          </cell>
          <cell r="E1611" t="str">
            <v>GBP</v>
          </cell>
          <cell r="H1611">
            <v>45694</v>
          </cell>
          <cell r="U1611">
            <v>2.7905274355776322</v>
          </cell>
        </row>
        <row r="1612">
          <cell r="C1612" t="str">
            <v>IE000U617EI1</v>
          </cell>
          <cell r="E1612" t="str">
            <v>GBP</v>
          </cell>
          <cell r="H1612">
            <v>45695</v>
          </cell>
          <cell r="U1612">
            <v>2.8137213302729682</v>
          </cell>
        </row>
        <row r="1613">
          <cell r="C1613" t="str">
            <v>IE000U617EI1</v>
          </cell>
          <cell r="E1613" t="str">
            <v>GBP</v>
          </cell>
          <cell r="H1613">
            <v>45698</v>
          </cell>
          <cell r="U1613">
            <v>2.8261390980191021</v>
          </cell>
        </row>
        <row r="1614">
          <cell r="C1614" t="str">
            <v>IE000U617EI1</v>
          </cell>
          <cell r="E1614" t="str">
            <v>GBP</v>
          </cell>
          <cell r="H1614">
            <v>45699</v>
          </cell>
          <cell r="U1614">
            <v>2.8364832082375977</v>
          </cell>
        </row>
        <row r="1615">
          <cell r="C1615" t="str">
            <v>IE000U617EI1</v>
          </cell>
          <cell r="E1615" t="str">
            <v>GBP</v>
          </cell>
          <cell r="H1615">
            <v>45700</v>
          </cell>
          <cell r="U1615">
            <v>2.8322827266732813</v>
          </cell>
        </row>
        <row r="1616">
          <cell r="C1616" t="str">
            <v>IE000U617EI1</v>
          </cell>
          <cell r="E1616" t="str">
            <v>GBP</v>
          </cell>
          <cell r="H1616">
            <v>45701</v>
          </cell>
          <cell r="U1616">
            <v>2.8272889503785565</v>
          </cell>
        </row>
        <row r="1617">
          <cell r="C1617" t="str">
            <v>IE000U617EI1</v>
          </cell>
          <cell r="E1617" t="str">
            <v>GBP</v>
          </cell>
          <cell r="H1617">
            <v>45702</v>
          </cell>
          <cell r="U1617">
            <v>2.8461200642967932</v>
          </cell>
        </row>
        <row r="1618">
          <cell r="C1618" t="str">
            <v>IE000U617EI1</v>
          </cell>
          <cell r="E1618" t="str">
            <v>GBP</v>
          </cell>
          <cell r="H1618">
            <v>45705</v>
          </cell>
          <cell r="U1618">
            <v>2.86088544902046</v>
          </cell>
        </row>
        <row r="1619">
          <cell r="C1619" t="str">
            <v>IE000U617EI1</v>
          </cell>
          <cell r="E1619" t="str">
            <v>GBP</v>
          </cell>
          <cell r="H1619">
            <v>45706</v>
          </cell>
          <cell r="U1619">
            <v>2.8835237257727213</v>
          </cell>
        </row>
        <row r="1620">
          <cell r="C1620" t="str">
            <v>IE000U617EI1</v>
          </cell>
          <cell r="E1620" t="str">
            <v>GBP</v>
          </cell>
          <cell r="H1620">
            <v>45707</v>
          </cell>
          <cell r="U1620">
            <v>2.8887088885698993</v>
          </cell>
        </row>
        <row r="1621">
          <cell r="C1621" t="str">
            <v>IE000U617EI1</v>
          </cell>
          <cell r="E1621" t="str">
            <v>GBP</v>
          </cell>
          <cell r="H1621">
            <v>45708</v>
          </cell>
          <cell r="U1621">
            <v>2.9054404075086278</v>
          </cell>
        </row>
        <row r="1622">
          <cell r="C1622" t="str">
            <v>IE000U617EI1</v>
          </cell>
          <cell r="E1622" t="str">
            <v>GBP</v>
          </cell>
          <cell r="H1622">
            <v>45709</v>
          </cell>
          <cell r="U1622">
            <v>2.926508950575875</v>
          </cell>
        </row>
        <row r="1623">
          <cell r="C1623" t="str">
            <v>IE000U617EI1</v>
          </cell>
          <cell r="E1623" t="str">
            <v>GBP</v>
          </cell>
          <cell r="H1623">
            <v>45712</v>
          </cell>
          <cell r="U1623">
            <v>2.9352814343805953</v>
          </cell>
        </row>
        <row r="1624">
          <cell r="C1624" t="str">
            <v>IE000U617EI1</v>
          </cell>
          <cell r="E1624" t="str">
            <v>GBP</v>
          </cell>
          <cell r="H1624">
            <v>45713</v>
          </cell>
          <cell r="U1624">
            <v>2.9417067425061529</v>
          </cell>
        </row>
        <row r="1625">
          <cell r="C1625" t="str">
            <v>IE000U617EI1</v>
          </cell>
          <cell r="E1625" t="str">
            <v>GBP</v>
          </cell>
          <cell r="H1625">
            <v>45714</v>
          </cell>
          <cell r="U1625">
            <v>2.9741728190225558</v>
          </cell>
        </row>
        <row r="1626">
          <cell r="C1626" t="str">
            <v>IE000U617EI1</v>
          </cell>
          <cell r="E1626" t="str">
            <v>GBP</v>
          </cell>
          <cell r="H1626">
            <v>45715</v>
          </cell>
          <cell r="U1626">
            <v>2.9993325588374571</v>
          </cell>
        </row>
        <row r="1627">
          <cell r="C1627" t="str">
            <v>IE000U617EI1</v>
          </cell>
          <cell r="E1627" t="str">
            <v>GBP</v>
          </cell>
          <cell r="H1627">
            <v>45716</v>
          </cell>
          <cell r="U1627">
            <v>2.9899387685851209</v>
          </cell>
        </row>
        <row r="1628">
          <cell r="C1628" t="str">
            <v>IE000U617EI1</v>
          </cell>
          <cell r="E1628" t="str">
            <v>GBP</v>
          </cell>
          <cell r="H1628">
            <v>45719</v>
          </cell>
          <cell r="U1628">
            <v>3.0024036815011401</v>
          </cell>
        </row>
        <row r="1629">
          <cell r="C1629" t="str">
            <v>IE000U617EI1</v>
          </cell>
          <cell r="E1629" t="str">
            <v>GBP</v>
          </cell>
          <cell r="H1629">
            <v>45720</v>
          </cell>
          <cell r="U1629">
            <v>2.9842698283166009</v>
          </cell>
        </row>
        <row r="1630">
          <cell r="C1630" t="str">
            <v>IE000U617EI1</v>
          </cell>
          <cell r="E1630" t="str">
            <v>GBP</v>
          </cell>
          <cell r="H1630">
            <v>45721</v>
          </cell>
          <cell r="U1630">
            <v>2.9942544829572557</v>
          </cell>
        </row>
        <row r="1631">
          <cell r="C1631" t="str">
            <v>IE000U617EI1</v>
          </cell>
          <cell r="E1631" t="str">
            <v>GBP</v>
          </cell>
          <cell r="H1631">
            <v>45722</v>
          </cell>
          <cell r="U1631">
            <v>3.0026746013495327</v>
          </cell>
        </row>
        <row r="1632">
          <cell r="C1632" t="str">
            <v>IE000U617EI1</v>
          </cell>
          <cell r="E1632" t="str">
            <v>GBP</v>
          </cell>
          <cell r="H1632">
            <v>45723</v>
          </cell>
          <cell r="U1632">
            <v>3.0236001658088636</v>
          </cell>
        </row>
        <row r="1633">
          <cell r="C1633" t="str">
            <v>IE000U617EI1</v>
          </cell>
          <cell r="E1633" t="str">
            <v>GBP</v>
          </cell>
          <cell r="H1633">
            <v>45726</v>
          </cell>
          <cell r="U1633">
            <v>3.0298150610692725</v>
          </cell>
        </row>
        <row r="1634">
          <cell r="C1634" t="str">
            <v>IE000U617EI1</v>
          </cell>
          <cell r="E1634" t="str">
            <v>GBP</v>
          </cell>
          <cell r="H1634">
            <v>45727</v>
          </cell>
          <cell r="U1634">
            <v>3.040793440548283</v>
          </cell>
        </row>
        <row r="1635">
          <cell r="C1635" t="str">
            <v>IE000U617EI1</v>
          </cell>
          <cell r="E1635" t="str">
            <v>GBP</v>
          </cell>
          <cell r="H1635">
            <v>45728</v>
          </cell>
          <cell r="U1635">
            <v>3.0619552329174908</v>
          </cell>
        </row>
        <row r="1636">
          <cell r="C1636" t="str">
            <v>IE000U617EI1</v>
          </cell>
          <cell r="E1636" t="str">
            <v>GBP</v>
          </cell>
          <cell r="H1636">
            <v>45729</v>
          </cell>
          <cell r="U1636">
            <v>3.0844939576006674</v>
          </cell>
        </row>
        <row r="1637">
          <cell r="C1637" t="str">
            <v>IE000U617EI1</v>
          </cell>
          <cell r="E1637" t="str">
            <v>GBP</v>
          </cell>
          <cell r="H1637">
            <v>45730</v>
          </cell>
          <cell r="U1637">
            <v>3.0838087432335617</v>
          </cell>
        </row>
        <row r="1638">
          <cell r="C1638" t="str">
            <v>IE000U617EI1</v>
          </cell>
          <cell r="E1638" t="str">
            <v>GBP</v>
          </cell>
          <cell r="H1638">
            <v>45734</v>
          </cell>
          <cell r="U1638">
            <v>3.1035798684573952</v>
          </cell>
        </row>
        <row r="1639">
          <cell r="C1639" t="str">
            <v>IE000U617EI1</v>
          </cell>
          <cell r="E1639" t="str">
            <v>GBP</v>
          </cell>
          <cell r="H1639">
            <v>45735</v>
          </cell>
          <cell r="U1639">
            <v>3.1183285172329134</v>
          </cell>
        </row>
        <row r="1640">
          <cell r="C1640" t="str">
            <v>IE000U617EI1</v>
          </cell>
          <cell r="E1640" t="str">
            <v>GBP</v>
          </cell>
          <cell r="H1640">
            <v>45736</v>
          </cell>
          <cell r="U1640">
            <v>3.1531410617197402</v>
          </cell>
        </row>
        <row r="1641">
          <cell r="C1641" t="str">
            <v>IE000U617EI1</v>
          </cell>
          <cell r="E1641" t="str">
            <v>GBP</v>
          </cell>
          <cell r="H1641">
            <v>45737</v>
          </cell>
          <cell r="U1641">
            <v>3.1653990213179384</v>
          </cell>
        </row>
        <row r="1642">
          <cell r="C1642" t="str">
            <v>IE000U617EI1</v>
          </cell>
          <cell r="E1642" t="str">
            <v>GBP</v>
          </cell>
          <cell r="H1642">
            <v>45740</v>
          </cell>
          <cell r="U1642">
            <v>3.1726779982362903</v>
          </cell>
        </row>
        <row r="1643">
          <cell r="C1643" t="str">
            <v>IE000U617EI1</v>
          </cell>
          <cell r="E1643" t="str">
            <v>GBP</v>
          </cell>
          <cell r="H1643">
            <v>45741</v>
          </cell>
          <cell r="U1643">
            <v>3.2035532309043253</v>
          </cell>
        </row>
        <row r="1644">
          <cell r="C1644" t="str">
            <v>IE000U617EI1</v>
          </cell>
          <cell r="E1644" t="str">
            <v>GBP</v>
          </cell>
          <cell r="H1644">
            <v>45742</v>
          </cell>
          <cell r="U1644">
            <v>3.2011118665336373</v>
          </cell>
        </row>
        <row r="1645">
          <cell r="C1645" t="str">
            <v>IE000U617EI1</v>
          </cell>
          <cell r="E1645" t="str">
            <v>GBP</v>
          </cell>
          <cell r="H1645">
            <v>45743</v>
          </cell>
          <cell r="U1645">
            <v>3.2221661907328234</v>
          </cell>
        </row>
        <row r="1646">
          <cell r="C1646" t="str">
            <v>IE000U617EI1</v>
          </cell>
          <cell r="E1646" t="str">
            <v>GBP</v>
          </cell>
          <cell r="H1646">
            <v>45744</v>
          </cell>
          <cell r="U1646">
            <v>3.2466090945564519</v>
          </cell>
        </row>
        <row r="1647">
          <cell r="C1647" t="str">
            <v>IE000U617EI1</v>
          </cell>
          <cell r="E1647" t="str">
            <v>GBP</v>
          </cell>
          <cell r="H1647">
            <v>45747</v>
          </cell>
          <cell r="U1647">
            <v>3.2583598653807186</v>
          </cell>
        </row>
        <row r="1648">
          <cell r="C1648" t="str">
            <v>IE000U617EI1</v>
          </cell>
          <cell r="E1648" t="str">
            <v>GBP</v>
          </cell>
          <cell r="H1648">
            <v>45748</v>
          </cell>
          <cell r="U1648">
            <v>3.2635193458885863</v>
          </cell>
        </row>
        <row r="1649">
          <cell r="C1649" t="str">
            <v>IE000U617EI1</v>
          </cell>
          <cell r="E1649" t="str">
            <v>GBP</v>
          </cell>
          <cell r="H1649">
            <v>45749</v>
          </cell>
          <cell r="U1649">
            <v>3.2287328419693777</v>
          </cell>
        </row>
        <row r="1650">
          <cell r="C1650" t="str">
            <v>IE000U617EI1</v>
          </cell>
          <cell r="E1650" t="str">
            <v>GBP</v>
          </cell>
          <cell r="H1650">
            <v>45750</v>
          </cell>
          <cell r="U1650">
            <v>3.3010334361863767</v>
          </cell>
        </row>
        <row r="1651">
          <cell r="C1651" t="str">
            <v>IE000U617EI1</v>
          </cell>
          <cell r="E1651" t="str">
            <v>GBP</v>
          </cell>
          <cell r="H1651">
            <v>45751</v>
          </cell>
          <cell r="U1651">
            <v>3.3645088887965704</v>
          </cell>
        </row>
        <row r="1652">
          <cell r="C1652" t="str">
            <v>IE000U617EI1</v>
          </cell>
          <cell r="E1652" t="str">
            <v>GBP</v>
          </cell>
          <cell r="H1652">
            <v>45754</v>
          </cell>
          <cell r="U1652">
            <v>3.3789027026912049</v>
          </cell>
        </row>
        <row r="1653">
          <cell r="C1653" t="str">
            <v>IE000U617EI1</v>
          </cell>
          <cell r="E1653" t="str">
            <v>GBP</v>
          </cell>
          <cell r="H1653">
            <v>45755</v>
          </cell>
          <cell r="U1653">
            <v>3.3928140389720185</v>
          </cell>
        </row>
        <row r="1654">
          <cell r="C1654" t="str">
            <v>IE000U617EI1</v>
          </cell>
          <cell r="E1654" t="str">
            <v>GBP</v>
          </cell>
          <cell r="H1654">
            <v>45756</v>
          </cell>
          <cell r="U1654">
            <v>3.3536582278806444</v>
          </cell>
        </row>
        <row r="1655">
          <cell r="C1655" t="str">
            <v>IE000U617EI1</v>
          </cell>
          <cell r="E1655" t="str">
            <v>GBP</v>
          </cell>
          <cell r="H1655">
            <v>45757</v>
          </cell>
          <cell r="U1655">
            <v>3.3428506542699337</v>
          </cell>
        </row>
        <row r="1656">
          <cell r="C1656" t="str">
            <v>IE000U617EI1</v>
          </cell>
          <cell r="E1656" t="str">
            <v>GBP</v>
          </cell>
          <cell r="H1656">
            <v>45758</v>
          </cell>
          <cell r="U1656">
            <v>3.3245719533820215</v>
          </cell>
        </row>
        <row r="1657">
          <cell r="C1657" t="str">
            <v>IE000U617EI1</v>
          </cell>
          <cell r="E1657" t="str">
            <v>GBP</v>
          </cell>
          <cell r="H1657">
            <v>45761</v>
          </cell>
          <cell r="U1657">
            <v>3.32434721294889</v>
          </cell>
        </row>
        <row r="1658">
          <cell r="C1658" t="str">
            <v>IE000U617EI1</v>
          </cell>
          <cell r="E1658" t="str">
            <v>GBP</v>
          </cell>
          <cell r="H1658">
            <v>45762</v>
          </cell>
          <cell r="U1658">
            <v>3.3365170997100044</v>
          </cell>
        </row>
        <row r="1659">
          <cell r="C1659" t="str">
            <v>IE000U617EI1</v>
          </cell>
          <cell r="E1659" t="str">
            <v>GBP</v>
          </cell>
          <cell r="H1659">
            <v>45763</v>
          </cell>
          <cell r="U1659">
            <v>3.3568423974299555</v>
          </cell>
        </row>
        <row r="1660">
          <cell r="C1660" t="str">
            <v>IE000U617EI1</v>
          </cell>
          <cell r="E1660" t="str">
            <v>GBP</v>
          </cell>
          <cell r="H1660">
            <v>45764</v>
          </cell>
          <cell r="U1660">
            <v>3.334742648499923</v>
          </cell>
        </row>
        <row r="1661">
          <cell r="C1661" t="str">
            <v>IE000U617EI1</v>
          </cell>
          <cell r="E1661" t="str">
            <v>GBP</v>
          </cell>
          <cell r="H1661">
            <v>45769</v>
          </cell>
          <cell r="U1661">
            <v>3.3763075294726259</v>
          </cell>
        </row>
        <row r="1662">
          <cell r="C1662" t="str">
            <v>IE000U617EI1</v>
          </cell>
          <cell r="E1662" t="str">
            <v>GBP</v>
          </cell>
          <cell r="H1662">
            <v>45770</v>
          </cell>
          <cell r="U1662">
            <v>3.3807738117683557</v>
          </cell>
        </row>
        <row r="1663">
          <cell r="C1663" t="str">
            <v>IE000U617EI1</v>
          </cell>
          <cell r="E1663" t="str">
            <v>GBP</v>
          </cell>
          <cell r="H1663">
            <v>45771</v>
          </cell>
          <cell r="U1663">
            <v>3.3975520883553507</v>
          </cell>
        </row>
        <row r="1664">
          <cell r="C1664" t="str">
            <v>IE000U617EI1</v>
          </cell>
          <cell r="E1664" t="str">
            <v>GBP</v>
          </cell>
          <cell r="H1664">
            <v>45772</v>
          </cell>
          <cell r="U1664">
            <v>3.3915731108096003</v>
          </cell>
        </row>
        <row r="1665">
          <cell r="C1665" t="str">
            <v>IE000U617EI1</v>
          </cell>
          <cell r="E1665" t="str">
            <v>GBP</v>
          </cell>
          <cell r="H1665">
            <v>45775</v>
          </cell>
          <cell r="U1665">
            <v>3.4071335452106535</v>
          </cell>
        </row>
        <row r="1666">
          <cell r="C1666" t="str">
            <v>IE000U617EI1</v>
          </cell>
          <cell r="E1666" t="str">
            <v>GBP</v>
          </cell>
          <cell r="H1666">
            <v>45776</v>
          </cell>
          <cell r="U1666">
            <v>3.4307686056810667</v>
          </cell>
        </row>
        <row r="1667">
          <cell r="C1667" t="str">
            <v>IE000U617EI1</v>
          </cell>
          <cell r="E1667" t="str">
            <v>GBP</v>
          </cell>
          <cell r="H1667">
            <v>45777</v>
          </cell>
          <cell r="U1667">
            <v>3.4618968390900524</v>
          </cell>
        </row>
        <row r="1668">
          <cell r="C1668" t="str">
            <v>IE000U617EI1</v>
          </cell>
          <cell r="E1668" t="str">
            <v>GBP</v>
          </cell>
          <cell r="H1668">
            <v>45778</v>
          </cell>
          <cell r="U1668">
            <v>3.4708647730031359</v>
          </cell>
        </row>
        <row r="1669">
          <cell r="C1669" t="str">
            <v>IE000U617EI1</v>
          </cell>
          <cell r="E1669" t="str">
            <v>GBP</v>
          </cell>
          <cell r="H1669">
            <v>45779</v>
          </cell>
          <cell r="U1669">
            <v>3.473362830010235</v>
          </cell>
        </row>
        <row r="1670">
          <cell r="C1670" t="str">
            <v>IE000U617EI1</v>
          </cell>
          <cell r="E1670" t="str">
            <v>GBP</v>
          </cell>
          <cell r="H1670">
            <v>45783</v>
          </cell>
          <cell r="U1670">
            <v>3.4904063862503061</v>
          </cell>
        </row>
        <row r="1671">
          <cell r="C1671" t="str">
            <v>IE000U617EI1</v>
          </cell>
          <cell r="E1671" t="str">
            <v>GBP</v>
          </cell>
          <cell r="H1671">
            <v>45784</v>
          </cell>
          <cell r="U1671">
            <v>3.5212349132305367</v>
          </cell>
        </row>
        <row r="1672">
          <cell r="C1672" t="str">
            <v>IE000U617EI1</v>
          </cell>
          <cell r="E1672" t="str">
            <v>GBP</v>
          </cell>
          <cell r="H1672">
            <v>45785</v>
          </cell>
          <cell r="U1672">
            <v>3.5380216901311541</v>
          </cell>
        </row>
        <row r="1673">
          <cell r="C1673" t="str">
            <v>IE000U617EI1</v>
          </cell>
          <cell r="E1673" t="str">
            <v>GBP</v>
          </cell>
          <cell r="H1673">
            <v>45786</v>
          </cell>
          <cell r="U1673">
            <v>3.5815987991153659</v>
          </cell>
        </row>
        <row r="1674">
          <cell r="C1674" t="str">
            <v>IE000U617EI1</v>
          </cell>
          <cell r="E1674" t="str">
            <v>GBP</v>
          </cell>
          <cell r="H1674">
            <v>45789</v>
          </cell>
          <cell r="U1674">
            <v>3.5822590979927669</v>
          </cell>
        </row>
        <row r="1675">
          <cell r="C1675" t="str">
            <v>IE000U617EI1</v>
          </cell>
          <cell r="E1675" t="str">
            <v>GBP</v>
          </cell>
          <cell r="H1675">
            <v>45790</v>
          </cell>
          <cell r="U1675">
            <v>3.58549587816879</v>
          </cell>
        </row>
        <row r="1676">
          <cell r="C1676" t="str">
            <v>IE000U617EI1</v>
          </cell>
          <cell r="E1676" t="str">
            <v>GBP</v>
          </cell>
          <cell r="H1676">
            <v>45791</v>
          </cell>
          <cell r="U1676">
            <v>3.6086651020391947</v>
          </cell>
        </row>
        <row r="1677">
          <cell r="C1677" t="str">
            <v>IE000U617EI1</v>
          </cell>
          <cell r="E1677" t="str">
            <v>GBP</v>
          </cell>
          <cell r="H1677">
            <v>45792</v>
          </cell>
          <cell r="U1677">
            <v>3.6290169099587684</v>
          </cell>
        </row>
        <row r="1678">
          <cell r="C1678" t="str">
            <v>IE000U617EI1</v>
          </cell>
          <cell r="E1678" t="str">
            <v>GBP</v>
          </cell>
          <cell r="H1678">
            <v>45793</v>
          </cell>
          <cell r="U1678">
            <v>3.6172736072001883</v>
          </cell>
        </row>
        <row r="1679">
          <cell r="C1679" t="str">
            <v>IE000U617EI1</v>
          </cell>
          <cell r="E1679" t="str">
            <v>GBP</v>
          </cell>
          <cell r="H1679">
            <v>45796</v>
          </cell>
          <cell r="U1679">
            <v>3.632736411888319</v>
          </cell>
        </row>
        <row r="1680">
          <cell r="C1680" t="str">
            <v>IE000U617EI1</v>
          </cell>
          <cell r="E1680" t="str">
            <v>GBP</v>
          </cell>
          <cell r="H1680">
            <v>45797</v>
          </cell>
          <cell r="U1680">
            <v>3.6308759484207576</v>
          </cell>
        </row>
        <row r="1681">
          <cell r="C1681" t="str">
            <v>IE000U617EI1</v>
          </cell>
          <cell r="E1681" t="str">
            <v>GBP</v>
          </cell>
          <cell r="H1681">
            <v>45798</v>
          </cell>
          <cell r="U1681">
            <v>3.6499114788339431</v>
          </cell>
        </row>
        <row r="1682">
          <cell r="C1682" t="str">
            <v>IE000U617EI1</v>
          </cell>
          <cell r="E1682" t="str">
            <v>GBP</v>
          </cell>
          <cell r="H1682">
            <v>45799</v>
          </cell>
          <cell r="U1682">
            <v>3.6463473558574733</v>
          </cell>
        </row>
        <row r="1683">
          <cell r="C1683" t="str">
            <v>IE000U617EI1</v>
          </cell>
          <cell r="E1683" t="str">
            <v>GBP</v>
          </cell>
          <cell r="H1683">
            <v>45800</v>
          </cell>
          <cell r="U1683">
            <v>3.6557021250289892</v>
          </cell>
        </row>
        <row r="1684">
          <cell r="C1684" t="str">
            <v>IE000U617EI1</v>
          </cell>
          <cell r="E1684" t="str">
            <v>GBP</v>
          </cell>
          <cell r="H1684">
            <v>45804</v>
          </cell>
          <cell r="U1684">
            <v>3.6849661769668924</v>
          </cell>
        </row>
        <row r="1685">
          <cell r="C1685" t="str">
            <v>IE000U617EI1</v>
          </cell>
          <cell r="E1685" t="str">
            <v>GBP</v>
          </cell>
          <cell r="H1685">
            <v>45805</v>
          </cell>
          <cell r="U1685">
            <v>3.6974487118266737</v>
          </cell>
        </row>
        <row r="1686">
          <cell r="C1686" t="str">
            <v>IE000U617EI1</v>
          </cell>
          <cell r="E1686" t="str">
            <v>GBP</v>
          </cell>
          <cell r="H1686">
            <v>45806</v>
          </cell>
          <cell r="U1686">
            <v>3.7130113950955725</v>
          </cell>
        </row>
        <row r="1687">
          <cell r="C1687" t="str">
            <v>IE000U617EI1</v>
          </cell>
          <cell r="E1687" t="str">
            <v>GBP</v>
          </cell>
          <cell r="H1687">
            <v>45807</v>
          </cell>
          <cell r="U1687">
            <v>5.0286941514701473</v>
          </cell>
        </row>
        <row r="1688">
          <cell r="C1688" t="str">
            <v>IE000SRLWUF2</v>
          </cell>
          <cell r="E1688" t="str">
            <v>JPY</v>
          </cell>
          <cell r="H1688">
            <v>45447</v>
          </cell>
          <cell r="U1688">
            <v>0</v>
          </cell>
        </row>
        <row r="1689">
          <cell r="C1689" t="str">
            <v>IE000SRLWUF2</v>
          </cell>
          <cell r="E1689" t="str">
            <v>JPY</v>
          </cell>
          <cell r="H1689">
            <v>45448</v>
          </cell>
          <cell r="U1689">
            <v>0.32267119187194782</v>
          </cell>
        </row>
        <row r="1690">
          <cell r="C1690" t="str">
            <v>IE000SRLWUF2</v>
          </cell>
          <cell r="E1690" t="str">
            <v>JPY</v>
          </cell>
          <cell r="H1690">
            <v>45449</v>
          </cell>
          <cell r="U1690">
            <v>0.64317145415228283</v>
          </cell>
        </row>
        <row r="1691">
          <cell r="C1691" t="str">
            <v>IE000SRLWUF2</v>
          </cell>
          <cell r="E1691" t="str">
            <v>JPY</v>
          </cell>
          <cell r="H1691">
            <v>45450</v>
          </cell>
          <cell r="U1691">
            <v>0.9625502331971314</v>
          </cell>
        </row>
        <row r="1692">
          <cell r="C1692" t="str">
            <v>IE000SRLWUF2</v>
          </cell>
          <cell r="E1692" t="str">
            <v>JPY</v>
          </cell>
          <cell r="H1692">
            <v>45453</v>
          </cell>
          <cell r="U1692">
            <v>1.2821107416421831</v>
          </cell>
        </row>
        <row r="1693">
          <cell r="C1693" t="str">
            <v>IE000SRLWUF2</v>
          </cell>
          <cell r="E1693" t="str">
            <v>JPY</v>
          </cell>
          <cell r="H1693">
            <v>45454</v>
          </cell>
          <cell r="U1693">
            <v>1.6063012567878991</v>
          </cell>
        </row>
        <row r="1694">
          <cell r="C1694" t="str">
            <v>IE000SRLWUF2</v>
          </cell>
          <cell r="E1694" t="str">
            <v>JPY</v>
          </cell>
          <cell r="H1694">
            <v>45455</v>
          </cell>
          <cell r="U1694">
            <v>1.9297730403418218</v>
          </cell>
        </row>
        <row r="1695">
          <cell r="C1695" t="str">
            <v>IE000SRLWUF2</v>
          </cell>
          <cell r="E1695" t="str">
            <v>JPY</v>
          </cell>
          <cell r="H1695">
            <v>45456</v>
          </cell>
          <cell r="U1695">
            <v>2.2520054621303971</v>
          </cell>
        </row>
        <row r="1696">
          <cell r="C1696" t="str">
            <v>IE000SRLWUF2</v>
          </cell>
          <cell r="E1696" t="str">
            <v>JPY</v>
          </cell>
          <cell r="H1696">
            <v>45457</v>
          </cell>
          <cell r="U1696">
            <v>2.5715332265393762</v>
          </cell>
        </row>
        <row r="1697">
          <cell r="C1697" t="str">
            <v>IE000SRLWUF2</v>
          </cell>
          <cell r="E1697" t="str">
            <v>JPY</v>
          </cell>
          <cell r="H1697">
            <v>45460</v>
          </cell>
          <cell r="U1697">
            <v>2.8949624428464045</v>
          </cell>
        </row>
        <row r="1698">
          <cell r="C1698" t="str">
            <v>IE000SRLWUF2</v>
          </cell>
          <cell r="E1698" t="str">
            <v>JPY</v>
          </cell>
          <cell r="H1698">
            <v>45461</v>
          </cell>
          <cell r="U1698">
            <v>3.2171801298187468</v>
          </cell>
        </row>
        <row r="1699">
          <cell r="C1699" t="str">
            <v>IE000SRLWUF2</v>
          </cell>
          <cell r="E1699" t="str">
            <v>JPY</v>
          </cell>
          <cell r="H1699">
            <v>45462</v>
          </cell>
          <cell r="U1699">
            <v>3.5422678315528522</v>
          </cell>
        </row>
        <row r="1700">
          <cell r="C1700" t="str">
            <v>IE000SRLWUF2</v>
          </cell>
          <cell r="E1700" t="str">
            <v>JPY</v>
          </cell>
          <cell r="H1700">
            <v>45463</v>
          </cell>
          <cell r="U1700">
            <v>3.8689845490815689</v>
          </cell>
        </row>
        <row r="1701">
          <cell r="C1701" t="str">
            <v>IE000SRLWUF2</v>
          </cell>
          <cell r="E1701" t="str">
            <v>JPY</v>
          </cell>
          <cell r="H1701">
            <v>45464</v>
          </cell>
          <cell r="U1701">
            <v>4.1965755323734237</v>
          </cell>
        </row>
        <row r="1702">
          <cell r="C1702" t="str">
            <v>IE000SRLWUF2</v>
          </cell>
          <cell r="E1702" t="str">
            <v>JPY</v>
          </cell>
          <cell r="H1702">
            <v>45467</v>
          </cell>
          <cell r="U1702">
            <v>4.5243220498366234</v>
          </cell>
        </row>
        <row r="1703">
          <cell r="C1703" t="str">
            <v>IE000SRLWUF2</v>
          </cell>
          <cell r="E1703" t="str">
            <v>JPY</v>
          </cell>
          <cell r="H1703">
            <v>45468</v>
          </cell>
          <cell r="U1703">
            <v>4.8542411340932397</v>
          </cell>
        </row>
        <row r="1704">
          <cell r="C1704" t="str">
            <v>IE000SRLWUF2</v>
          </cell>
          <cell r="E1704" t="str">
            <v>JPY</v>
          </cell>
          <cell r="H1704">
            <v>45469</v>
          </cell>
          <cell r="U1704">
            <v>5.1883056133166461</v>
          </cell>
        </row>
        <row r="1705">
          <cell r="C1705" t="str">
            <v>IE000SRLWUF2</v>
          </cell>
          <cell r="E1705" t="str">
            <v>JPY</v>
          </cell>
          <cell r="H1705">
            <v>45470</v>
          </cell>
          <cell r="U1705">
            <v>5.5232001538544919</v>
          </cell>
        </row>
        <row r="1706">
          <cell r="C1706" t="str">
            <v>IE000SRLWUF2</v>
          </cell>
          <cell r="E1706" t="str">
            <v>JPY</v>
          </cell>
          <cell r="H1706">
            <v>45471</v>
          </cell>
          <cell r="U1706">
            <v>5.8581388988410366</v>
          </cell>
        </row>
        <row r="1707">
          <cell r="C1707" t="str">
            <v>IE000SRLWUF2</v>
          </cell>
          <cell r="E1707" t="str">
            <v>JPY</v>
          </cell>
          <cell r="H1707">
            <v>45474</v>
          </cell>
          <cell r="U1707">
            <v>6.1921100575616368</v>
          </cell>
        </row>
        <row r="1708">
          <cell r="C1708" t="str">
            <v>IE000SRLWUF2</v>
          </cell>
          <cell r="E1708" t="str">
            <v>JPY</v>
          </cell>
          <cell r="H1708">
            <v>45475</v>
          </cell>
          <cell r="U1708">
            <v>6.5235271814685731</v>
          </cell>
        </row>
        <row r="1709">
          <cell r="C1709" t="str">
            <v>IE000SRLWUF2</v>
          </cell>
          <cell r="E1709" t="str">
            <v>JPY</v>
          </cell>
          <cell r="H1709">
            <v>45476</v>
          </cell>
          <cell r="U1709">
            <v>6.8560232213641035</v>
          </cell>
        </row>
        <row r="1710">
          <cell r="C1710" t="str">
            <v>IE000SRLWUF2</v>
          </cell>
          <cell r="E1710" t="str">
            <v>JPY</v>
          </cell>
          <cell r="H1710">
            <v>45477</v>
          </cell>
          <cell r="U1710">
            <v>7.1899829196720777</v>
          </cell>
        </row>
        <row r="1711">
          <cell r="C1711" t="str">
            <v>IE000SRLWUF2</v>
          </cell>
          <cell r="E1711" t="str">
            <v>JPY</v>
          </cell>
          <cell r="H1711">
            <v>45478</v>
          </cell>
          <cell r="U1711">
            <v>7.5234252622101048</v>
          </cell>
        </row>
        <row r="1712">
          <cell r="C1712" t="str">
            <v>IE000SRLWUF2</v>
          </cell>
          <cell r="E1712" t="str">
            <v>JPY</v>
          </cell>
          <cell r="H1712">
            <v>45481</v>
          </cell>
          <cell r="U1712">
            <v>7.8581724545856249</v>
          </cell>
        </row>
        <row r="1713">
          <cell r="C1713" t="str">
            <v>IE000SRLWUF2</v>
          </cell>
          <cell r="E1713" t="str">
            <v>JPY</v>
          </cell>
          <cell r="H1713">
            <v>45482</v>
          </cell>
          <cell r="U1713">
            <v>8.1915525834551133</v>
          </cell>
        </row>
        <row r="1714">
          <cell r="C1714" t="str">
            <v>IE000SRLWUF2</v>
          </cell>
          <cell r="E1714" t="str">
            <v>JPY</v>
          </cell>
          <cell r="H1714">
            <v>45483</v>
          </cell>
          <cell r="U1714">
            <v>8.5282775156094175</v>
          </cell>
        </row>
        <row r="1715">
          <cell r="C1715" t="str">
            <v>IE000SRLWUF2</v>
          </cell>
          <cell r="E1715" t="str">
            <v>JPY</v>
          </cell>
          <cell r="H1715">
            <v>45484</v>
          </cell>
          <cell r="U1715">
            <v>8.8645391196532941</v>
          </cell>
        </row>
        <row r="1716">
          <cell r="C1716" t="str">
            <v>IE000SRLWUF2</v>
          </cell>
          <cell r="E1716" t="str">
            <v>JPY</v>
          </cell>
          <cell r="H1716">
            <v>45485</v>
          </cell>
          <cell r="U1716">
            <v>9.2005273109959642</v>
          </cell>
        </row>
        <row r="1717">
          <cell r="C1717" t="str">
            <v>IE000SRLWUF2</v>
          </cell>
          <cell r="E1717" t="str">
            <v>JPY</v>
          </cell>
          <cell r="H1717">
            <v>45489</v>
          </cell>
          <cell r="U1717">
            <v>9.5385047025300445</v>
          </cell>
        </row>
        <row r="1718">
          <cell r="C1718" t="str">
            <v>IE000SRLWUF2</v>
          </cell>
          <cell r="E1718" t="str">
            <v>JPY</v>
          </cell>
          <cell r="H1718">
            <v>45490</v>
          </cell>
          <cell r="U1718">
            <v>9.8774742383571255</v>
          </cell>
        </row>
        <row r="1719">
          <cell r="C1719" t="str">
            <v>IE000SRLWUF2</v>
          </cell>
          <cell r="E1719" t="str">
            <v>JPY</v>
          </cell>
          <cell r="H1719">
            <v>45491</v>
          </cell>
          <cell r="U1719">
            <v>10.216867809451347</v>
          </cell>
        </row>
        <row r="1720">
          <cell r="C1720" t="str">
            <v>IE000SRLWUF2</v>
          </cell>
          <cell r="E1720" t="str">
            <v>JPY</v>
          </cell>
          <cell r="H1720">
            <v>45492</v>
          </cell>
          <cell r="U1720">
            <v>10.555056400018096</v>
          </cell>
        </row>
        <row r="1721">
          <cell r="C1721" t="str">
            <v>IE000SRLWUF2</v>
          </cell>
          <cell r="E1721" t="str">
            <v>JPY</v>
          </cell>
          <cell r="H1721">
            <v>45495</v>
          </cell>
          <cell r="U1721">
            <v>10.892737458025719</v>
          </cell>
        </row>
        <row r="1722">
          <cell r="C1722" t="str">
            <v>IE000SRLWUF2</v>
          </cell>
          <cell r="E1722" t="str">
            <v>JPY</v>
          </cell>
          <cell r="H1722">
            <v>45496</v>
          </cell>
          <cell r="U1722">
            <v>11.225212214297802</v>
          </cell>
        </row>
        <row r="1723">
          <cell r="C1723" t="str">
            <v>IE000SRLWUF2</v>
          </cell>
          <cell r="E1723" t="str">
            <v>JPY</v>
          </cell>
          <cell r="H1723">
            <v>45497</v>
          </cell>
          <cell r="U1723">
            <v>11.560836946840068</v>
          </cell>
        </row>
        <row r="1724">
          <cell r="C1724" t="str">
            <v>IE000SRLWUF2</v>
          </cell>
          <cell r="E1724" t="str">
            <v>JPY</v>
          </cell>
          <cell r="H1724">
            <v>45498</v>
          </cell>
          <cell r="U1724">
            <v>11.892453809367048</v>
          </cell>
        </row>
        <row r="1725">
          <cell r="C1725" t="str">
            <v>IE000SRLWUF2</v>
          </cell>
          <cell r="E1725" t="str">
            <v>JPY</v>
          </cell>
          <cell r="H1725">
            <v>45499</v>
          </cell>
          <cell r="U1725">
            <v>12.220185592014014</v>
          </cell>
        </row>
        <row r="1726">
          <cell r="C1726" t="str">
            <v>IE000SRLWUF2</v>
          </cell>
          <cell r="E1726" t="str">
            <v>JPY</v>
          </cell>
          <cell r="H1726">
            <v>45502</v>
          </cell>
          <cell r="U1726">
            <v>12.548419995614696</v>
          </cell>
        </row>
        <row r="1727">
          <cell r="C1727" t="str">
            <v>IE000SRLWUF2</v>
          </cell>
          <cell r="E1727" t="str">
            <v>JPY</v>
          </cell>
          <cell r="H1727">
            <v>45503</v>
          </cell>
          <cell r="U1727">
            <v>12.883049309460354</v>
          </cell>
        </row>
        <row r="1728">
          <cell r="C1728" t="str">
            <v>IE000SRLWUF2</v>
          </cell>
          <cell r="E1728" t="str">
            <v>JPY</v>
          </cell>
          <cell r="H1728">
            <v>45504</v>
          </cell>
          <cell r="U1728">
            <v>13.214464796165489</v>
          </cell>
        </row>
        <row r="1729">
          <cell r="C1729" t="str">
            <v>IE000SRLWUF2</v>
          </cell>
          <cell r="E1729" t="str">
            <v>JPY</v>
          </cell>
          <cell r="H1729">
            <v>45505</v>
          </cell>
          <cell r="U1729">
            <v>13.552524047789751</v>
          </cell>
        </row>
        <row r="1730">
          <cell r="C1730" t="str">
            <v>IE000SRLWUF2</v>
          </cell>
          <cell r="E1730" t="str">
            <v>JPY</v>
          </cell>
          <cell r="H1730">
            <v>45506</v>
          </cell>
          <cell r="U1730">
            <v>13.876907752748297</v>
          </cell>
        </row>
        <row r="1731">
          <cell r="C1731" t="str">
            <v>IE000SRLWUF2</v>
          </cell>
          <cell r="E1731" t="str">
            <v>JPY</v>
          </cell>
          <cell r="H1731">
            <v>45510</v>
          </cell>
          <cell r="U1731">
            <v>14.182335935224417</v>
          </cell>
        </row>
        <row r="1732">
          <cell r="C1732" t="str">
            <v>IE000SRLWUF2</v>
          </cell>
          <cell r="E1732" t="str">
            <v>JPY</v>
          </cell>
          <cell r="H1732">
            <v>45511</v>
          </cell>
          <cell r="U1732">
            <v>14.477343328220435</v>
          </cell>
        </row>
        <row r="1733">
          <cell r="C1733" t="str">
            <v>IE000SRLWUF2</v>
          </cell>
          <cell r="E1733" t="str">
            <v>JPY</v>
          </cell>
          <cell r="H1733">
            <v>45512</v>
          </cell>
          <cell r="U1733">
            <v>14.777761673177448</v>
          </cell>
        </row>
        <row r="1734">
          <cell r="C1734" t="str">
            <v>IE000SRLWUF2</v>
          </cell>
          <cell r="E1734" t="str">
            <v>JPY</v>
          </cell>
          <cell r="H1734">
            <v>45513</v>
          </cell>
          <cell r="U1734">
            <v>15.077472746955296</v>
          </cell>
        </row>
        <row r="1735">
          <cell r="C1735" t="str">
            <v>IE000SRLWUF2</v>
          </cell>
          <cell r="E1735" t="str">
            <v>JPY</v>
          </cell>
          <cell r="H1735">
            <v>45517</v>
          </cell>
          <cell r="U1735">
            <v>15.38085933878229</v>
          </cell>
        </row>
        <row r="1736">
          <cell r="C1736" t="str">
            <v>IE000SRLWUF2</v>
          </cell>
          <cell r="E1736" t="str">
            <v>JPY</v>
          </cell>
          <cell r="H1736">
            <v>45518</v>
          </cell>
          <cell r="U1736">
            <v>15.689101871158851</v>
          </cell>
        </row>
        <row r="1737">
          <cell r="C1737" t="str">
            <v>IE000SRLWUF2</v>
          </cell>
          <cell r="E1737" t="str">
            <v>JPY</v>
          </cell>
          <cell r="H1737">
            <v>45519</v>
          </cell>
          <cell r="U1737">
            <v>16.000628630353493</v>
          </cell>
        </row>
        <row r="1738">
          <cell r="C1738" t="str">
            <v>IE000SRLWUF2</v>
          </cell>
          <cell r="E1738" t="str">
            <v>JPY</v>
          </cell>
          <cell r="H1738">
            <v>45520</v>
          </cell>
          <cell r="U1738">
            <v>16.314566987804877</v>
          </cell>
        </row>
        <row r="1739">
          <cell r="C1739" t="str">
            <v>IE000SRLWUF2</v>
          </cell>
          <cell r="E1739" t="str">
            <v>JPY</v>
          </cell>
          <cell r="H1739">
            <v>45523</v>
          </cell>
          <cell r="U1739">
            <v>16.635895674197847</v>
          </cell>
        </row>
        <row r="1740">
          <cell r="C1740" t="str">
            <v>IE000SRLWUF2</v>
          </cell>
          <cell r="E1740" t="str">
            <v>JPY</v>
          </cell>
          <cell r="H1740">
            <v>45524</v>
          </cell>
          <cell r="U1740">
            <v>16.951517075103368</v>
          </cell>
        </row>
        <row r="1741">
          <cell r="C1741" t="str">
            <v>IE000SRLWUF2</v>
          </cell>
          <cell r="E1741" t="str">
            <v>JPY</v>
          </cell>
          <cell r="H1741">
            <v>45525</v>
          </cell>
          <cell r="U1741">
            <v>17.272971826035217</v>
          </cell>
        </row>
        <row r="1742">
          <cell r="C1742" t="str">
            <v>IE000SRLWUF2</v>
          </cell>
          <cell r="E1742" t="str">
            <v>JPY</v>
          </cell>
          <cell r="H1742">
            <v>45526</v>
          </cell>
          <cell r="U1742">
            <v>17.593702933769865</v>
          </cell>
        </row>
        <row r="1743">
          <cell r="C1743" t="str">
            <v>IE000SRLWUF2</v>
          </cell>
          <cell r="E1743" t="str">
            <v>JPY</v>
          </cell>
          <cell r="H1743">
            <v>45527</v>
          </cell>
          <cell r="U1743">
            <v>17.916266070322774</v>
          </cell>
        </row>
        <row r="1744">
          <cell r="C1744" t="str">
            <v>IE000SRLWUF2</v>
          </cell>
          <cell r="E1744" t="str">
            <v>JPY</v>
          </cell>
          <cell r="H1744">
            <v>45531</v>
          </cell>
          <cell r="U1744">
            <v>18.23788126703138</v>
          </cell>
        </row>
        <row r="1745">
          <cell r="C1745" t="str">
            <v>IE000SRLWUF2</v>
          </cell>
          <cell r="E1745" t="str">
            <v>JPY</v>
          </cell>
          <cell r="H1745">
            <v>45532</v>
          </cell>
          <cell r="U1745">
            <v>18.562410682950446</v>
          </cell>
        </row>
        <row r="1746">
          <cell r="C1746" t="str">
            <v>IE000SRLWUF2</v>
          </cell>
          <cell r="E1746" t="str">
            <v>JPY</v>
          </cell>
          <cell r="H1746">
            <v>45533</v>
          </cell>
          <cell r="U1746">
            <v>18.886882796806386</v>
          </cell>
        </row>
        <row r="1747">
          <cell r="C1747" t="str">
            <v>IE000SRLWUF2</v>
          </cell>
          <cell r="E1747" t="str">
            <v>JPY</v>
          </cell>
          <cell r="H1747">
            <v>45534</v>
          </cell>
          <cell r="U1747">
            <v>19.211251766948699</v>
          </cell>
        </row>
        <row r="1748">
          <cell r="C1748" t="str">
            <v>IE000SRLWUF2</v>
          </cell>
          <cell r="E1748" t="str">
            <v>JPY</v>
          </cell>
          <cell r="H1748">
            <v>45537</v>
          </cell>
          <cell r="U1748">
            <v>19.539540198208901</v>
          </cell>
        </row>
        <row r="1749">
          <cell r="C1749" t="str">
            <v>IE000SRLWUF2</v>
          </cell>
          <cell r="E1749" t="str">
            <v>JPY</v>
          </cell>
          <cell r="H1749">
            <v>45538</v>
          </cell>
          <cell r="U1749">
            <v>19.866677676601149</v>
          </cell>
        </row>
        <row r="1750">
          <cell r="C1750" t="str">
            <v>IE000SRLWUF2</v>
          </cell>
          <cell r="E1750" t="str">
            <v>JPY</v>
          </cell>
          <cell r="H1750">
            <v>45539</v>
          </cell>
          <cell r="U1750">
            <v>20.195434347577187</v>
          </cell>
        </row>
        <row r="1751">
          <cell r="C1751" t="str">
            <v>IE000SRLWUF2</v>
          </cell>
          <cell r="E1751" t="str">
            <v>JPY</v>
          </cell>
          <cell r="H1751">
            <v>45540</v>
          </cell>
          <cell r="U1751">
            <v>20.51785013596777</v>
          </cell>
        </row>
        <row r="1752">
          <cell r="C1752" t="str">
            <v>IE000SRLWUF2</v>
          </cell>
          <cell r="E1752" t="str">
            <v>JPY</v>
          </cell>
          <cell r="H1752">
            <v>45541</v>
          </cell>
          <cell r="U1752">
            <v>20.838170306049705</v>
          </cell>
        </row>
        <row r="1753">
          <cell r="C1753" t="str">
            <v>IE000SRLWUF2</v>
          </cell>
          <cell r="E1753" t="str">
            <v>JPY</v>
          </cell>
          <cell r="H1753">
            <v>45544</v>
          </cell>
          <cell r="U1753">
            <v>21.158172858981732</v>
          </cell>
        </row>
        <row r="1754">
          <cell r="C1754" t="str">
            <v>IE000SRLWUF2</v>
          </cell>
          <cell r="E1754" t="str">
            <v>JPY</v>
          </cell>
          <cell r="H1754">
            <v>45545</v>
          </cell>
          <cell r="U1754">
            <v>21.476241876583678</v>
          </cell>
        </row>
        <row r="1755">
          <cell r="C1755" t="str">
            <v>IE000SRLWUF2</v>
          </cell>
          <cell r="E1755" t="str">
            <v>JPY</v>
          </cell>
          <cell r="H1755">
            <v>45546</v>
          </cell>
          <cell r="U1755">
            <v>21.794844621973606</v>
          </cell>
        </row>
        <row r="1756">
          <cell r="C1756" t="str">
            <v>IE000SRLWUF2</v>
          </cell>
          <cell r="E1756" t="str">
            <v>JPY</v>
          </cell>
          <cell r="H1756">
            <v>45547</v>
          </cell>
          <cell r="U1756">
            <v>22.108051150218774</v>
          </cell>
        </row>
        <row r="1757">
          <cell r="C1757" t="str">
            <v>IE000SRLWUF2</v>
          </cell>
          <cell r="E1757" t="str">
            <v>JPY</v>
          </cell>
          <cell r="H1757">
            <v>45548</v>
          </cell>
          <cell r="U1757">
            <v>22.427089391288469</v>
          </cell>
        </row>
        <row r="1758">
          <cell r="C1758" t="str">
            <v>IE000SRLWUF2</v>
          </cell>
          <cell r="E1758" t="str">
            <v>JPY</v>
          </cell>
          <cell r="H1758">
            <v>45552</v>
          </cell>
          <cell r="U1758">
            <v>22.744834242933294</v>
          </cell>
        </row>
        <row r="1759">
          <cell r="C1759" t="str">
            <v>IE000SRLWUF2</v>
          </cell>
          <cell r="E1759" t="str">
            <v>JPY</v>
          </cell>
          <cell r="H1759">
            <v>45553</v>
          </cell>
          <cell r="U1759">
            <v>23.062500508891549</v>
          </cell>
        </row>
        <row r="1760">
          <cell r="C1760" t="str">
            <v>IE000SRLWUF2</v>
          </cell>
          <cell r="E1760" t="str">
            <v>JPY</v>
          </cell>
          <cell r="H1760">
            <v>45554</v>
          </cell>
          <cell r="U1760">
            <v>23.382889441449237</v>
          </cell>
        </row>
        <row r="1761">
          <cell r="C1761" t="str">
            <v>IE000SRLWUF2</v>
          </cell>
          <cell r="E1761" t="str">
            <v>JPY</v>
          </cell>
          <cell r="H1761">
            <v>45555</v>
          </cell>
          <cell r="U1761">
            <v>23.705395275939015</v>
          </cell>
        </row>
        <row r="1762">
          <cell r="C1762" t="str">
            <v>IE000SRLWUF2</v>
          </cell>
          <cell r="E1762" t="str">
            <v>JPY</v>
          </cell>
          <cell r="H1762">
            <v>45559</v>
          </cell>
          <cell r="U1762">
            <v>24.029751148466897</v>
          </cell>
        </row>
        <row r="1763">
          <cell r="C1763" t="str">
            <v>IE000SRLWUF2</v>
          </cell>
          <cell r="E1763" t="str">
            <v>JPY</v>
          </cell>
          <cell r="H1763">
            <v>45560</v>
          </cell>
          <cell r="U1763">
            <v>24.354578535114225</v>
          </cell>
        </row>
        <row r="1764">
          <cell r="C1764" t="str">
            <v>IE000SRLWUF2</v>
          </cell>
          <cell r="E1764" t="str">
            <v>JPY</v>
          </cell>
          <cell r="H1764">
            <v>45561</v>
          </cell>
          <cell r="U1764">
            <v>24.677423270377357</v>
          </cell>
        </row>
        <row r="1765">
          <cell r="C1765" t="str">
            <v>IE000SRLWUF2</v>
          </cell>
          <cell r="E1765" t="str">
            <v>JPY</v>
          </cell>
          <cell r="H1765">
            <v>45562</v>
          </cell>
          <cell r="U1765">
            <v>25.008208434388095</v>
          </cell>
        </row>
        <row r="1766">
          <cell r="C1766" t="str">
            <v>IE000SRLWUF2</v>
          </cell>
          <cell r="E1766" t="str">
            <v>JPY</v>
          </cell>
          <cell r="H1766">
            <v>45565</v>
          </cell>
          <cell r="U1766">
            <v>25.341791576281235</v>
          </cell>
        </row>
        <row r="1767">
          <cell r="C1767" t="str">
            <v>IE000SRLWUF2</v>
          </cell>
          <cell r="E1767" t="str">
            <v>JPY</v>
          </cell>
          <cell r="H1767">
            <v>45566</v>
          </cell>
          <cell r="U1767">
            <v>25.668668739586707</v>
          </cell>
        </row>
        <row r="1768">
          <cell r="C1768" t="str">
            <v>IE000SRLWUF2</v>
          </cell>
          <cell r="E1768" t="str">
            <v>JPY</v>
          </cell>
          <cell r="H1768">
            <v>45567</v>
          </cell>
          <cell r="U1768">
            <v>26.001289206819315</v>
          </cell>
        </row>
        <row r="1769">
          <cell r="C1769" t="str">
            <v>IE000SRLWUF2</v>
          </cell>
          <cell r="E1769" t="str">
            <v>JPY</v>
          </cell>
          <cell r="H1769">
            <v>45568</v>
          </cell>
          <cell r="U1769">
            <v>26.330018045364692</v>
          </cell>
        </row>
        <row r="1770">
          <cell r="C1770" t="str">
            <v>IE000SRLWUF2</v>
          </cell>
          <cell r="E1770" t="str">
            <v>JPY</v>
          </cell>
          <cell r="H1770">
            <v>45569</v>
          </cell>
          <cell r="U1770">
            <v>26.663026529424759</v>
          </cell>
        </row>
        <row r="1771">
          <cell r="C1771" t="str">
            <v>IE000SRLWUF2</v>
          </cell>
          <cell r="E1771" t="str">
            <v>JPY</v>
          </cell>
          <cell r="H1771">
            <v>45572</v>
          </cell>
          <cell r="U1771">
            <v>26.997542876345967</v>
          </cell>
        </row>
        <row r="1772">
          <cell r="C1772" t="str">
            <v>IE000SRLWUF2</v>
          </cell>
          <cell r="E1772" t="str">
            <v>JPY</v>
          </cell>
          <cell r="H1772">
            <v>45573</v>
          </cell>
          <cell r="U1772">
            <v>27.335968861174241</v>
          </cell>
        </row>
        <row r="1773">
          <cell r="C1773" t="str">
            <v>IE000SRLWUF2</v>
          </cell>
          <cell r="E1773" t="str">
            <v>JPY</v>
          </cell>
          <cell r="H1773">
            <v>45574</v>
          </cell>
          <cell r="U1773">
            <v>27.67109915877181</v>
          </cell>
        </row>
        <row r="1774">
          <cell r="C1774" t="str">
            <v>IE000SRLWUF2</v>
          </cell>
          <cell r="E1774" t="str">
            <v>JPY</v>
          </cell>
          <cell r="H1774">
            <v>45575</v>
          </cell>
          <cell r="U1774">
            <v>28.006918718328706</v>
          </cell>
        </row>
        <row r="1775">
          <cell r="C1775" t="str">
            <v>IE000SRLWUF2</v>
          </cell>
          <cell r="E1775" t="str">
            <v>JPY</v>
          </cell>
          <cell r="H1775">
            <v>45576</v>
          </cell>
          <cell r="U1775">
            <v>28.341410507222857</v>
          </cell>
        </row>
        <row r="1776">
          <cell r="C1776" t="str">
            <v>IE000SRLWUF2</v>
          </cell>
          <cell r="E1776" t="str">
            <v>JPY</v>
          </cell>
          <cell r="H1776">
            <v>45580</v>
          </cell>
          <cell r="U1776">
            <v>28.674016239639233</v>
          </cell>
        </row>
        <row r="1777">
          <cell r="C1777" t="str">
            <v>IE000SRLWUF2</v>
          </cell>
          <cell r="E1777" t="str">
            <v>JPY</v>
          </cell>
          <cell r="H1777">
            <v>45581</v>
          </cell>
          <cell r="U1777">
            <v>29.013206797709802</v>
          </cell>
        </row>
        <row r="1778">
          <cell r="C1778" t="str">
            <v>IE000SRLWUF2</v>
          </cell>
          <cell r="E1778" t="str">
            <v>JPY</v>
          </cell>
          <cell r="H1778">
            <v>45582</v>
          </cell>
          <cell r="U1778">
            <v>29.347379332252245</v>
          </cell>
        </row>
        <row r="1779">
          <cell r="C1779" t="str">
            <v>IE000SRLWUF2</v>
          </cell>
          <cell r="E1779" t="str">
            <v>JPY</v>
          </cell>
          <cell r="H1779">
            <v>45583</v>
          </cell>
          <cell r="U1779">
            <v>29.679692005545768</v>
          </cell>
        </row>
        <row r="1780">
          <cell r="C1780" t="str">
            <v>IE000SRLWUF2</v>
          </cell>
          <cell r="E1780" t="str">
            <v>JPY</v>
          </cell>
          <cell r="H1780">
            <v>45586</v>
          </cell>
          <cell r="U1780">
            <v>30.014013525452345</v>
          </cell>
        </row>
        <row r="1781">
          <cell r="C1781" t="str">
            <v>IE000SRLWUF2</v>
          </cell>
          <cell r="E1781" t="str">
            <v>JPY</v>
          </cell>
          <cell r="H1781">
            <v>45587</v>
          </cell>
          <cell r="U1781">
            <v>30.347585206932859</v>
          </cell>
        </row>
        <row r="1782">
          <cell r="C1782" t="str">
            <v>IE000SRLWUF2</v>
          </cell>
          <cell r="E1782" t="str">
            <v>JPY</v>
          </cell>
          <cell r="H1782">
            <v>45588</v>
          </cell>
          <cell r="U1782">
            <v>30.675750848057788</v>
          </cell>
        </row>
        <row r="1783">
          <cell r="C1783" t="str">
            <v>IE000SRLWUF2</v>
          </cell>
          <cell r="E1783" t="str">
            <v>JPY</v>
          </cell>
          <cell r="H1783">
            <v>45589</v>
          </cell>
          <cell r="U1783">
            <v>31.002025521099529</v>
          </cell>
        </row>
        <row r="1784">
          <cell r="C1784" t="str">
            <v>IE000SRLWUF2</v>
          </cell>
          <cell r="E1784" t="str">
            <v>JPY</v>
          </cell>
          <cell r="H1784">
            <v>45590</v>
          </cell>
          <cell r="U1784">
            <v>31.326926581828019</v>
          </cell>
        </row>
        <row r="1785">
          <cell r="C1785" t="str">
            <v>IE000SRLWUF2</v>
          </cell>
          <cell r="E1785" t="str">
            <v>JPY</v>
          </cell>
          <cell r="H1785">
            <v>45594</v>
          </cell>
          <cell r="U1785">
            <v>31.649746759064094</v>
          </cell>
        </row>
        <row r="1786">
          <cell r="C1786" t="str">
            <v>IE000SRLWUF2</v>
          </cell>
          <cell r="E1786" t="str">
            <v>JPY</v>
          </cell>
          <cell r="H1786">
            <v>45595</v>
          </cell>
          <cell r="U1786">
            <v>31.979112469111083</v>
          </cell>
        </row>
        <row r="1787">
          <cell r="C1787" t="str">
            <v>IE000SRLWUF2</v>
          </cell>
          <cell r="E1787" t="str">
            <v>JPY</v>
          </cell>
          <cell r="H1787">
            <v>45596</v>
          </cell>
          <cell r="U1787">
            <v>32.309038102174917</v>
          </cell>
        </row>
        <row r="1788">
          <cell r="C1788" t="str">
            <v>IE000SRLWUF2</v>
          </cell>
          <cell r="E1788" t="str">
            <v>JPY</v>
          </cell>
          <cell r="H1788">
            <v>45597</v>
          </cell>
          <cell r="U1788">
            <v>32.637297063802649</v>
          </cell>
        </row>
        <row r="1789">
          <cell r="C1789" t="str">
            <v>IE000SRLWUF2</v>
          </cell>
          <cell r="E1789" t="str">
            <v>JPY</v>
          </cell>
          <cell r="H1789">
            <v>45601</v>
          </cell>
          <cell r="U1789">
            <v>32.959909316409664</v>
          </cell>
        </row>
        <row r="1790">
          <cell r="C1790" t="str">
            <v>IE000SRLWUF2</v>
          </cell>
          <cell r="E1790" t="str">
            <v>JPY</v>
          </cell>
          <cell r="H1790">
            <v>45602</v>
          </cell>
          <cell r="U1790">
            <v>33.284068724721102</v>
          </cell>
        </row>
        <row r="1791">
          <cell r="C1791" t="str">
            <v>IE000SRLWUF2</v>
          </cell>
          <cell r="E1791" t="str">
            <v>JPY</v>
          </cell>
          <cell r="H1791">
            <v>45603</v>
          </cell>
          <cell r="U1791">
            <v>33.608747126004303</v>
          </cell>
        </row>
        <row r="1792">
          <cell r="C1792" t="str">
            <v>IE000SRLWUF2</v>
          </cell>
          <cell r="E1792" t="str">
            <v>JPY</v>
          </cell>
          <cell r="H1792">
            <v>45604</v>
          </cell>
          <cell r="U1792">
            <v>33.939853181568552</v>
          </cell>
        </row>
        <row r="1793">
          <cell r="C1793" t="str">
            <v>IE000SRLWUF2</v>
          </cell>
          <cell r="E1793" t="str">
            <v>JPY</v>
          </cell>
          <cell r="H1793">
            <v>45607</v>
          </cell>
          <cell r="U1793">
            <v>34.266776186524524</v>
          </cell>
        </row>
        <row r="1794">
          <cell r="C1794" t="str">
            <v>IE000SRLWUF2</v>
          </cell>
          <cell r="E1794" t="str">
            <v>JPY</v>
          </cell>
          <cell r="H1794">
            <v>45608</v>
          </cell>
          <cell r="U1794">
            <v>34.597497499664918</v>
          </cell>
        </row>
        <row r="1795">
          <cell r="C1795" t="str">
            <v>IE000SRLWUF2</v>
          </cell>
          <cell r="E1795" t="str">
            <v>JPY</v>
          </cell>
          <cell r="H1795">
            <v>45609</v>
          </cell>
          <cell r="U1795">
            <v>34.926974539434553</v>
          </cell>
        </row>
        <row r="1796">
          <cell r="C1796" t="str">
            <v>IE000SRLWUF2</v>
          </cell>
          <cell r="E1796" t="str">
            <v>JPY</v>
          </cell>
          <cell r="H1796">
            <v>45610</v>
          </cell>
          <cell r="U1796">
            <v>35.256934553736258</v>
          </cell>
        </row>
        <row r="1797">
          <cell r="C1797" t="str">
            <v>IE000SRLWUF2</v>
          </cell>
          <cell r="E1797" t="str">
            <v>JPY</v>
          </cell>
          <cell r="H1797">
            <v>45611</v>
          </cell>
          <cell r="U1797">
            <v>35.585773084802483</v>
          </cell>
        </row>
        <row r="1798">
          <cell r="C1798" t="str">
            <v>IE000SRLWUF2</v>
          </cell>
          <cell r="E1798" t="str">
            <v>JPY</v>
          </cell>
          <cell r="H1798">
            <v>45614</v>
          </cell>
          <cell r="U1798">
            <v>35.919857210447532</v>
          </cell>
        </row>
        <row r="1799">
          <cell r="C1799" t="str">
            <v>IE000SRLWUF2</v>
          </cell>
          <cell r="E1799" t="str">
            <v>JPY</v>
          </cell>
          <cell r="H1799">
            <v>45615</v>
          </cell>
          <cell r="U1799">
            <v>36.254437408239085</v>
          </cell>
        </row>
        <row r="1800">
          <cell r="C1800" t="str">
            <v>IE000SRLWUF2</v>
          </cell>
          <cell r="E1800" t="str">
            <v>JPY</v>
          </cell>
          <cell r="H1800">
            <v>45616</v>
          </cell>
          <cell r="U1800">
            <v>36.590828351225447</v>
          </cell>
        </row>
        <row r="1801">
          <cell r="C1801" t="str">
            <v>IE000SRLWUF2</v>
          </cell>
          <cell r="E1801" t="str">
            <v>JPY</v>
          </cell>
          <cell r="H1801">
            <v>45617</v>
          </cell>
          <cell r="U1801">
            <v>36.928434097950095</v>
          </cell>
        </row>
        <row r="1802">
          <cell r="C1802" t="str">
            <v>IE000SRLWUF2</v>
          </cell>
          <cell r="E1802" t="str">
            <v>JPY</v>
          </cell>
          <cell r="H1802">
            <v>45618</v>
          </cell>
          <cell r="U1802">
            <v>37.262385610249055</v>
          </cell>
        </row>
        <row r="1803">
          <cell r="C1803" t="str">
            <v>IE000SRLWUF2</v>
          </cell>
          <cell r="E1803" t="str">
            <v>JPY</v>
          </cell>
          <cell r="H1803">
            <v>45621</v>
          </cell>
          <cell r="U1803">
            <v>37.601260188371519</v>
          </cell>
        </row>
        <row r="1804">
          <cell r="C1804" t="str">
            <v>IE000SRLWUF2</v>
          </cell>
          <cell r="E1804" t="str">
            <v>JPY</v>
          </cell>
          <cell r="H1804">
            <v>45622</v>
          </cell>
          <cell r="U1804">
            <v>37.942949116394431</v>
          </cell>
        </row>
        <row r="1805">
          <cell r="C1805" t="str">
            <v>IE000SRLWUF2</v>
          </cell>
          <cell r="E1805" t="str">
            <v>JPY</v>
          </cell>
          <cell r="H1805">
            <v>45623</v>
          </cell>
          <cell r="U1805">
            <v>38.284628221206525</v>
          </cell>
        </row>
        <row r="1806">
          <cell r="C1806" t="str">
            <v>IE000SRLWUF2</v>
          </cell>
          <cell r="E1806" t="str">
            <v>JPY</v>
          </cell>
          <cell r="H1806">
            <v>45624</v>
          </cell>
          <cell r="U1806">
            <v>38.623578110611959</v>
          </cell>
        </row>
        <row r="1807">
          <cell r="C1807" t="str">
            <v>IE000SRLWUF2</v>
          </cell>
          <cell r="E1807" t="str">
            <v>JPY</v>
          </cell>
          <cell r="H1807">
            <v>45625</v>
          </cell>
          <cell r="U1807">
            <v>38.963881965908989</v>
          </cell>
        </row>
        <row r="1808">
          <cell r="C1808" t="str">
            <v>IE000SRLWUF2</v>
          </cell>
          <cell r="E1808" t="str">
            <v>JPY</v>
          </cell>
          <cell r="H1808">
            <v>45628</v>
          </cell>
          <cell r="U1808">
            <v>39.307880985676825</v>
          </cell>
        </row>
        <row r="1809">
          <cell r="C1809" t="str">
            <v>IE000SRLWUF2</v>
          </cell>
          <cell r="E1809" t="str">
            <v>JPY</v>
          </cell>
          <cell r="H1809">
            <v>45629</v>
          </cell>
          <cell r="U1809">
            <v>39.652045362826819</v>
          </cell>
        </row>
        <row r="1810">
          <cell r="C1810" t="str">
            <v>IE000SRLWUF2</v>
          </cell>
          <cell r="E1810" t="str">
            <v>JPY</v>
          </cell>
          <cell r="H1810">
            <v>45630</v>
          </cell>
          <cell r="U1810">
            <v>40.000482836684284</v>
          </cell>
        </row>
        <row r="1811">
          <cell r="C1811" t="str">
            <v>IE000SRLWUF2</v>
          </cell>
          <cell r="E1811" t="str">
            <v>JPY</v>
          </cell>
          <cell r="H1811">
            <v>45631</v>
          </cell>
          <cell r="U1811">
            <v>40.343458605324848</v>
          </cell>
        </row>
        <row r="1812">
          <cell r="C1812" t="str">
            <v>IE000SRLWUF2</v>
          </cell>
          <cell r="E1812" t="str">
            <v>JPY</v>
          </cell>
          <cell r="H1812">
            <v>45632</v>
          </cell>
          <cell r="U1812">
            <v>40.687226779638365</v>
          </cell>
        </row>
        <row r="1813">
          <cell r="C1813" t="str">
            <v>IE000SRLWUF2</v>
          </cell>
          <cell r="E1813" t="str">
            <v>JPY</v>
          </cell>
          <cell r="H1813">
            <v>45635</v>
          </cell>
          <cell r="U1813">
            <v>41.031135753306998</v>
          </cell>
        </row>
        <row r="1814">
          <cell r="C1814" t="str">
            <v>IE000SRLWUF2</v>
          </cell>
          <cell r="E1814" t="str">
            <v>JPY</v>
          </cell>
          <cell r="H1814">
            <v>45636</v>
          </cell>
          <cell r="U1814">
            <v>41.378759537868071</v>
          </cell>
        </row>
        <row r="1815">
          <cell r="C1815" t="str">
            <v>IE000SRLWUF2</v>
          </cell>
          <cell r="E1815" t="str">
            <v>JPY</v>
          </cell>
          <cell r="H1815">
            <v>45637</v>
          </cell>
          <cell r="U1815">
            <v>41.724281155313271</v>
          </cell>
        </row>
        <row r="1816">
          <cell r="C1816" t="str">
            <v>IE000SRLWUF2</v>
          </cell>
          <cell r="E1816" t="str">
            <v>JPY</v>
          </cell>
          <cell r="H1816">
            <v>45638</v>
          </cell>
          <cell r="U1816">
            <v>42.067931451096932</v>
          </cell>
        </row>
        <row r="1817">
          <cell r="C1817" t="str">
            <v>IE000SRLWUF2</v>
          </cell>
          <cell r="E1817" t="str">
            <v>JPY</v>
          </cell>
          <cell r="H1817">
            <v>45639</v>
          </cell>
          <cell r="U1817">
            <v>42.414328971507082</v>
          </cell>
        </row>
        <row r="1818">
          <cell r="C1818" t="str">
            <v>IE000SRLWUF2</v>
          </cell>
          <cell r="E1818" t="str">
            <v>JPY</v>
          </cell>
          <cell r="H1818">
            <v>45642</v>
          </cell>
          <cell r="U1818">
            <v>42.76025006619237</v>
          </cell>
        </row>
        <row r="1819">
          <cell r="C1819" t="str">
            <v>IE000SRLWUF2</v>
          </cell>
          <cell r="E1819" t="str">
            <v>JPY</v>
          </cell>
          <cell r="H1819">
            <v>45643</v>
          </cell>
          <cell r="U1819">
            <v>43.107353220579881</v>
          </cell>
        </row>
        <row r="1820">
          <cell r="C1820" t="str">
            <v>IE000SRLWUF2</v>
          </cell>
          <cell r="E1820" t="str">
            <v>JPY</v>
          </cell>
          <cell r="H1820">
            <v>45644</v>
          </cell>
          <cell r="U1820">
            <v>43.45217739005674</v>
          </cell>
        </row>
        <row r="1821">
          <cell r="C1821" t="str">
            <v>IE000SRLWUF2</v>
          </cell>
          <cell r="E1821" t="str">
            <v>JPY</v>
          </cell>
          <cell r="H1821">
            <v>45645</v>
          </cell>
          <cell r="U1821">
            <v>43.79733882310515</v>
          </cell>
        </row>
        <row r="1822">
          <cell r="C1822" t="str">
            <v>IE000SRLWUF2</v>
          </cell>
          <cell r="E1822" t="str">
            <v>JPY</v>
          </cell>
          <cell r="H1822">
            <v>45646</v>
          </cell>
          <cell r="U1822">
            <v>44.147930854536199</v>
          </cell>
        </row>
        <row r="1823">
          <cell r="C1823" t="str">
            <v>IE000SRLWUF2</v>
          </cell>
          <cell r="E1823" t="str">
            <v>JPY</v>
          </cell>
          <cell r="H1823">
            <v>45649</v>
          </cell>
          <cell r="U1823">
            <v>44.496964269850189</v>
          </cell>
        </row>
        <row r="1824">
          <cell r="C1824" t="str">
            <v>IE000SRLWUF2</v>
          </cell>
          <cell r="E1824" t="str">
            <v>JPY</v>
          </cell>
          <cell r="H1824">
            <v>45650</v>
          </cell>
          <cell r="U1824">
            <v>44.848784202633958</v>
          </cell>
        </row>
        <row r="1825">
          <cell r="C1825" t="str">
            <v>IE000SRLWUF2</v>
          </cell>
          <cell r="E1825" t="str">
            <v>JPY</v>
          </cell>
          <cell r="H1825">
            <v>45656</v>
          </cell>
          <cell r="U1825">
            <v>45.199153574619707</v>
          </cell>
        </row>
        <row r="1826">
          <cell r="C1826" t="str">
            <v>IE000SRLWUF2</v>
          </cell>
          <cell r="E1826" t="str">
            <v>JPY</v>
          </cell>
          <cell r="H1826">
            <v>45663</v>
          </cell>
          <cell r="U1826">
            <v>45.553560286253216</v>
          </cell>
        </row>
        <row r="1827">
          <cell r="C1827" t="str">
            <v>IE000SRLWUF2</v>
          </cell>
          <cell r="E1827" t="str">
            <v>JPY</v>
          </cell>
          <cell r="H1827">
            <v>45664</v>
          </cell>
          <cell r="U1827">
            <v>45.902590427163602</v>
          </cell>
        </row>
        <row r="1828">
          <cell r="C1828" t="str">
            <v>IE000SRLWUF2</v>
          </cell>
          <cell r="E1828" t="str">
            <v>JPY</v>
          </cell>
          <cell r="H1828">
            <v>45665</v>
          </cell>
          <cell r="U1828">
            <v>46.253750567620507</v>
          </cell>
        </row>
        <row r="1829">
          <cell r="C1829" t="str">
            <v>IE000SRLWUF2</v>
          </cell>
          <cell r="E1829" t="str">
            <v>JPY</v>
          </cell>
          <cell r="H1829">
            <v>45666</v>
          </cell>
          <cell r="U1829">
            <v>46.602883852244517</v>
          </cell>
        </row>
        <row r="1830">
          <cell r="C1830" t="str">
            <v>IE000SRLWUF2</v>
          </cell>
          <cell r="E1830" t="str">
            <v>JPY</v>
          </cell>
          <cell r="H1830">
            <v>45667</v>
          </cell>
          <cell r="U1830">
            <v>46.949489297283726</v>
          </cell>
        </row>
        <row r="1831">
          <cell r="C1831" t="str">
            <v>IE000SRLWUF2</v>
          </cell>
          <cell r="E1831" t="str">
            <v>JPY</v>
          </cell>
          <cell r="H1831">
            <v>45671</v>
          </cell>
          <cell r="U1831">
            <v>47.295200830138157</v>
          </cell>
        </row>
        <row r="1832">
          <cell r="C1832" t="str">
            <v>IE000SRLWUF2</v>
          </cell>
          <cell r="E1832" t="str">
            <v>JPY</v>
          </cell>
          <cell r="H1832">
            <v>45672</v>
          </cell>
          <cell r="U1832">
            <v>47.639677912832646</v>
          </cell>
        </row>
        <row r="1833">
          <cell r="C1833" t="str">
            <v>IE000SRLWUF2</v>
          </cell>
          <cell r="E1833" t="str">
            <v>JPY</v>
          </cell>
          <cell r="H1833">
            <v>45673</v>
          </cell>
          <cell r="U1833">
            <v>47.99061375664246</v>
          </cell>
        </row>
        <row r="1834">
          <cell r="C1834" t="str">
            <v>IE000SRLWUF2</v>
          </cell>
          <cell r="E1834" t="str">
            <v>JPY</v>
          </cell>
          <cell r="H1834">
            <v>45674</v>
          </cell>
          <cell r="U1834">
            <v>48.341724781045258</v>
          </cell>
        </row>
        <row r="1835">
          <cell r="C1835" t="str">
            <v>IE000SRLWUF2</v>
          </cell>
          <cell r="E1835" t="str">
            <v>JPY</v>
          </cell>
          <cell r="H1835">
            <v>45677</v>
          </cell>
          <cell r="U1835">
            <v>48.693150148194356</v>
          </cell>
        </row>
        <row r="1836">
          <cell r="C1836" t="str">
            <v>IE000SRLWUF2</v>
          </cell>
          <cell r="E1836" t="str">
            <v>JPY</v>
          </cell>
          <cell r="H1836">
            <v>45678</v>
          </cell>
          <cell r="U1836">
            <v>49.047330925978962</v>
          </cell>
        </row>
        <row r="1837">
          <cell r="C1837" t="str">
            <v>IE000SRLWUF2</v>
          </cell>
          <cell r="E1837" t="str">
            <v>JPY</v>
          </cell>
          <cell r="H1837">
            <v>45679</v>
          </cell>
          <cell r="U1837">
            <v>49.400311634841501</v>
          </cell>
        </row>
        <row r="1838">
          <cell r="C1838" t="str">
            <v>IE000SRLWUF2</v>
          </cell>
          <cell r="E1838" t="str">
            <v>JPY</v>
          </cell>
          <cell r="H1838">
            <v>45680</v>
          </cell>
          <cell r="U1838">
            <v>49.753867001537117</v>
          </cell>
        </row>
        <row r="1839">
          <cell r="C1839" t="str">
            <v>IE000SRLWUF2</v>
          </cell>
          <cell r="E1839" t="str">
            <v>JPY</v>
          </cell>
          <cell r="H1839">
            <v>45681</v>
          </cell>
          <cell r="U1839">
            <v>50.107065458239546</v>
          </cell>
        </row>
        <row r="1840">
          <cell r="C1840" t="str">
            <v>IE000SRLWUF2</v>
          </cell>
          <cell r="E1840" t="str">
            <v>JPY</v>
          </cell>
          <cell r="H1840">
            <v>45684</v>
          </cell>
          <cell r="U1840">
            <v>50.461316635701699</v>
          </cell>
        </row>
        <row r="1841">
          <cell r="C1841" t="str">
            <v>IE000SRLWUF2</v>
          </cell>
          <cell r="E1841" t="str">
            <v>JPY</v>
          </cell>
          <cell r="H1841">
            <v>45685</v>
          </cell>
          <cell r="U1841">
            <v>50.8159460067805</v>
          </cell>
        </row>
        <row r="1842">
          <cell r="C1842" t="str">
            <v>IE000SRLWUF2</v>
          </cell>
          <cell r="E1842" t="str">
            <v>JPY</v>
          </cell>
          <cell r="H1842">
            <v>45686</v>
          </cell>
          <cell r="U1842">
            <v>51.172404132273954</v>
          </cell>
        </row>
        <row r="1843">
          <cell r="C1843" t="str">
            <v>IE000SRLWUF2</v>
          </cell>
          <cell r="E1843" t="str">
            <v>JPY</v>
          </cell>
          <cell r="H1843">
            <v>45687</v>
          </cell>
          <cell r="U1843">
            <v>51.53176010495983</v>
          </cell>
        </row>
        <row r="1844">
          <cell r="C1844" t="str">
            <v>IE000SRLWUF2</v>
          </cell>
          <cell r="E1844" t="str">
            <v>JPY</v>
          </cell>
          <cell r="H1844">
            <v>45688</v>
          </cell>
          <cell r="U1844">
            <v>51.893602987185417</v>
          </cell>
        </row>
        <row r="1845">
          <cell r="C1845" t="str">
            <v>IE000SRLWUF2</v>
          </cell>
          <cell r="E1845" t="str">
            <v>JPY</v>
          </cell>
          <cell r="H1845">
            <v>45692</v>
          </cell>
          <cell r="U1845">
            <v>52.253749728342449</v>
          </cell>
        </row>
        <row r="1846">
          <cell r="C1846" t="str">
            <v>IE000SRLWUF2</v>
          </cell>
          <cell r="E1846" t="str">
            <v>JPY</v>
          </cell>
          <cell r="H1846">
            <v>45693</v>
          </cell>
          <cell r="U1846">
            <v>52.608554280014239</v>
          </cell>
        </row>
        <row r="1847">
          <cell r="C1847" t="str">
            <v>IE000SRLWUF2</v>
          </cell>
          <cell r="E1847" t="str">
            <v>JPY</v>
          </cell>
          <cell r="H1847">
            <v>45694</v>
          </cell>
          <cell r="U1847">
            <v>52.969503250055048</v>
          </cell>
        </row>
        <row r="1848">
          <cell r="C1848" t="str">
            <v>IE000SRLWUF2</v>
          </cell>
          <cell r="E1848" t="str">
            <v>JPY</v>
          </cell>
          <cell r="H1848">
            <v>45695</v>
          </cell>
          <cell r="U1848">
            <v>53.332783595464221</v>
          </cell>
        </row>
        <row r="1849">
          <cell r="C1849" t="str">
            <v>IE000SRLWUF2</v>
          </cell>
          <cell r="E1849" t="str">
            <v>JPY</v>
          </cell>
          <cell r="H1849">
            <v>45698</v>
          </cell>
          <cell r="U1849">
            <v>53.69849354834998</v>
          </cell>
        </row>
        <row r="1850">
          <cell r="C1850" t="str">
            <v>IE000SRLWUF2</v>
          </cell>
          <cell r="E1850" t="str">
            <v>JPY</v>
          </cell>
          <cell r="H1850">
            <v>45700</v>
          </cell>
          <cell r="U1850">
            <v>54.062024385635119</v>
          </cell>
        </row>
        <row r="1851">
          <cell r="C1851" t="str">
            <v>IE000SRLWUF2</v>
          </cell>
          <cell r="E1851" t="str">
            <v>JPY</v>
          </cell>
          <cell r="H1851">
            <v>45701</v>
          </cell>
          <cell r="U1851">
            <v>54.425838458832281</v>
          </cell>
        </row>
        <row r="1852">
          <cell r="C1852" t="str">
            <v>IE000SRLWUF2</v>
          </cell>
          <cell r="E1852" t="str">
            <v>JPY</v>
          </cell>
          <cell r="H1852">
            <v>45702</v>
          </cell>
          <cell r="U1852">
            <v>54.796279924930538</v>
          </cell>
        </row>
        <row r="1853">
          <cell r="C1853" t="str">
            <v>IE000SRLWUF2</v>
          </cell>
          <cell r="E1853" t="str">
            <v>JPY</v>
          </cell>
          <cell r="H1853">
            <v>45705</v>
          </cell>
          <cell r="U1853">
            <v>55.167004626940809</v>
          </cell>
        </row>
        <row r="1854">
          <cell r="C1854" t="str">
            <v>IE000SRLWUF2</v>
          </cell>
          <cell r="E1854" t="str">
            <v>JPY</v>
          </cell>
          <cell r="H1854">
            <v>45706</v>
          </cell>
          <cell r="U1854">
            <v>55.542735892066588</v>
          </cell>
        </row>
        <row r="1855">
          <cell r="C1855" t="str">
            <v>IE000SRLWUF2</v>
          </cell>
          <cell r="E1855" t="str">
            <v>JPY</v>
          </cell>
          <cell r="H1855">
            <v>45707</v>
          </cell>
          <cell r="U1855">
            <v>55.915649532888317</v>
          </cell>
        </row>
        <row r="1856">
          <cell r="C1856" t="str">
            <v>IE000SRLWUF2</v>
          </cell>
          <cell r="E1856" t="str">
            <v>JPY</v>
          </cell>
          <cell r="H1856">
            <v>45708</v>
          </cell>
          <cell r="U1856">
            <v>56.288628661782191</v>
          </cell>
        </row>
        <row r="1857">
          <cell r="C1857" t="str">
            <v>IE000SRLWUF2</v>
          </cell>
          <cell r="E1857" t="str">
            <v>JPY</v>
          </cell>
          <cell r="H1857">
            <v>45709</v>
          </cell>
          <cell r="U1857">
            <v>56.657729259603279</v>
          </cell>
        </row>
        <row r="1858">
          <cell r="C1858" t="str">
            <v>IE000SRLWUF2</v>
          </cell>
          <cell r="E1858" t="str">
            <v>JPY</v>
          </cell>
          <cell r="H1858">
            <v>45713</v>
          </cell>
          <cell r="U1858">
            <v>57.027109818932772</v>
          </cell>
        </row>
        <row r="1859">
          <cell r="C1859" t="str">
            <v>IE000SRLWUF2</v>
          </cell>
          <cell r="E1859" t="str">
            <v>JPY</v>
          </cell>
          <cell r="H1859">
            <v>45714</v>
          </cell>
          <cell r="U1859">
            <v>57.394157365692102</v>
          </cell>
        </row>
        <row r="1860">
          <cell r="C1860" t="str">
            <v>IE000SRLWUF2</v>
          </cell>
          <cell r="E1860" t="str">
            <v>JPY</v>
          </cell>
          <cell r="H1860">
            <v>45715</v>
          </cell>
          <cell r="U1860">
            <v>57.76101499704221</v>
          </cell>
        </row>
        <row r="1861">
          <cell r="C1861" t="str">
            <v>IE000SRLWUF2</v>
          </cell>
          <cell r="E1861" t="str">
            <v>JPY</v>
          </cell>
          <cell r="H1861">
            <v>45716</v>
          </cell>
          <cell r="U1861">
            <v>58.130411928389755</v>
          </cell>
        </row>
        <row r="1862">
          <cell r="C1862" t="str">
            <v>IE000SRLWUF2</v>
          </cell>
          <cell r="E1862" t="str">
            <v>JPY</v>
          </cell>
          <cell r="H1862">
            <v>45719</v>
          </cell>
          <cell r="U1862">
            <v>58.500209974179178</v>
          </cell>
        </row>
        <row r="1863">
          <cell r="C1863" t="str">
            <v>IE000SRLWUF2</v>
          </cell>
          <cell r="E1863" t="str">
            <v>JPY</v>
          </cell>
          <cell r="H1863">
            <v>45720</v>
          </cell>
          <cell r="U1863">
            <v>58.87462820345845</v>
          </cell>
        </row>
        <row r="1864">
          <cell r="C1864" t="str">
            <v>IE000SRLWUF2</v>
          </cell>
          <cell r="E1864" t="str">
            <v>JPY</v>
          </cell>
          <cell r="H1864">
            <v>45721</v>
          </cell>
          <cell r="U1864">
            <v>59.24769737845152</v>
          </cell>
        </row>
        <row r="1865">
          <cell r="C1865" t="str">
            <v>IE000SRLWUF2</v>
          </cell>
          <cell r="E1865" t="str">
            <v>JPY</v>
          </cell>
          <cell r="H1865">
            <v>45722</v>
          </cell>
          <cell r="U1865">
            <v>59.619525554477448</v>
          </cell>
        </row>
        <row r="1866">
          <cell r="C1866" t="str">
            <v>IE000SRLWUF2</v>
          </cell>
          <cell r="E1866" t="str">
            <v>JPY</v>
          </cell>
          <cell r="H1866">
            <v>45723</v>
          </cell>
          <cell r="U1866">
            <v>59.991705728891155</v>
          </cell>
        </row>
        <row r="1867">
          <cell r="C1867" t="str">
            <v>IE000SRLWUF2</v>
          </cell>
          <cell r="E1867" t="str">
            <v>JPY</v>
          </cell>
          <cell r="H1867">
            <v>45726</v>
          </cell>
          <cell r="U1867">
            <v>60.361084651018842</v>
          </cell>
        </row>
        <row r="1868">
          <cell r="C1868" t="str">
            <v>IE000SRLWUF2</v>
          </cell>
          <cell r="E1868" t="str">
            <v>JPY</v>
          </cell>
          <cell r="H1868">
            <v>45727</v>
          </cell>
          <cell r="U1868">
            <v>60.728241890299017</v>
          </cell>
        </row>
        <row r="1869">
          <cell r="C1869" t="str">
            <v>IE000SRLWUF2</v>
          </cell>
          <cell r="E1869" t="str">
            <v>JPY</v>
          </cell>
          <cell r="H1869">
            <v>45728</v>
          </cell>
          <cell r="U1869">
            <v>61.093639137640281</v>
          </cell>
        </row>
        <row r="1870">
          <cell r="C1870" t="str">
            <v>IE000SRLWUF2</v>
          </cell>
          <cell r="E1870" t="str">
            <v>JPY</v>
          </cell>
          <cell r="H1870">
            <v>45729</v>
          </cell>
          <cell r="U1870">
            <v>61.460812748938487</v>
          </cell>
        </row>
        <row r="1871">
          <cell r="C1871" t="str">
            <v>IE000SRLWUF2</v>
          </cell>
          <cell r="E1871" t="str">
            <v>JPY</v>
          </cell>
          <cell r="H1871">
            <v>45730</v>
          </cell>
          <cell r="U1871">
            <v>61.826419558110622</v>
          </cell>
        </row>
        <row r="1872">
          <cell r="C1872" t="str">
            <v>IE000SRLWUF2</v>
          </cell>
          <cell r="E1872" t="str">
            <v>JPY</v>
          </cell>
          <cell r="H1872">
            <v>45734</v>
          </cell>
          <cell r="U1872">
            <v>62.192619034335671</v>
          </cell>
        </row>
        <row r="1873">
          <cell r="C1873" t="str">
            <v>IE000SRLWUF2</v>
          </cell>
          <cell r="E1873" t="str">
            <v>JPY</v>
          </cell>
          <cell r="H1873">
            <v>45735</v>
          </cell>
          <cell r="U1873">
            <v>62.563134174515078</v>
          </cell>
        </row>
        <row r="1874">
          <cell r="C1874" t="str">
            <v>IE000SRLWUF2</v>
          </cell>
          <cell r="E1874" t="str">
            <v>JPY</v>
          </cell>
          <cell r="H1874">
            <v>45737</v>
          </cell>
          <cell r="U1874">
            <v>62.93664375679333</v>
          </cell>
        </row>
        <row r="1875">
          <cell r="C1875" t="str">
            <v>IE000SRLWUF2</v>
          </cell>
          <cell r="E1875" t="str">
            <v>JPY</v>
          </cell>
          <cell r="H1875">
            <v>45740</v>
          </cell>
          <cell r="U1875">
            <v>63.310284315215874</v>
          </cell>
        </row>
        <row r="1876">
          <cell r="C1876" t="str">
            <v>IE000SRLWUF2</v>
          </cell>
          <cell r="E1876" t="str">
            <v>JPY</v>
          </cell>
          <cell r="H1876">
            <v>45741</v>
          </cell>
          <cell r="U1876">
            <v>63.684353820510964</v>
          </cell>
        </row>
        <row r="1877">
          <cell r="C1877" t="str">
            <v>IE000SRLWUF2</v>
          </cell>
          <cell r="E1877" t="str">
            <v>JPY</v>
          </cell>
          <cell r="H1877">
            <v>45742</v>
          </cell>
          <cell r="U1877">
            <v>64.058608329609868</v>
          </cell>
        </row>
        <row r="1878">
          <cell r="C1878" t="str">
            <v>IE000SRLWUF2</v>
          </cell>
          <cell r="E1878" t="str">
            <v>JPY</v>
          </cell>
          <cell r="H1878">
            <v>45743</v>
          </cell>
          <cell r="U1878">
            <v>64.432913591964692</v>
          </cell>
        </row>
        <row r="1879">
          <cell r="C1879" t="str">
            <v>IE000SRLWUF2</v>
          </cell>
          <cell r="E1879" t="str">
            <v>JPY</v>
          </cell>
          <cell r="H1879">
            <v>45744</v>
          </cell>
          <cell r="U1879">
            <v>64.807726386878628</v>
          </cell>
        </row>
        <row r="1880">
          <cell r="C1880" t="str">
            <v>IE000SRLWUF2</v>
          </cell>
          <cell r="E1880" t="str">
            <v>JPY</v>
          </cell>
          <cell r="H1880">
            <v>45747</v>
          </cell>
          <cell r="U1880">
            <v>65.181696022863704</v>
          </cell>
        </row>
        <row r="1881">
          <cell r="C1881" t="str">
            <v>IE000SRLWUF2</v>
          </cell>
          <cell r="E1881" t="str">
            <v>JPY</v>
          </cell>
          <cell r="H1881">
            <v>45748</v>
          </cell>
          <cell r="U1881">
            <v>65.548003554407799</v>
          </cell>
        </row>
        <row r="1882">
          <cell r="C1882" t="str">
            <v>IE000SRLWUF2</v>
          </cell>
          <cell r="E1882" t="str">
            <v>JPY</v>
          </cell>
          <cell r="H1882">
            <v>45749</v>
          </cell>
          <cell r="U1882">
            <v>65.915029817543683</v>
          </cell>
        </row>
        <row r="1883">
          <cell r="C1883" t="str">
            <v>IE000SRLWUF2</v>
          </cell>
          <cell r="E1883" t="str">
            <v>JPY</v>
          </cell>
          <cell r="H1883">
            <v>45750</v>
          </cell>
          <cell r="U1883">
            <v>66.277427711180692</v>
          </cell>
        </row>
        <row r="1884">
          <cell r="C1884" t="str">
            <v>IE000SRLWUF2</v>
          </cell>
          <cell r="E1884" t="str">
            <v>JPY</v>
          </cell>
          <cell r="H1884">
            <v>45751</v>
          </cell>
          <cell r="U1884">
            <v>66.633718842090175</v>
          </cell>
        </row>
        <row r="1885">
          <cell r="C1885" t="str">
            <v>IE000SRLWUF2</v>
          </cell>
          <cell r="E1885" t="str">
            <v>JPY</v>
          </cell>
          <cell r="H1885">
            <v>45754</v>
          </cell>
          <cell r="U1885">
            <v>66.981557100087514</v>
          </cell>
        </row>
        <row r="1886">
          <cell r="C1886" t="str">
            <v>IE000SRLWUF2</v>
          </cell>
          <cell r="E1886" t="str">
            <v>JPY</v>
          </cell>
          <cell r="H1886">
            <v>45755</v>
          </cell>
          <cell r="U1886">
            <v>67.308049520969135</v>
          </cell>
        </row>
        <row r="1887">
          <cell r="C1887" t="str">
            <v>IE000SRLWUF2</v>
          </cell>
          <cell r="E1887" t="str">
            <v>JPY</v>
          </cell>
          <cell r="H1887">
            <v>45756</v>
          </cell>
          <cell r="U1887">
            <v>67.650581607920913</v>
          </cell>
        </row>
        <row r="1888">
          <cell r="C1888" t="str">
            <v>IE000SRLWUF2</v>
          </cell>
          <cell r="E1888" t="str">
            <v>JPY</v>
          </cell>
          <cell r="H1888">
            <v>45757</v>
          </cell>
          <cell r="U1888">
            <v>67.989408707191075</v>
          </cell>
        </row>
        <row r="1889">
          <cell r="C1889" t="str">
            <v>IE000SRLWUF2</v>
          </cell>
          <cell r="E1889" t="str">
            <v>JPY</v>
          </cell>
          <cell r="H1889">
            <v>45758</v>
          </cell>
          <cell r="U1889">
            <v>68.346046924882927</v>
          </cell>
        </row>
        <row r="1890">
          <cell r="C1890" t="str">
            <v>IE000SRLWUF2</v>
          </cell>
          <cell r="E1890" t="str">
            <v>JPY</v>
          </cell>
          <cell r="H1890">
            <v>45761</v>
          </cell>
          <cell r="U1890">
            <v>68.700560054633669</v>
          </cell>
        </row>
        <row r="1891">
          <cell r="C1891" t="str">
            <v>IE000SRLWUF2</v>
          </cell>
          <cell r="E1891" t="str">
            <v>JPY</v>
          </cell>
          <cell r="H1891">
            <v>45762</v>
          </cell>
          <cell r="U1891">
            <v>69.054398657241308</v>
          </cell>
        </row>
        <row r="1892">
          <cell r="C1892" t="str">
            <v>IE000SRLWUF2</v>
          </cell>
          <cell r="E1892" t="str">
            <v>JPY</v>
          </cell>
          <cell r="H1892">
            <v>45763</v>
          </cell>
          <cell r="U1892">
            <v>69.407580741925699</v>
          </cell>
        </row>
        <row r="1893">
          <cell r="C1893" t="str">
            <v>IE000SRLWUF2</v>
          </cell>
          <cell r="E1893" t="str">
            <v>JPY</v>
          </cell>
          <cell r="H1893">
            <v>45764</v>
          </cell>
          <cell r="U1893">
            <v>69.759726477868398</v>
          </cell>
        </row>
        <row r="1894">
          <cell r="C1894" t="str">
            <v>IE000SRLWUF2</v>
          </cell>
          <cell r="E1894" t="str">
            <v>JPY</v>
          </cell>
          <cell r="H1894">
            <v>45769</v>
          </cell>
          <cell r="U1894">
            <v>70.115822781763242</v>
          </cell>
        </row>
        <row r="1895">
          <cell r="C1895" t="str">
            <v>IE000SRLWUF2</v>
          </cell>
          <cell r="E1895" t="str">
            <v>JPY</v>
          </cell>
          <cell r="H1895">
            <v>45770</v>
          </cell>
          <cell r="U1895">
            <v>70.476861797903254</v>
          </cell>
        </row>
        <row r="1896">
          <cell r="C1896" t="str">
            <v>IE000SRLWUF2</v>
          </cell>
          <cell r="E1896" t="str">
            <v>JPY</v>
          </cell>
          <cell r="H1896">
            <v>45771</v>
          </cell>
          <cell r="U1896">
            <v>70.842129706302046</v>
          </cell>
        </row>
        <row r="1897">
          <cell r="C1897" t="str">
            <v>IE000SRLWUF2</v>
          </cell>
          <cell r="E1897" t="str">
            <v>JPY</v>
          </cell>
          <cell r="H1897">
            <v>45772</v>
          </cell>
          <cell r="U1897">
            <v>71.206590474211637</v>
          </cell>
        </row>
        <row r="1898">
          <cell r="C1898" t="str">
            <v>IE000SRLWUF2</v>
          </cell>
          <cell r="E1898" t="str">
            <v>JPY</v>
          </cell>
          <cell r="H1898">
            <v>45775</v>
          </cell>
          <cell r="U1898">
            <v>71.572898005755718</v>
          </cell>
        </row>
        <row r="1899">
          <cell r="C1899" t="str">
            <v>IE000SRLWUF2</v>
          </cell>
          <cell r="E1899" t="str">
            <v>JPY</v>
          </cell>
          <cell r="H1899">
            <v>45777</v>
          </cell>
          <cell r="U1899">
            <v>71.942029710411063</v>
          </cell>
        </row>
        <row r="1900">
          <cell r="C1900" t="str">
            <v>IE000SRLWUF2</v>
          </cell>
          <cell r="E1900" t="str">
            <v>JPY</v>
          </cell>
          <cell r="H1900">
            <v>45778</v>
          </cell>
          <cell r="U1900">
            <v>72.31545252099373</v>
          </cell>
        </row>
        <row r="1901">
          <cell r="C1901" t="str">
            <v>IE000SRLWUF2</v>
          </cell>
          <cell r="E1901" t="str">
            <v>JPY</v>
          </cell>
          <cell r="H1901">
            <v>45779</v>
          </cell>
          <cell r="U1901">
            <v>72.687925754530283</v>
          </cell>
        </row>
        <row r="1902">
          <cell r="C1902" t="str">
            <v>IE000SRLWUF2</v>
          </cell>
          <cell r="E1902" t="str">
            <v>JPY</v>
          </cell>
          <cell r="H1902">
            <v>45784</v>
          </cell>
          <cell r="U1902">
            <v>73.061021124752216</v>
          </cell>
        </row>
        <row r="1903">
          <cell r="C1903" t="str">
            <v>IE000SRLWUF2</v>
          </cell>
          <cell r="E1903" t="str">
            <v>JPY</v>
          </cell>
          <cell r="H1903">
            <v>45785</v>
          </cell>
          <cell r="U1903">
            <v>73.435614534624463</v>
          </cell>
        </row>
        <row r="1904">
          <cell r="C1904" t="str">
            <v>IE000SRLWUF2</v>
          </cell>
          <cell r="E1904" t="str">
            <v>JPY</v>
          </cell>
          <cell r="H1904">
            <v>45786</v>
          </cell>
          <cell r="U1904">
            <v>73.809445008456237</v>
          </cell>
        </row>
        <row r="1905">
          <cell r="C1905" t="str">
            <v>IE000SRLWUF2</v>
          </cell>
          <cell r="E1905" t="str">
            <v>JPY</v>
          </cell>
          <cell r="H1905">
            <v>45789</v>
          </cell>
          <cell r="U1905">
            <v>74.187993897886059</v>
          </cell>
        </row>
        <row r="1906">
          <cell r="C1906" t="str">
            <v>IE000SRLWUF2</v>
          </cell>
          <cell r="E1906" t="str">
            <v>JPY</v>
          </cell>
          <cell r="H1906">
            <v>45790</v>
          </cell>
          <cell r="U1906">
            <v>74.566120389250543</v>
          </cell>
        </row>
        <row r="1907">
          <cell r="C1907" t="str">
            <v>IE000SRLWUF2</v>
          </cell>
          <cell r="E1907" t="str">
            <v>JPY</v>
          </cell>
          <cell r="H1907">
            <v>45791</v>
          </cell>
          <cell r="U1907">
            <v>74.94604616539722</v>
          </cell>
        </row>
        <row r="1908">
          <cell r="C1908" t="str">
            <v>IE000SRLWUF2</v>
          </cell>
          <cell r="E1908" t="str">
            <v>JPY</v>
          </cell>
          <cell r="H1908">
            <v>45792</v>
          </cell>
          <cell r="U1908">
            <v>75.322216200606377</v>
          </cell>
        </row>
        <row r="1909">
          <cell r="C1909" t="str">
            <v>IE000SRLWUF2</v>
          </cell>
          <cell r="E1909" t="str">
            <v>JPY</v>
          </cell>
          <cell r="H1909">
            <v>45793</v>
          </cell>
          <cell r="U1909">
            <v>75.695265729177805</v>
          </cell>
        </row>
        <row r="1910">
          <cell r="C1910" t="str">
            <v>IE000SRLWUF2</v>
          </cell>
          <cell r="E1910" t="str">
            <v>JPY</v>
          </cell>
          <cell r="H1910">
            <v>45796</v>
          </cell>
          <cell r="U1910">
            <v>76.067563782121368</v>
          </cell>
        </row>
        <row r="1911">
          <cell r="C1911" t="str">
            <v>IE000SRLWUF2</v>
          </cell>
          <cell r="E1911" t="str">
            <v>JPY</v>
          </cell>
          <cell r="H1911">
            <v>45797</v>
          </cell>
          <cell r="U1911">
            <v>76.439750505342289</v>
          </cell>
        </row>
        <row r="1912">
          <cell r="C1912" t="str">
            <v>IE000SRLWUF2</v>
          </cell>
          <cell r="E1912" t="str">
            <v>JPY</v>
          </cell>
          <cell r="H1912">
            <v>45798</v>
          </cell>
          <cell r="U1912">
            <v>76.80861534610365</v>
          </cell>
        </row>
        <row r="1913">
          <cell r="C1913" t="str">
            <v>IE000SRLWUF2</v>
          </cell>
          <cell r="E1913" t="str">
            <v>JPY</v>
          </cell>
          <cell r="H1913">
            <v>45799</v>
          </cell>
          <cell r="U1913">
            <v>77.176948096278821</v>
          </cell>
        </row>
        <row r="1914">
          <cell r="C1914" t="str">
            <v>IE000SRLWUF2</v>
          </cell>
          <cell r="E1914" t="str">
            <v>JPY</v>
          </cell>
          <cell r="H1914">
            <v>45800</v>
          </cell>
          <cell r="U1914">
            <v>77.548006787457055</v>
          </cell>
        </row>
        <row r="1915">
          <cell r="C1915" t="str">
            <v>IE000SRLWUF2</v>
          </cell>
          <cell r="E1915" t="str">
            <v>JPY</v>
          </cell>
          <cell r="H1915">
            <v>45804</v>
          </cell>
          <cell r="U1915">
            <v>77.920062534533685</v>
          </cell>
        </row>
        <row r="1916">
          <cell r="C1916" t="str">
            <v>IE000SRLWUF2</v>
          </cell>
          <cell r="E1916" t="str">
            <v>JPY</v>
          </cell>
          <cell r="H1916">
            <v>45805</v>
          </cell>
          <cell r="U1916">
            <v>78.291695883544975</v>
          </cell>
        </row>
        <row r="1917">
          <cell r="C1917" t="str">
            <v>IE000SRLWUF2</v>
          </cell>
          <cell r="E1917" t="str">
            <v>JPY</v>
          </cell>
          <cell r="H1917">
            <v>45806</v>
          </cell>
          <cell r="U1917">
            <v>78.668964481164366</v>
          </cell>
        </row>
        <row r="1918">
          <cell r="C1918" t="str">
            <v>IE000SRLWUF2</v>
          </cell>
          <cell r="E1918" t="str">
            <v>JPY</v>
          </cell>
          <cell r="H1918">
            <v>45807</v>
          </cell>
          <cell r="U1918">
            <v>0.39998800678821361</v>
          </cell>
        </row>
        <row r="1919">
          <cell r="C1919" t="str">
            <v>IE0000B7RI69</v>
          </cell>
          <cell r="E1919" t="str">
            <v>GBP</v>
          </cell>
          <cell r="H1919">
            <v>45447</v>
          </cell>
          <cell r="U1919">
            <v>0</v>
          </cell>
        </row>
        <row r="1920">
          <cell r="C1920" t="str">
            <v>IE0000B7RI69</v>
          </cell>
          <cell r="E1920" t="str">
            <v>GBP</v>
          </cell>
          <cell r="H1920">
            <v>45448</v>
          </cell>
          <cell r="U1920">
            <v>4.4012399851059416E-3</v>
          </cell>
        </row>
        <row r="1921">
          <cell r="C1921" t="str">
            <v>IE0000B7RI69</v>
          </cell>
          <cell r="E1921" t="str">
            <v>GBP</v>
          </cell>
          <cell r="H1921">
            <v>45449</v>
          </cell>
          <cell r="U1921">
            <v>8.7912058720371819E-3</v>
          </cell>
        </row>
        <row r="1922">
          <cell r="C1922" t="str">
            <v>IE0000B7RI69</v>
          </cell>
          <cell r="E1922" t="str">
            <v>GBP</v>
          </cell>
          <cell r="H1922">
            <v>45450</v>
          </cell>
          <cell r="U1922">
            <v>1.3149646944438036E-2</v>
          </cell>
        </row>
        <row r="1923">
          <cell r="C1923" t="str">
            <v>IE0000B7RI69</v>
          </cell>
          <cell r="E1923" t="str">
            <v>GBP</v>
          </cell>
          <cell r="H1923">
            <v>45453</v>
          </cell>
          <cell r="U1923">
            <v>1.7422561890137918E-2</v>
          </cell>
        </row>
        <row r="1924">
          <cell r="C1924" t="str">
            <v>IE0000B7RI69</v>
          </cell>
          <cell r="E1924" t="str">
            <v>GBP</v>
          </cell>
          <cell r="H1924">
            <v>45454</v>
          </cell>
          <cell r="U1924">
            <v>2.1762678651422989E-2</v>
          </cell>
        </row>
        <row r="1925">
          <cell r="C1925" t="str">
            <v>IE0000B7RI69</v>
          </cell>
          <cell r="E1925" t="str">
            <v>GBP</v>
          </cell>
          <cell r="H1925">
            <v>45455</v>
          </cell>
          <cell r="U1925">
            <v>2.6142737652483049E-2</v>
          </cell>
        </row>
        <row r="1926">
          <cell r="C1926" t="str">
            <v>IE0000B7RI69</v>
          </cell>
          <cell r="E1926" t="str">
            <v>GBP</v>
          </cell>
          <cell r="H1926">
            <v>45456</v>
          </cell>
          <cell r="U1926">
            <v>3.0714315878856639E-2</v>
          </cell>
        </row>
        <row r="1927">
          <cell r="C1927" t="str">
            <v>IE0000B7RI69</v>
          </cell>
          <cell r="E1927" t="str">
            <v>GBP</v>
          </cell>
          <cell r="H1927">
            <v>45457</v>
          </cell>
          <cell r="U1927">
            <v>3.5026785492123215E-2</v>
          </cell>
        </row>
        <row r="1928">
          <cell r="C1928" t="str">
            <v>IE0000B7RI69</v>
          </cell>
          <cell r="E1928" t="str">
            <v>GBP</v>
          </cell>
          <cell r="H1928">
            <v>45460</v>
          </cell>
          <cell r="U1928">
            <v>3.9253143230073173E-2</v>
          </cell>
        </row>
        <row r="1929">
          <cell r="C1929" t="str">
            <v>IE0000B7RI69</v>
          </cell>
          <cell r="E1929" t="str">
            <v>GBP</v>
          </cell>
          <cell r="H1929">
            <v>45461</v>
          </cell>
          <cell r="U1929">
            <v>4.3540032676076722E-2</v>
          </cell>
        </row>
        <row r="1930">
          <cell r="C1930" t="str">
            <v>IE0000B7RI69</v>
          </cell>
          <cell r="E1930" t="str">
            <v>GBP</v>
          </cell>
          <cell r="H1930">
            <v>45462</v>
          </cell>
          <cell r="U1930">
            <v>4.7880088310515247E-2</v>
          </cell>
        </row>
        <row r="1931">
          <cell r="C1931" t="str">
            <v>IE0000B7RI69</v>
          </cell>
          <cell r="E1931" t="str">
            <v>GBP</v>
          </cell>
          <cell r="H1931">
            <v>45463</v>
          </cell>
          <cell r="U1931">
            <v>5.2394875715538601E-2</v>
          </cell>
        </row>
        <row r="1932">
          <cell r="C1932" t="str">
            <v>IE0000B7RI69</v>
          </cell>
          <cell r="E1932" t="str">
            <v>GBP</v>
          </cell>
          <cell r="H1932">
            <v>45464</v>
          </cell>
          <cell r="U1932">
            <v>5.6513420955752111E-2</v>
          </cell>
        </row>
        <row r="1933">
          <cell r="C1933" t="str">
            <v>IE0000B7RI69</v>
          </cell>
          <cell r="E1933" t="str">
            <v>GBP</v>
          </cell>
          <cell r="H1933">
            <v>45467</v>
          </cell>
          <cell r="U1933">
            <v>6.0836609285805449E-2</v>
          </cell>
        </row>
        <row r="1934">
          <cell r="C1934" t="str">
            <v>IE0000B7RI69</v>
          </cell>
          <cell r="E1934" t="str">
            <v>GBP</v>
          </cell>
          <cell r="H1934">
            <v>45468</v>
          </cell>
          <cell r="U1934">
            <v>6.5080189419989581E-2</v>
          </cell>
        </row>
        <row r="1935">
          <cell r="C1935" t="str">
            <v>IE0000B7RI69</v>
          </cell>
          <cell r="E1935" t="str">
            <v>GBP</v>
          </cell>
          <cell r="H1935">
            <v>45469</v>
          </cell>
          <cell r="U1935">
            <v>6.952778408097636E-2</v>
          </cell>
        </row>
        <row r="1936">
          <cell r="C1936" t="str">
            <v>IE0000B7RI69</v>
          </cell>
          <cell r="E1936" t="str">
            <v>GBP</v>
          </cell>
          <cell r="H1936">
            <v>45470</v>
          </cell>
          <cell r="U1936">
            <v>7.3982720914267941E-2</v>
          </cell>
        </row>
        <row r="1937">
          <cell r="C1937" t="str">
            <v>IE0000B7RI69</v>
          </cell>
          <cell r="E1937" t="str">
            <v>GBP</v>
          </cell>
          <cell r="H1937">
            <v>45471</v>
          </cell>
          <cell r="U1937">
            <v>7.8042689767205242E-2</v>
          </cell>
        </row>
        <row r="1938">
          <cell r="C1938" t="str">
            <v>IE0000B7RI69</v>
          </cell>
          <cell r="E1938" t="str">
            <v>GBP</v>
          </cell>
          <cell r="H1938">
            <v>45474</v>
          </cell>
          <cell r="U1938">
            <v>8.2439638354319195E-2</v>
          </cell>
        </row>
        <row r="1939">
          <cell r="C1939" t="str">
            <v>IE0000B7RI69</v>
          </cell>
          <cell r="E1939" t="str">
            <v>GBP</v>
          </cell>
          <cell r="H1939">
            <v>45475</v>
          </cell>
          <cell r="U1939">
            <v>8.628566661108876E-2</v>
          </cell>
        </row>
        <row r="1940">
          <cell r="C1940" t="str">
            <v>IE0000B7RI69</v>
          </cell>
          <cell r="E1940" t="str">
            <v>GBP</v>
          </cell>
          <cell r="H1940">
            <v>45476</v>
          </cell>
          <cell r="U1940">
            <v>9.0767580362508857E-2</v>
          </cell>
        </row>
        <row r="1941">
          <cell r="C1941" t="str">
            <v>IE0000B7RI69</v>
          </cell>
          <cell r="E1941" t="str">
            <v>GBP</v>
          </cell>
          <cell r="H1941">
            <v>45477</v>
          </cell>
          <cell r="U1941">
            <v>9.5110432358535765E-2</v>
          </cell>
        </row>
        <row r="1942">
          <cell r="C1942" t="str">
            <v>IE0000B7RI69</v>
          </cell>
          <cell r="E1942" t="str">
            <v>GBP</v>
          </cell>
          <cell r="H1942">
            <v>45478</v>
          </cell>
          <cell r="U1942">
            <v>9.9217451200390078E-2</v>
          </cell>
        </row>
        <row r="1943">
          <cell r="C1943" t="str">
            <v>IE0000B7RI69</v>
          </cell>
          <cell r="E1943" t="str">
            <v>GBP</v>
          </cell>
          <cell r="H1943">
            <v>45481</v>
          </cell>
          <cell r="U1943">
            <v>0.10359129313210691</v>
          </cell>
        </row>
        <row r="1944">
          <cell r="C1944" t="str">
            <v>IE0000B7RI69</v>
          </cell>
          <cell r="E1944" t="str">
            <v>GBP</v>
          </cell>
          <cell r="H1944">
            <v>45482</v>
          </cell>
          <cell r="U1944">
            <v>0.10768853656472799</v>
          </cell>
        </row>
        <row r="1945">
          <cell r="C1945" t="str">
            <v>IE0000B7RI69</v>
          </cell>
          <cell r="E1945" t="str">
            <v>GBP</v>
          </cell>
          <cell r="H1945">
            <v>45483</v>
          </cell>
          <cell r="U1945">
            <v>0.11151751697414045</v>
          </cell>
        </row>
        <row r="1946">
          <cell r="C1946" t="str">
            <v>IE0000B7RI69</v>
          </cell>
          <cell r="E1946" t="str">
            <v>GBP</v>
          </cell>
          <cell r="H1946">
            <v>45484</v>
          </cell>
          <cell r="U1946">
            <v>0.11691467501366629</v>
          </cell>
        </row>
        <row r="1947">
          <cell r="C1947" t="str">
            <v>IE0000B7RI69</v>
          </cell>
          <cell r="E1947" t="str">
            <v>GBP</v>
          </cell>
          <cell r="H1947">
            <v>45485</v>
          </cell>
          <cell r="U1947">
            <v>0.12183034782973676</v>
          </cell>
        </row>
        <row r="1948">
          <cell r="C1948" t="str">
            <v>IE0000B7RI69</v>
          </cell>
          <cell r="E1948" t="str">
            <v>GBP</v>
          </cell>
          <cell r="H1948">
            <v>45489</v>
          </cell>
          <cell r="U1948">
            <v>0.12701696487795769</v>
          </cell>
        </row>
        <row r="1949">
          <cell r="C1949" t="str">
            <v>IE0000B7RI69</v>
          </cell>
          <cell r="E1949" t="str">
            <v>GBP</v>
          </cell>
          <cell r="H1949">
            <v>45490</v>
          </cell>
          <cell r="U1949">
            <v>0.13224247134748082</v>
          </cell>
        </row>
        <row r="1950">
          <cell r="C1950" t="str">
            <v>IE0000B7RI69</v>
          </cell>
          <cell r="E1950" t="str">
            <v>GBP</v>
          </cell>
          <cell r="H1950">
            <v>45491</v>
          </cell>
          <cell r="U1950">
            <v>0.13661868869998206</v>
          </cell>
        </row>
        <row r="1951">
          <cell r="C1951" t="str">
            <v>IE0000B7RI69</v>
          </cell>
          <cell r="E1951" t="str">
            <v>GBP</v>
          </cell>
          <cell r="H1951">
            <v>45492</v>
          </cell>
          <cell r="U1951">
            <v>0.14148826658215824</v>
          </cell>
        </row>
        <row r="1952">
          <cell r="C1952" t="str">
            <v>IE0000B7RI69</v>
          </cell>
          <cell r="E1952" t="str">
            <v>GBP</v>
          </cell>
          <cell r="H1952">
            <v>45495</v>
          </cell>
          <cell r="U1952">
            <v>0.14716152819367842</v>
          </cell>
        </row>
        <row r="1953">
          <cell r="C1953" t="str">
            <v>IE0000B7RI69</v>
          </cell>
          <cell r="E1953" t="str">
            <v>GBP</v>
          </cell>
          <cell r="H1953">
            <v>45496</v>
          </cell>
          <cell r="U1953">
            <v>0.15305180940217575</v>
          </cell>
        </row>
        <row r="1954">
          <cell r="C1954" t="str">
            <v>IE0000B7RI69</v>
          </cell>
          <cell r="E1954" t="str">
            <v>GBP</v>
          </cell>
          <cell r="H1954">
            <v>45497</v>
          </cell>
          <cell r="U1954">
            <v>0.16046742810730366</v>
          </cell>
        </row>
        <row r="1955">
          <cell r="C1955" t="str">
            <v>IE0000B7RI69</v>
          </cell>
          <cell r="E1955" t="str">
            <v>GBP</v>
          </cell>
          <cell r="H1955">
            <v>45498</v>
          </cell>
          <cell r="U1955">
            <v>0.16258112673446773</v>
          </cell>
        </row>
        <row r="1956">
          <cell r="C1956" t="str">
            <v>IE0000B7RI69</v>
          </cell>
          <cell r="E1956" t="str">
            <v>GBP</v>
          </cell>
          <cell r="H1956">
            <v>45499</v>
          </cell>
          <cell r="U1956">
            <v>0.16839064403285861</v>
          </cell>
        </row>
        <row r="1957">
          <cell r="C1957" t="str">
            <v>IE0000B7RI69</v>
          </cell>
          <cell r="E1957" t="str">
            <v>GBP</v>
          </cell>
          <cell r="H1957">
            <v>45502</v>
          </cell>
          <cell r="U1957">
            <v>0.1716041207558128</v>
          </cell>
        </row>
        <row r="1958">
          <cell r="C1958" t="str">
            <v>IE0000B7RI69</v>
          </cell>
          <cell r="E1958" t="str">
            <v>GBP</v>
          </cell>
          <cell r="H1958">
            <v>45503</v>
          </cell>
          <cell r="U1958">
            <v>0.18131765693623025</v>
          </cell>
        </row>
        <row r="1959">
          <cell r="C1959" t="str">
            <v>IE0000B7RI69</v>
          </cell>
          <cell r="E1959" t="str">
            <v>GBP</v>
          </cell>
          <cell r="H1959">
            <v>45504</v>
          </cell>
          <cell r="U1959">
            <v>0.18751535218213172</v>
          </cell>
        </row>
        <row r="1960">
          <cell r="C1960" t="str">
            <v>IE0000B7RI69</v>
          </cell>
          <cell r="E1960" t="str">
            <v>GBP</v>
          </cell>
          <cell r="H1960">
            <v>45505</v>
          </cell>
          <cell r="U1960">
            <v>0.19451979559498556</v>
          </cell>
        </row>
        <row r="1961">
          <cell r="C1961" t="str">
            <v>IE0000B7RI69</v>
          </cell>
          <cell r="E1961" t="str">
            <v>GBP</v>
          </cell>
          <cell r="H1961">
            <v>45506</v>
          </cell>
          <cell r="U1961">
            <v>0.205312285676401</v>
          </cell>
        </row>
        <row r="1962">
          <cell r="C1962" t="str">
            <v>IE0000B7RI69</v>
          </cell>
          <cell r="E1962" t="str">
            <v>GBP</v>
          </cell>
          <cell r="H1962">
            <v>45510</v>
          </cell>
          <cell r="U1962">
            <v>0.20611467259525976</v>
          </cell>
        </row>
        <row r="1963">
          <cell r="C1963" t="str">
            <v>IE0000B7RI69</v>
          </cell>
          <cell r="E1963" t="str">
            <v>GBP</v>
          </cell>
          <cell r="H1963">
            <v>45511</v>
          </cell>
          <cell r="U1963">
            <v>0.21238837560620427</v>
          </cell>
        </row>
        <row r="1964">
          <cell r="C1964" t="str">
            <v>IE0000B7RI69</v>
          </cell>
          <cell r="E1964" t="str">
            <v>GBP</v>
          </cell>
          <cell r="H1964">
            <v>45512</v>
          </cell>
          <cell r="U1964">
            <v>0.21436132721381357</v>
          </cell>
        </row>
        <row r="1965">
          <cell r="C1965" t="str">
            <v>IE0000B7RI69</v>
          </cell>
          <cell r="E1965" t="str">
            <v>GBP</v>
          </cell>
          <cell r="H1965">
            <v>45513</v>
          </cell>
          <cell r="U1965">
            <v>0.21744595526629604</v>
          </cell>
        </row>
        <row r="1966">
          <cell r="C1966" t="str">
            <v>IE0000B7RI69</v>
          </cell>
          <cell r="E1966" t="str">
            <v>GBP</v>
          </cell>
          <cell r="H1966">
            <v>45517</v>
          </cell>
          <cell r="U1966">
            <v>0.22180998741818408</v>
          </cell>
        </row>
        <row r="1967">
          <cell r="C1967" t="str">
            <v>IE0000B7RI69</v>
          </cell>
          <cell r="E1967" t="str">
            <v>GBP</v>
          </cell>
          <cell r="H1967">
            <v>45518</v>
          </cell>
          <cell r="U1967">
            <v>0.22550800006069302</v>
          </cell>
        </row>
        <row r="1968">
          <cell r="C1968" t="str">
            <v>IE0000B7RI69</v>
          </cell>
          <cell r="E1968" t="str">
            <v>GBP</v>
          </cell>
          <cell r="H1968">
            <v>45519</v>
          </cell>
          <cell r="U1968">
            <v>0.22727160653805953</v>
          </cell>
        </row>
        <row r="1969">
          <cell r="C1969" t="str">
            <v>IE0000B7RI69</v>
          </cell>
          <cell r="E1969" t="str">
            <v>GBP</v>
          </cell>
          <cell r="H1969">
            <v>45520</v>
          </cell>
          <cell r="U1969">
            <v>0.23416288376748673</v>
          </cell>
        </row>
        <row r="1970">
          <cell r="C1970" t="str">
            <v>IE0000B7RI69</v>
          </cell>
          <cell r="E1970" t="str">
            <v>GBP</v>
          </cell>
          <cell r="H1970">
            <v>45523</v>
          </cell>
          <cell r="U1970">
            <v>0.23762164328521523</v>
          </cell>
        </row>
        <row r="1971">
          <cell r="C1971" t="str">
            <v>IE0000B7RI69</v>
          </cell>
          <cell r="E1971" t="str">
            <v>GBP</v>
          </cell>
          <cell r="H1971">
            <v>45524</v>
          </cell>
          <cell r="U1971">
            <v>0.24188994121208701</v>
          </cell>
        </row>
        <row r="1972">
          <cell r="C1972" t="str">
            <v>IE0000B7RI69</v>
          </cell>
          <cell r="E1972" t="str">
            <v>GBP</v>
          </cell>
          <cell r="H1972">
            <v>45525</v>
          </cell>
          <cell r="U1972">
            <v>0.24571065707168863</v>
          </cell>
        </row>
        <row r="1973">
          <cell r="C1973" t="str">
            <v>IE0000B7RI69</v>
          </cell>
          <cell r="E1973" t="str">
            <v>GBP</v>
          </cell>
          <cell r="H1973">
            <v>45526</v>
          </cell>
          <cell r="U1973">
            <v>0.24981416866098724</v>
          </cell>
        </row>
        <row r="1974">
          <cell r="C1974" t="str">
            <v>IE0000B7RI69</v>
          </cell>
          <cell r="E1974" t="str">
            <v>GBP</v>
          </cell>
          <cell r="H1974">
            <v>45527</v>
          </cell>
          <cell r="U1974">
            <v>0.25470840288279872</v>
          </cell>
        </row>
        <row r="1975">
          <cell r="C1975" t="str">
            <v>IE0000B7RI69</v>
          </cell>
          <cell r="E1975" t="str">
            <v>GBP</v>
          </cell>
          <cell r="H1975">
            <v>45531</v>
          </cell>
          <cell r="U1975">
            <v>0.25989744145648919</v>
          </cell>
        </row>
        <row r="1976">
          <cell r="C1976" t="str">
            <v>IE0000B7RI69</v>
          </cell>
          <cell r="E1976" t="str">
            <v>GBP</v>
          </cell>
          <cell r="H1976">
            <v>45532</v>
          </cell>
          <cell r="U1976">
            <v>0.26487768976985276</v>
          </cell>
        </row>
        <row r="1977">
          <cell r="C1977" t="str">
            <v>IE0000B7RI69</v>
          </cell>
          <cell r="E1977" t="str">
            <v>GBP</v>
          </cell>
          <cell r="H1977">
            <v>45533</v>
          </cell>
          <cell r="U1977">
            <v>0.26844987798350534</v>
          </cell>
        </row>
        <row r="1978">
          <cell r="C1978" t="str">
            <v>IE0000B7RI69</v>
          </cell>
          <cell r="E1978" t="str">
            <v>GBP</v>
          </cell>
          <cell r="H1978">
            <v>45534</v>
          </cell>
          <cell r="U1978">
            <v>0.27097346511747539</v>
          </cell>
        </row>
        <row r="1979">
          <cell r="C1979" t="str">
            <v>IE0000B7RI69</v>
          </cell>
          <cell r="E1979" t="str">
            <v>GBP</v>
          </cell>
          <cell r="H1979">
            <v>45537</v>
          </cell>
          <cell r="U1979">
            <v>0.27750411946368353</v>
          </cell>
        </row>
        <row r="1980">
          <cell r="C1980" t="str">
            <v>IE0000B7RI69</v>
          </cell>
          <cell r="E1980" t="str">
            <v>GBP</v>
          </cell>
          <cell r="H1980">
            <v>45538</v>
          </cell>
          <cell r="U1980">
            <v>0.28408413555294648</v>
          </cell>
        </row>
        <row r="1981">
          <cell r="C1981" t="str">
            <v>IE0000B7RI69</v>
          </cell>
          <cell r="E1981" t="str">
            <v>GBP</v>
          </cell>
          <cell r="H1981">
            <v>45539</v>
          </cell>
          <cell r="U1981">
            <v>0.29076693276464383</v>
          </cell>
        </row>
        <row r="1982">
          <cell r="C1982" t="str">
            <v>IE0000B7RI69</v>
          </cell>
          <cell r="E1982" t="str">
            <v>GBP</v>
          </cell>
          <cell r="H1982">
            <v>45540</v>
          </cell>
          <cell r="U1982">
            <v>0.29669532727297027</v>
          </cell>
        </row>
        <row r="1983">
          <cell r="C1983" t="str">
            <v>IE0000B7RI69</v>
          </cell>
          <cell r="E1983" t="str">
            <v>GBP</v>
          </cell>
          <cell r="H1983">
            <v>45541</v>
          </cell>
          <cell r="U1983">
            <v>0.30166294292920015</v>
          </cell>
        </row>
        <row r="1984">
          <cell r="C1984" t="str">
            <v>IE0000B7RI69</v>
          </cell>
          <cell r="E1984" t="str">
            <v>GBP</v>
          </cell>
          <cell r="H1984">
            <v>45544</v>
          </cell>
          <cell r="U1984">
            <v>0.30717928201805172</v>
          </cell>
        </row>
        <row r="1985">
          <cell r="C1985" t="str">
            <v>IE0000B7RI69</v>
          </cell>
          <cell r="E1985" t="str">
            <v>GBP</v>
          </cell>
          <cell r="H1985">
            <v>45545</v>
          </cell>
          <cell r="U1985">
            <v>0.31523774831731671</v>
          </cell>
        </row>
        <row r="1986">
          <cell r="C1986" t="str">
            <v>IE0000B7RI69</v>
          </cell>
          <cell r="E1986" t="str">
            <v>GBP</v>
          </cell>
          <cell r="H1986">
            <v>45546</v>
          </cell>
          <cell r="U1986">
            <v>0.31851537801264013</v>
          </cell>
        </row>
        <row r="1987">
          <cell r="C1987" t="str">
            <v>IE0000B7RI69</v>
          </cell>
          <cell r="E1987" t="str">
            <v>GBP</v>
          </cell>
          <cell r="H1987">
            <v>45547</v>
          </cell>
          <cell r="U1987">
            <v>0.3256177126225781</v>
          </cell>
        </row>
        <row r="1988">
          <cell r="C1988" t="str">
            <v>IE0000B7RI69</v>
          </cell>
          <cell r="E1988" t="str">
            <v>GBP</v>
          </cell>
          <cell r="H1988">
            <v>45548</v>
          </cell>
          <cell r="U1988">
            <v>0.32826668715482615</v>
          </cell>
        </row>
        <row r="1989">
          <cell r="C1989" t="str">
            <v>IE0000B7RI69</v>
          </cell>
          <cell r="E1989" t="str">
            <v>GBP</v>
          </cell>
          <cell r="H1989">
            <v>45552</v>
          </cell>
          <cell r="U1989">
            <v>0.33071746837862659</v>
          </cell>
        </row>
        <row r="1990">
          <cell r="C1990" t="str">
            <v>IE0000B7RI69</v>
          </cell>
          <cell r="E1990" t="str">
            <v>GBP</v>
          </cell>
          <cell r="H1990">
            <v>45553</v>
          </cell>
          <cell r="U1990">
            <v>0.33111469642309849</v>
          </cell>
        </row>
        <row r="1991">
          <cell r="C1991" t="str">
            <v>IE0000B7RI69</v>
          </cell>
          <cell r="E1991" t="str">
            <v>GBP</v>
          </cell>
          <cell r="H1991">
            <v>45554</v>
          </cell>
          <cell r="U1991">
            <v>0.33193121732738823</v>
          </cell>
        </row>
        <row r="1992">
          <cell r="C1992" t="str">
            <v>IE0000B7RI69</v>
          </cell>
          <cell r="E1992" t="str">
            <v>GBP</v>
          </cell>
          <cell r="H1992">
            <v>45555</v>
          </cell>
          <cell r="U1992">
            <v>0.33515352997886166</v>
          </cell>
        </row>
        <row r="1993">
          <cell r="C1993" t="str">
            <v>IE0000B7RI69</v>
          </cell>
          <cell r="E1993" t="str">
            <v>GBP</v>
          </cell>
          <cell r="H1993">
            <v>45559</v>
          </cell>
          <cell r="U1993">
            <v>0.33887779206657814</v>
          </cell>
        </row>
        <row r="1994">
          <cell r="C1994" t="str">
            <v>IE0000B7RI69</v>
          </cell>
          <cell r="E1994" t="str">
            <v>GBP</v>
          </cell>
          <cell r="H1994">
            <v>45560</v>
          </cell>
          <cell r="U1994">
            <v>0.34301414085792326</v>
          </cell>
        </row>
        <row r="1995">
          <cell r="C1995" t="str">
            <v>IE0000B7RI69</v>
          </cell>
          <cell r="E1995" t="str">
            <v>GBP</v>
          </cell>
          <cell r="H1995">
            <v>45561</v>
          </cell>
          <cell r="U1995">
            <v>0.35008089755998467</v>
          </cell>
        </row>
        <row r="1996">
          <cell r="C1996" t="str">
            <v>IE0000B7RI69</v>
          </cell>
          <cell r="E1996" t="str">
            <v>GBP</v>
          </cell>
          <cell r="H1996">
            <v>45562</v>
          </cell>
          <cell r="U1996">
            <v>0.3558494602254117</v>
          </cell>
        </row>
        <row r="1997">
          <cell r="C1997" t="str">
            <v>IE0000B7RI69</v>
          </cell>
          <cell r="E1997" t="str">
            <v>GBP</v>
          </cell>
          <cell r="H1997">
            <v>45565</v>
          </cell>
          <cell r="U1997">
            <v>0.35996575091517452</v>
          </cell>
        </row>
        <row r="1998">
          <cell r="C1998" t="str">
            <v>IE0000B7RI69</v>
          </cell>
          <cell r="E1998" t="str">
            <v>GBP</v>
          </cell>
          <cell r="H1998">
            <v>45566</v>
          </cell>
          <cell r="U1998">
            <v>0.36320561106622762</v>
          </cell>
        </row>
        <row r="1999">
          <cell r="C1999" t="str">
            <v>IE0000B7RI69</v>
          </cell>
          <cell r="E1999" t="str">
            <v>GBP</v>
          </cell>
          <cell r="H1999">
            <v>45567</v>
          </cell>
          <cell r="U1999">
            <v>0.36719604205463924</v>
          </cell>
        </row>
        <row r="2000">
          <cell r="C2000" t="str">
            <v>IE0000B7RI69</v>
          </cell>
          <cell r="E2000" t="str">
            <v>GBP</v>
          </cell>
          <cell r="H2000">
            <v>45568</v>
          </cell>
          <cell r="U2000">
            <v>0.37134612448229271</v>
          </cell>
        </row>
        <row r="2001">
          <cell r="C2001" t="str">
            <v>IE0000B7RI69</v>
          </cell>
          <cell r="E2001" t="str">
            <v>GBP</v>
          </cell>
          <cell r="H2001">
            <v>45569</v>
          </cell>
          <cell r="U2001">
            <v>0.37349683545676327</v>
          </cell>
        </row>
        <row r="2002">
          <cell r="C2002" t="str">
            <v>IE0000B7RI69</v>
          </cell>
          <cell r="E2002" t="str">
            <v>GBP</v>
          </cell>
          <cell r="H2002">
            <v>45572</v>
          </cell>
          <cell r="U2002">
            <v>0.37906185767612166</v>
          </cell>
        </row>
        <row r="2003">
          <cell r="C2003" t="str">
            <v>IE0000B7RI69</v>
          </cell>
          <cell r="E2003" t="str">
            <v>GBP</v>
          </cell>
          <cell r="H2003">
            <v>45573</v>
          </cell>
          <cell r="U2003">
            <v>0.38220522100412041</v>
          </cell>
        </row>
        <row r="2004">
          <cell r="C2004" t="str">
            <v>IE0000B7RI69</v>
          </cell>
          <cell r="E2004" t="str">
            <v>GBP</v>
          </cell>
          <cell r="H2004">
            <v>45574</v>
          </cell>
          <cell r="U2004">
            <v>0.38627574831229722</v>
          </cell>
        </row>
        <row r="2005">
          <cell r="C2005" t="str">
            <v>IE0000B7RI69</v>
          </cell>
          <cell r="E2005" t="str">
            <v>GBP</v>
          </cell>
          <cell r="H2005">
            <v>45575</v>
          </cell>
          <cell r="U2005">
            <v>0.39129516822491639</v>
          </cell>
        </row>
        <row r="2006">
          <cell r="C2006" t="str">
            <v>IE0000B7RI69</v>
          </cell>
          <cell r="E2006" t="str">
            <v>GBP</v>
          </cell>
          <cell r="H2006">
            <v>45576</v>
          </cell>
          <cell r="U2006">
            <v>0.39514659787174</v>
          </cell>
        </row>
        <row r="2007">
          <cell r="C2007" t="str">
            <v>IE0000B7RI69</v>
          </cell>
          <cell r="E2007" t="str">
            <v>GBP</v>
          </cell>
          <cell r="H2007">
            <v>45580</v>
          </cell>
          <cell r="U2007">
            <v>0.4011928737206068</v>
          </cell>
        </row>
        <row r="2008">
          <cell r="C2008" t="str">
            <v>IE0000B7RI69</v>
          </cell>
          <cell r="E2008" t="str">
            <v>GBP</v>
          </cell>
          <cell r="H2008">
            <v>45581</v>
          </cell>
          <cell r="U2008">
            <v>0.40553182690674272</v>
          </cell>
        </row>
        <row r="2009">
          <cell r="C2009" t="str">
            <v>IE0000B7RI69</v>
          </cell>
          <cell r="E2009" t="str">
            <v>GBP</v>
          </cell>
          <cell r="H2009">
            <v>45582</v>
          </cell>
          <cell r="U2009">
            <v>0.40809553977573088</v>
          </cell>
        </row>
        <row r="2010">
          <cell r="C2010" t="str">
            <v>IE0000B7RI69</v>
          </cell>
          <cell r="E2010" t="str">
            <v>GBP</v>
          </cell>
          <cell r="H2010">
            <v>45583</v>
          </cell>
          <cell r="U2010">
            <v>0.41349880173997872</v>
          </cell>
        </row>
        <row r="2011">
          <cell r="C2011" t="str">
            <v>IE0000B7RI69</v>
          </cell>
          <cell r="E2011" t="str">
            <v>GBP</v>
          </cell>
          <cell r="H2011">
            <v>45586</v>
          </cell>
          <cell r="U2011">
            <v>0.41707800965509706</v>
          </cell>
        </row>
        <row r="2012">
          <cell r="C2012" t="str">
            <v>IE0000B7RI69</v>
          </cell>
          <cell r="E2012" t="str">
            <v>GBP</v>
          </cell>
          <cell r="H2012">
            <v>45587</v>
          </cell>
          <cell r="U2012">
            <v>0.41633298181255324</v>
          </cell>
        </row>
        <row r="2013">
          <cell r="C2013" t="str">
            <v>IE0000B7RI69</v>
          </cell>
          <cell r="E2013" t="str">
            <v>GBP</v>
          </cell>
          <cell r="H2013">
            <v>45588</v>
          </cell>
          <cell r="U2013">
            <v>0.42368753003494369</v>
          </cell>
        </row>
        <row r="2014">
          <cell r="C2014" t="str">
            <v>IE0000B7RI69</v>
          </cell>
          <cell r="E2014" t="str">
            <v>GBP</v>
          </cell>
          <cell r="H2014">
            <v>45589</v>
          </cell>
          <cell r="U2014">
            <v>0.42751055626125645</v>
          </cell>
        </row>
        <row r="2015">
          <cell r="C2015" t="str">
            <v>IE0000B7RI69</v>
          </cell>
          <cell r="E2015" t="str">
            <v>GBP</v>
          </cell>
          <cell r="H2015">
            <v>45590</v>
          </cell>
          <cell r="U2015">
            <v>0.42700156018646906</v>
          </cell>
        </row>
        <row r="2016">
          <cell r="C2016" t="str">
            <v>IE0000B7RI69</v>
          </cell>
          <cell r="E2016" t="str">
            <v>GBP</v>
          </cell>
          <cell r="H2016">
            <v>45594</v>
          </cell>
          <cell r="U2016">
            <v>0.4337380770757745</v>
          </cell>
        </row>
        <row r="2017">
          <cell r="C2017" t="str">
            <v>IE0000B7RI69</v>
          </cell>
          <cell r="E2017" t="str">
            <v>GBP</v>
          </cell>
          <cell r="H2017">
            <v>45595</v>
          </cell>
          <cell r="U2017">
            <v>0.43889326038309001</v>
          </cell>
        </row>
        <row r="2018">
          <cell r="C2018" t="str">
            <v>IE0000B7RI69</v>
          </cell>
          <cell r="E2018" t="str">
            <v>GBP</v>
          </cell>
          <cell r="H2018">
            <v>45596</v>
          </cell>
          <cell r="U2018">
            <v>0.44555685518213284</v>
          </cell>
        </row>
        <row r="2019">
          <cell r="C2019" t="str">
            <v>IE0000B7RI69</v>
          </cell>
          <cell r="E2019" t="str">
            <v>GBP</v>
          </cell>
          <cell r="H2019">
            <v>45597</v>
          </cell>
          <cell r="U2019">
            <v>0.44910909017842859</v>
          </cell>
        </row>
        <row r="2020">
          <cell r="C2020" t="str">
            <v>IE0000B7RI69</v>
          </cell>
          <cell r="E2020" t="str">
            <v>GBP</v>
          </cell>
          <cell r="H2020">
            <v>45601</v>
          </cell>
          <cell r="U2020">
            <v>0.45219136056877274</v>
          </cell>
        </row>
        <row r="2021">
          <cell r="C2021" t="str">
            <v>IE0000B7RI69</v>
          </cell>
          <cell r="E2021" t="str">
            <v>GBP</v>
          </cell>
          <cell r="H2021">
            <v>45602</v>
          </cell>
          <cell r="U2021">
            <v>0.45537941013127359</v>
          </cell>
        </row>
        <row r="2022">
          <cell r="C2022" t="str">
            <v>IE0000B7RI69</v>
          </cell>
          <cell r="E2022" t="str">
            <v>GBP</v>
          </cell>
          <cell r="H2022">
            <v>45603</v>
          </cell>
          <cell r="U2022">
            <v>0.46254741743702243</v>
          </cell>
        </row>
        <row r="2023">
          <cell r="C2023" t="str">
            <v>IE0000B7RI69</v>
          </cell>
          <cell r="E2023" t="str">
            <v>GBP</v>
          </cell>
          <cell r="H2023">
            <v>45604</v>
          </cell>
          <cell r="U2023">
            <v>0.4660354584513694</v>
          </cell>
        </row>
        <row r="2024">
          <cell r="C2024" t="str">
            <v>IE0000B7RI69</v>
          </cell>
          <cell r="E2024" t="str">
            <v>GBP</v>
          </cell>
          <cell r="H2024">
            <v>45607</v>
          </cell>
          <cell r="U2024">
            <v>0.47191021888281476</v>
          </cell>
        </row>
        <row r="2025">
          <cell r="C2025" t="str">
            <v>IE0000B7RI69</v>
          </cell>
          <cell r="E2025" t="str">
            <v>GBP</v>
          </cell>
          <cell r="H2025">
            <v>45608</v>
          </cell>
          <cell r="U2025">
            <v>0.47661347926270281</v>
          </cell>
        </row>
        <row r="2026">
          <cell r="C2026" t="str">
            <v>IE0000B7RI69</v>
          </cell>
          <cell r="E2026" t="str">
            <v>GBP</v>
          </cell>
          <cell r="H2026">
            <v>45609</v>
          </cell>
          <cell r="U2026">
            <v>0.48137542917385051</v>
          </cell>
        </row>
        <row r="2027">
          <cell r="C2027" t="str">
            <v>IE0000B7RI69</v>
          </cell>
          <cell r="E2027" t="str">
            <v>GBP</v>
          </cell>
          <cell r="H2027">
            <v>45610</v>
          </cell>
          <cell r="U2027">
            <v>0.48607479859456554</v>
          </cell>
        </row>
        <row r="2028">
          <cell r="C2028" t="str">
            <v>IE0000B7RI69</v>
          </cell>
          <cell r="E2028" t="str">
            <v>GBP</v>
          </cell>
          <cell r="H2028">
            <v>45611</v>
          </cell>
          <cell r="U2028">
            <v>0.49477460692977432</v>
          </cell>
        </row>
        <row r="2029">
          <cell r="C2029" t="str">
            <v>IE0000B7RI69</v>
          </cell>
          <cell r="E2029" t="str">
            <v>GBP</v>
          </cell>
          <cell r="H2029">
            <v>45614</v>
          </cell>
          <cell r="U2029">
            <v>0.50183448028057553</v>
          </cell>
        </row>
        <row r="2030">
          <cell r="C2030" t="str">
            <v>IE0000B7RI69</v>
          </cell>
          <cell r="E2030" t="str">
            <v>GBP</v>
          </cell>
          <cell r="H2030">
            <v>45615</v>
          </cell>
          <cell r="U2030">
            <v>0.49980071935105791</v>
          </cell>
        </row>
        <row r="2031">
          <cell r="C2031" t="str">
            <v>IE0000B7RI69</v>
          </cell>
          <cell r="E2031" t="str">
            <v>GBP</v>
          </cell>
          <cell r="H2031">
            <v>45616</v>
          </cell>
          <cell r="U2031">
            <v>0.50972421204446527</v>
          </cell>
        </row>
        <row r="2032">
          <cell r="C2032" t="str">
            <v>IE0000B7RI69</v>
          </cell>
          <cell r="E2032" t="str">
            <v>GBP</v>
          </cell>
          <cell r="H2032">
            <v>45617</v>
          </cell>
          <cell r="U2032">
            <v>0.52029211167837175</v>
          </cell>
        </row>
        <row r="2033">
          <cell r="C2033" t="str">
            <v>IE0000B7RI69</v>
          </cell>
          <cell r="E2033" t="str">
            <v>GBP</v>
          </cell>
          <cell r="H2033">
            <v>45618</v>
          </cell>
          <cell r="U2033">
            <v>0.5221753047005302</v>
          </cell>
        </row>
        <row r="2034">
          <cell r="C2034" t="str">
            <v>IE0000B7RI69</v>
          </cell>
          <cell r="E2034" t="str">
            <v>GBP</v>
          </cell>
          <cell r="H2034">
            <v>45621</v>
          </cell>
          <cell r="U2034">
            <v>0.52862978275112449</v>
          </cell>
        </row>
        <row r="2035">
          <cell r="C2035" t="str">
            <v>IE0000B7RI69</v>
          </cell>
          <cell r="E2035" t="str">
            <v>GBP</v>
          </cell>
          <cell r="H2035">
            <v>45622</v>
          </cell>
          <cell r="U2035">
            <v>0.54037656682155166</v>
          </cell>
        </row>
        <row r="2036">
          <cell r="C2036" t="str">
            <v>IE0000B7RI69</v>
          </cell>
          <cell r="E2036" t="str">
            <v>GBP</v>
          </cell>
          <cell r="H2036">
            <v>45623</v>
          </cell>
          <cell r="U2036">
            <v>0.54156112428174863</v>
          </cell>
        </row>
        <row r="2037">
          <cell r="C2037" t="str">
            <v>IE0000B7RI69</v>
          </cell>
          <cell r="E2037" t="str">
            <v>GBP</v>
          </cell>
          <cell r="H2037">
            <v>45624</v>
          </cell>
          <cell r="U2037">
            <v>0.55154986761393787</v>
          </cell>
        </row>
        <row r="2038">
          <cell r="C2038" t="str">
            <v>IE0000B7RI69</v>
          </cell>
          <cell r="E2038" t="str">
            <v>GBP</v>
          </cell>
          <cell r="H2038">
            <v>45625</v>
          </cell>
          <cell r="U2038">
            <v>0.55542213232267201</v>
          </cell>
        </row>
        <row r="2039">
          <cell r="C2039" t="str">
            <v>IE0000B7RI69</v>
          </cell>
          <cell r="E2039" t="str">
            <v>GBP</v>
          </cell>
          <cell r="H2039">
            <v>45628</v>
          </cell>
          <cell r="U2039">
            <v>0.56402350128363909</v>
          </cell>
        </row>
        <row r="2040">
          <cell r="C2040" t="str">
            <v>IE0000B7RI69</v>
          </cell>
          <cell r="E2040" t="str">
            <v>GBP</v>
          </cell>
          <cell r="H2040">
            <v>45629</v>
          </cell>
          <cell r="U2040">
            <v>0.56389474990250987</v>
          </cell>
        </row>
        <row r="2041">
          <cell r="C2041" t="str">
            <v>IE0000B7RI69</v>
          </cell>
          <cell r="E2041" t="str">
            <v>GBP</v>
          </cell>
          <cell r="H2041">
            <v>45630</v>
          </cell>
          <cell r="U2041">
            <v>0.56927025160403755</v>
          </cell>
        </row>
        <row r="2042">
          <cell r="C2042" t="str">
            <v>IE0000B7RI69</v>
          </cell>
          <cell r="E2042" t="str">
            <v>GBP</v>
          </cell>
          <cell r="H2042">
            <v>45631</v>
          </cell>
          <cell r="U2042">
            <v>0.57106338708396209</v>
          </cell>
        </row>
        <row r="2043">
          <cell r="C2043" t="str">
            <v>IE0000B7RI69</v>
          </cell>
          <cell r="E2043" t="str">
            <v>GBP</v>
          </cell>
          <cell r="H2043">
            <v>45632</v>
          </cell>
          <cell r="U2043">
            <v>0.5762631015990719</v>
          </cell>
        </row>
        <row r="2044">
          <cell r="C2044" t="str">
            <v>IE0000B7RI69</v>
          </cell>
          <cell r="E2044" t="str">
            <v>GBP</v>
          </cell>
          <cell r="H2044">
            <v>45635</v>
          </cell>
          <cell r="U2044">
            <v>0.57675388908878333</v>
          </cell>
        </row>
        <row r="2045">
          <cell r="C2045" t="str">
            <v>IE0000B7RI69</v>
          </cell>
          <cell r="E2045" t="str">
            <v>GBP</v>
          </cell>
          <cell r="H2045">
            <v>45636</v>
          </cell>
          <cell r="U2045">
            <v>0.57942856796148767</v>
          </cell>
        </row>
        <row r="2046">
          <cell r="C2046" t="str">
            <v>IE0000B7RI69</v>
          </cell>
          <cell r="E2046" t="str">
            <v>GBP</v>
          </cell>
          <cell r="H2046">
            <v>45637</v>
          </cell>
          <cell r="U2046">
            <v>0.58550620873564851</v>
          </cell>
        </row>
        <row r="2047">
          <cell r="C2047" t="str">
            <v>IE0000B7RI69</v>
          </cell>
          <cell r="E2047" t="str">
            <v>GBP</v>
          </cell>
          <cell r="H2047">
            <v>45638</v>
          </cell>
          <cell r="U2047">
            <v>0.5892226134933225</v>
          </cell>
        </row>
        <row r="2048">
          <cell r="C2048" t="str">
            <v>IE0000B7RI69</v>
          </cell>
          <cell r="E2048" t="str">
            <v>GBP</v>
          </cell>
          <cell r="H2048">
            <v>45639</v>
          </cell>
          <cell r="U2048">
            <v>0.59322303694572687</v>
          </cell>
        </row>
        <row r="2049">
          <cell r="C2049" t="str">
            <v>IE0000B7RI69</v>
          </cell>
          <cell r="E2049" t="str">
            <v>GBP</v>
          </cell>
          <cell r="H2049">
            <v>45642</v>
          </cell>
          <cell r="U2049">
            <v>0.59524936582329346</v>
          </cell>
        </row>
        <row r="2050">
          <cell r="C2050" t="str">
            <v>IE0000B7RI69</v>
          </cell>
          <cell r="E2050" t="str">
            <v>GBP</v>
          </cell>
          <cell r="H2050">
            <v>45643</v>
          </cell>
          <cell r="U2050">
            <v>0.6007146210694464</v>
          </cell>
        </row>
        <row r="2051">
          <cell r="C2051" t="str">
            <v>IE0000B7RI69</v>
          </cell>
          <cell r="E2051" t="str">
            <v>GBP</v>
          </cell>
          <cell r="H2051">
            <v>45644</v>
          </cell>
          <cell r="U2051">
            <v>0.59738488144106161</v>
          </cell>
        </row>
        <row r="2052">
          <cell r="C2052" t="str">
            <v>IE0000B7RI69</v>
          </cell>
          <cell r="E2052" t="str">
            <v>GBP</v>
          </cell>
          <cell r="H2052">
            <v>45645</v>
          </cell>
          <cell r="U2052">
            <v>0.6078305247178325</v>
          </cell>
        </row>
        <row r="2053">
          <cell r="C2053" t="str">
            <v>IE0000B7RI69</v>
          </cell>
          <cell r="E2053" t="str">
            <v>GBP</v>
          </cell>
          <cell r="H2053">
            <v>45646</v>
          </cell>
          <cell r="U2053">
            <v>0.61114118672391371</v>
          </cell>
        </row>
        <row r="2054">
          <cell r="C2054" t="str">
            <v>IE0000B7RI69</v>
          </cell>
          <cell r="E2054" t="str">
            <v>GBP</v>
          </cell>
          <cell r="H2054">
            <v>45649</v>
          </cell>
          <cell r="U2054">
            <v>0.61497469635482971</v>
          </cell>
        </row>
        <row r="2055">
          <cell r="C2055" t="str">
            <v>IE0000B7RI69</v>
          </cell>
          <cell r="E2055" t="str">
            <v>GBP</v>
          </cell>
          <cell r="H2055">
            <v>45650</v>
          </cell>
          <cell r="U2055">
            <v>0.61447230759907701</v>
          </cell>
        </row>
        <row r="2056">
          <cell r="C2056" t="str">
            <v>IE0000B7RI69</v>
          </cell>
          <cell r="E2056" t="str">
            <v>GBP</v>
          </cell>
          <cell r="H2056">
            <v>45656</v>
          </cell>
          <cell r="U2056">
            <v>0.62372004536259795</v>
          </cell>
        </row>
        <row r="2057">
          <cell r="C2057" t="str">
            <v>IE0000B7RI69</v>
          </cell>
          <cell r="E2057" t="str">
            <v>GBP</v>
          </cell>
          <cell r="H2057">
            <v>45663</v>
          </cell>
          <cell r="U2057">
            <v>0.62673841856727563</v>
          </cell>
        </row>
        <row r="2058">
          <cell r="C2058" t="str">
            <v>IE0000B7RI69</v>
          </cell>
          <cell r="E2058" t="str">
            <v>GBP</v>
          </cell>
          <cell r="H2058">
            <v>45664</v>
          </cell>
          <cell r="U2058">
            <v>0.63737705677536138</v>
          </cell>
        </row>
        <row r="2059">
          <cell r="C2059" t="str">
            <v>IE0000B7RI69</v>
          </cell>
          <cell r="E2059" t="str">
            <v>GBP</v>
          </cell>
          <cell r="H2059">
            <v>45665</v>
          </cell>
          <cell r="U2059">
            <v>0.6485614776549119</v>
          </cell>
        </row>
        <row r="2060">
          <cell r="C2060" t="str">
            <v>IE0000B7RI69</v>
          </cell>
          <cell r="E2060" t="str">
            <v>GBP</v>
          </cell>
          <cell r="H2060">
            <v>45666</v>
          </cell>
          <cell r="U2060">
            <v>0.65236734276717889</v>
          </cell>
        </row>
        <row r="2061">
          <cell r="C2061" t="str">
            <v>IE0000B7RI69</v>
          </cell>
          <cell r="E2061" t="str">
            <v>GBP</v>
          </cell>
          <cell r="H2061">
            <v>45667</v>
          </cell>
          <cell r="U2061">
            <v>0.66426244406572466</v>
          </cell>
        </row>
        <row r="2062">
          <cell r="C2062" t="str">
            <v>IE0000B7RI69</v>
          </cell>
          <cell r="E2062" t="str">
            <v>GBP</v>
          </cell>
          <cell r="H2062">
            <v>45671</v>
          </cell>
          <cell r="U2062">
            <v>0.67044654898218392</v>
          </cell>
        </row>
        <row r="2063">
          <cell r="C2063" t="str">
            <v>IE0000B7RI69</v>
          </cell>
          <cell r="E2063" t="str">
            <v>GBP</v>
          </cell>
          <cell r="H2063">
            <v>45672</v>
          </cell>
          <cell r="U2063">
            <v>0.68147517556936088</v>
          </cell>
        </row>
        <row r="2064">
          <cell r="C2064" t="str">
            <v>IE0000B7RI69</v>
          </cell>
          <cell r="E2064" t="str">
            <v>GBP</v>
          </cell>
          <cell r="H2064">
            <v>45673</v>
          </cell>
          <cell r="U2064">
            <v>0.68772751110421848</v>
          </cell>
        </row>
        <row r="2065">
          <cell r="C2065" t="str">
            <v>IE0000B7RI69</v>
          </cell>
          <cell r="E2065" t="str">
            <v>GBP</v>
          </cell>
          <cell r="H2065">
            <v>45674</v>
          </cell>
          <cell r="U2065">
            <v>0.68927763679396914</v>
          </cell>
        </row>
        <row r="2066">
          <cell r="C2066" t="str">
            <v>IE0000B7RI69</v>
          </cell>
          <cell r="E2066" t="str">
            <v>GBP</v>
          </cell>
          <cell r="H2066">
            <v>45677</v>
          </cell>
          <cell r="U2066">
            <v>0.69451001886780994</v>
          </cell>
        </row>
        <row r="2067">
          <cell r="C2067" t="str">
            <v>IE0000B7RI69</v>
          </cell>
          <cell r="E2067" t="str">
            <v>GBP</v>
          </cell>
          <cell r="H2067">
            <v>45678</v>
          </cell>
          <cell r="U2067">
            <v>0.69291799665603904</v>
          </cell>
        </row>
        <row r="2068">
          <cell r="C2068" t="str">
            <v>IE0000B7RI69</v>
          </cell>
          <cell r="E2068" t="str">
            <v>GBP</v>
          </cell>
          <cell r="H2068">
            <v>45679</v>
          </cell>
          <cell r="U2068">
            <v>0.69763624447086292</v>
          </cell>
        </row>
        <row r="2069">
          <cell r="C2069" t="str">
            <v>IE0000B7RI69</v>
          </cell>
          <cell r="E2069" t="str">
            <v>GBP</v>
          </cell>
          <cell r="H2069">
            <v>45680</v>
          </cell>
          <cell r="U2069">
            <v>0.69862588497326306</v>
          </cell>
        </row>
        <row r="2070">
          <cell r="C2070" t="str">
            <v>IE0000B7RI69</v>
          </cell>
          <cell r="E2070" t="str">
            <v>GBP</v>
          </cell>
          <cell r="H2070">
            <v>45681</v>
          </cell>
          <cell r="U2070">
            <v>0.70863484179611791</v>
          </cell>
        </row>
        <row r="2071">
          <cell r="C2071" t="str">
            <v>IE0000B7RI69</v>
          </cell>
          <cell r="E2071" t="str">
            <v>GBP</v>
          </cell>
          <cell r="H2071">
            <v>45684</v>
          </cell>
          <cell r="U2071">
            <v>0.71087691966206445</v>
          </cell>
        </row>
        <row r="2072">
          <cell r="C2072" t="str">
            <v>IE0000B7RI69</v>
          </cell>
          <cell r="E2072" t="str">
            <v>GBP</v>
          </cell>
          <cell r="H2072">
            <v>45685</v>
          </cell>
          <cell r="U2072">
            <v>0.71637629834573868</v>
          </cell>
        </row>
        <row r="2073">
          <cell r="C2073" t="str">
            <v>IE0000B7RI69</v>
          </cell>
          <cell r="E2073" t="str">
            <v>GBP</v>
          </cell>
          <cell r="H2073">
            <v>45686</v>
          </cell>
          <cell r="U2073">
            <v>0.72478371532609132</v>
          </cell>
        </row>
        <row r="2074">
          <cell r="C2074" t="str">
            <v>IE0000B7RI69</v>
          </cell>
          <cell r="E2074" t="str">
            <v>GBP</v>
          </cell>
          <cell r="H2074">
            <v>45687</v>
          </cell>
          <cell r="U2074">
            <v>0.72978160306558215</v>
          </cell>
        </row>
        <row r="2075">
          <cell r="C2075" t="str">
            <v>IE0000B7RI69</v>
          </cell>
          <cell r="E2075" t="str">
            <v>GBP</v>
          </cell>
          <cell r="H2075">
            <v>45688</v>
          </cell>
          <cell r="U2075">
            <v>0.73298262837280415</v>
          </cell>
        </row>
        <row r="2076">
          <cell r="C2076" t="str">
            <v>IE0000B7RI69</v>
          </cell>
          <cell r="E2076" t="str">
            <v>GBP</v>
          </cell>
          <cell r="H2076">
            <v>45692</v>
          </cell>
          <cell r="U2076">
            <v>0.74223350706510394</v>
          </cell>
        </row>
        <row r="2077">
          <cell r="C2077" t="str">
            <v>IE0000B7RI69</v>
          </cell>
          <cell r="E2077" t="str">
            <v>GBP</v>
          </cell>
          <cell r="H2077">
            <v>45693</v>
          </cell>
          <cell r="U2077">
            <v>0.75599722673447456</v>
          </cell>
        </row>
        <row r="2078">
          <cell r="C2078" t="str">
            <v>IE0000B7RI69</v>
          </cell>
          <cell r="E2078" t="str">
            <v>GBP</v>
          </cell>
          <cell r="H2078">
            <v>45694</v>
          </cell>
          <cell r="U2078">
            <v>0.7607049986647344</v>
          </cell>
        </row>
        <row r="2079">
          <cell r="C2079" t="str">
            <v>IE0000B7RI69</v>
          </cell>
          <cell r="E2079" t="str">
            <v>GBP</v>
          </cell>
          <cell r="H2079">
            <v>45695</v>
          </cell>
          <cell r="U2079">
            <v>0.76925416896725984</v>
          </cell>
        </row>
        <row r="2080">
          <cell r="C2080" t="str">
            <v>IE0000B7RI69</v>
          </cell>
          <cell r="E2080" t="str">
            <v>GBP</v>
          </cell>
          <cell r="H2080">
            <v>45698</v>
          </cell>
          <cell r="U2080">
            <v>0.7639432837807455</v>
          </cell>
        </row>
        <row r="2081">
          <cell r="C2081" t="str">
            <v>IE0000B7RI69</v>
          </cell>
          <cell r="E2081" t="str">
            <v>GBP</v>
          </cell>
          <cell r="H2081">
            <v>45700</v>
          </cell>
          <cell r="U2081">
            <v>0.76653319486326077</v>
          </cell>
        </row>
        <row r="2082">
          <cell r="C2082" t="str">
            <v>IE0000B7RI69</v>
          </cell>
          <cell r="E2082" t="str">
            <v>GBP</v>
          </cell>
          <cell r="H2082">
            <v>45701</v>
          </cell>
          <cell r="U2082">
            <v>0.7708712093021417</v>
          </cell>
        </row>
        <row r="2083">
          <cell r="C2083" t="str">
            <v>IE0000B7RI69</v>
          </cell>
          <cell r="E2083" t="str">
            <v>GBP</v>
          </cell>
          <cell r="H2083">
            <v>45702</v>
          </cell>
          <cell r="U2083">
            <v>0.78097798247480366</v>
          </cell>
        </row>
        <row r="2084">
          <cell r="C2084" t="str">
            <v>IE0000B7RI69</v>
          </cell>
          <cell r="E2084" t="str">
            <v>GBP</v>
          </cell>
          <cell r="H2084">
            <v>45705</v>
          </cell>
          <cell r="U2084">
            <v>0.78496983689756616</v>
          </cell>
        </row>
        <row r="2085">
          <cell r="C2085" t="str">
            <v>IE0000B7RI69</v>
          </cell>
          <cell r="E2085" t="str">
            <v>GBP</v>
          </cell>
          <cell r="H2085">
            <v>45706</v>
          </cell>
          <cell r="U2085">
            <v>0.7909391511537015</v>
          </cell>
        </row>
        <row r="2086">
          <cell r="C2086" t="str">
            <v>IE0000B7RI69</v>
          </cell>
          <cell r="E2086" t="str">
            <v>GBP</v>
          </cell>
          <cell r="H2086">
            <v>45707</v>
          </cell>
          <cell r="U2086">
            <v>0.80331462863858194</v>
          </cell>
        </row>
        <row r="2087">
          <cell r="C2087" t="str">
            <v>IE0000B7RI69</v>
          </cell>
          <cell r="E2087" t="str">
            <v>GBP</v>
          </cell>
          <cell r="H2087">
            <v>45708</v>
          </cell>
          <cell r="U2087">
            <v>0.80612237833832934</v>
          </cell>
        </row>
        <row r="2088">
          <cell r="C2088" t="str">
            <v>IE0000B7RI69</v>
          </cell>
          <cell r="E2088" t="str">
            <v>GBP</v>
          </cell>
          <cell r="H2088">
            <v>45709</v>
          </cell>
          <cell r="U2088">
            <v>0.81338015356557103</v>
          </cell>
        </row>
        <row r="2089">
          <cell r="C2089" t="str">
            <v>IE0000B7RI69</v>
          </cell>
          <cell r="E2089" t="str">
            <v>GBP</v>
          </cell>
          <cell r="H2089">
            <v>45713</v>
          </cell>
          <cell r="U2089">
            <v>0.82039552424384843</v>
          </cell>
        </row>
        <row r="2090">
          <cell r="C2090" t="str">
            <v>IE0000B7RI69</v>
          </cell>
          <cell r="E2090" t="str">
            <v>GBP</v>
          </cell>
          <cell r="H2090">
            <v>45714</v>
          </cell>
          <cell r="U2090">
            <v>0.82280755171684028</v>
          </cell>
        </row>
        <row r="2091">
          <cell r="C2091" t="str">
            <v>IE0000B7RI69</v>
          </cell>
          <cell r="E2091" t="str">
            <v>GBP</v>
          </cell>
          <cell r="H2091">
            <v>45715</v>
          </cell>
          <cell r="U2091">
            <v>0.82979639954411044</v>
          </cell>
        </row>
        <row r="2092">
          <cell r="C2092" t="str">
            <v>IE0000B7RI69</v>
          </cell>
          <cell r="E2092" t="str">
            <v>GBP</v>
          </cell>
          <cell r="H2092">
            <v>45716</v>
          </cell>
          <cell r="U2092">
            <v>0.8263809432059307</v>
          </cell>
        </row>
        <row r="2093">
          <cell r="C2093" t="str">
            <v>IE0000B7RI69</v>
          </cell>
          <cell r="E2093" t="str">
            <v>GBP</v>
          </cell>
          <cell r="H2093">
            <v>45719</v>
          </cell>
          <cell r="U2093">
            <v>0.84222173307399961</v>
          </cell>
        </row>
        <row r="2094">
          <cell r="C2094" t="str">
            <v>IE0000B7RI69</v>
          </cell>
          <cell r="E2094" t="str">
            <v>GBP</v>
          </cell>
          <cell r="H2094">
            <v>45720</v>
          </cell>
          <cell r="U2094">
            <v>0.83633259166163132</v>
          </cell>
        </row>
        <row r="2095">
          <cell r="C2095" t="str">
            <v>IE0000B7RI69</v>
          </cell>
          <cell r="E2095" t="str">
            <v>GBP</v>
          </cell>
          <cell r="H2095">
            <v>45721</v>
          </cell>
          <cell r="U2095">
            <v>0.84680676796334486</v>
          </cell>
        </row>
        <row r="2096">
          <cell r="C2096" t="str">
            <v>IE0000B7RI69</v>
          </cell>
          <cell r="E2096" t="str">
            <v>GBP</v>
          </cell>
          <cell r="H2096">
            <v>45722</v>
          </cell>
          <cell r="U2096">
            <v>0.85027040465187098</v>
          </cell>
        </row>
        <row r="2097">
          <cell r="C2097" t="str">
            <v>IE0000B7RI69</v>
          </cell>
          <cell r="E2097" t="str">
            <v>GBP</v>
          </cell>
          <cell r="H2097">
            <v>45723</v>
          </cell>
          <cell r="U2097">
            <v>0.85868578935662854</v>
          </cell>
        </row>
        <row r="2098">
          <cell r="C2098" t="str">
            <v>IE0000B7RI69</v>
          </cell>
          <cell r="E2098" t="str">
            <v>GBP</v>
          </cell>
          <cell r="H2098">
            <v>45726</v>
          </cell>
          <cell r="U2098">
            <v>0.86105436981741246</v>
          </cell>
        </row>
        <row r="2099">
          <cell r="C2099" t="str">
            <v>IE0000B7RI69</v>
          </cell>
          <cell r="E2099" t="str">
            <v>GBP</v>
          </cell>
          <cell r="H2099">
            <v>45727</v>
          </cell>
          <cell r="U2099">
            <v>0.85839807566616644</v>
          </cell>
        </row>
        <row r="2100">
          <cell r="C2100" t="str">
            <v>IE0000B7RI69</v>
          </cell>
          <cell r="E2100" t="str">
            <v>GBP</v>
          </cell>
          <cell r="H2100">
            <v>45728</v>
          </cell>
          <cell r="U2100">
            <v>0.86868644980130871</v>
          </cell>
        </row>
        <row r="2101">
          <cell r="C2101" t="str">
            <v>IE0000B7RI69</v>
          </cell>
          <cell r="E2101" t="str">
            <v>GBP</v>
          </cell>
          <cell r="H2101">
            <v>45729</v>
          </cell>
          <cell r="U2101">
            <v>0.8691414487872493</v>
          </cell>
        </row>
        <row r="2102">
          <cell r="C2102" t="str">
            <v>IE0000B7RI69</v>
          </cell>
          <cell r="E2102" t="str">
            <v>GBP</v>
          </cell>
          <cell r="H2102">
            <v>45730</v>
          </cell>
          <cell r="U2102">
            <v>0.86665854628951666</v>
          </cell>
        </row>
        <row r="2103">
          <cell r="C2103" t="str">
            <v>IE0000B7RI69</v>
          </cell>
          <cell r="E2103" t="str">
            <v>GBP</v>
          </cell>
          <cell r="H2103">
            <v>45734</v>
          </cell>
          <cell r="U2103">
            <v>0.87051631244879646</v>
          </cell>
        </row>
        <row r="2104">
          <cell r="C2104" t="str">
            <v>IE0000B7RI69</v>
          </cell>
          <cell r="E2104" t="str">
            <v>GBP</v>
          </cell>
          <cell r="H2104">
            <v>45735</v>
          </cell>
          <cell r="U2104">
            <v>0.88336031545717875</v>
          </cell>
        </row>
        <row r="2105">
          <cell r="C2105" t="str">
            <v>IE0000B7RI69</v>
          </cell>
          <cell r="E2105" t="str">
            <v>GBP</v>
          </cell>
          <cell r="H2105">
            <v>45737</v>
          </cell>
          <cell r="U2105">
            <v>0.88357108691662589</v>
          </cell>
        </row>
        <row r="2106">
          <cell r="C2106" t="str">
            <v>IE0000B7RI69</v>
          </cell>
          <cell r="E2106" t="str">
            <v>GBP</v>
          </cell>
          <cell r="H2106">
            <v>45740</v>
          </cell>
          <cell r="U2106">
            <v>0.88644113712366313</v>
          </cell>
        </row>
        <row r="2107">
          <cell r="C2107" t="str">
            <v>IE0000B7RI69</v>
          </cell>
          <cell r="E2107" t="str">
            <v>GBP</v>
          </cell>
          <cell r="H2107">
            <v>45741</v>
          </cell>
          <cell r="U2107">
            <v>0.8946268483260168</v>
          </cell>
        </row>
        <row r="2108">
          <cell r="C2108" t="str">
            <v>IE0000B7RI69</v>
          </cell>
          <cell r="E2108" t="str">
            <v>GBP</v>
          </cell>
          <cell r="H2108">
            <v>45742</v>
          </cell>
          <cell r="U2108">
            <v>0.89269841623797397</v>
          </cell>
        </row>
        <row r="2109">
          <cell r="C2109" t="str">
            <v>IE0000B7RI69</v>
          </cell>
          <cell r="E2109" t="str">
            <v>GBP</v>
          </cell>
          <cell r="H2109">
            <v>45743</v>
          </cell>
          <cell r="U2109">
            <v>0.8993444549440639</v>
          </cell>
        </row>
        <row r="2110">
          <cell r="C2110" t="str">
            <v>IE0000B7RI69</v>
          </cell>
          <cell r="E2110" t="str">
            <v>GBP</v>
          </cell>
          <cell r="H2110">
            <v>45744</v>
          </cell>
          <cell r="U2110">
            <v>0.9128888720003806</v>
          </cell>
        </row>
        <row r="2111">
          <cell r="C2111" t="str">
            <v>IE0000B7RI69</v>
          </cell>
          <cell r="E2111" t="str">
            <v>GBP</v>
          </cell>
          <cell r="H2111">
            <v>45747</v>
          </cell>
          <cell r="U2111">
            <v>0.9198969173073609</v>
          </cell>
        </row>
        <row r="2112">
          <cell r="C2112" t="str">
            <v>IE0000B7RI69</v>
          </cell>
          <cell r="E2112" t="str">
            <v>GBP</v>
          </cell>
          <cell r="H2112">
            <v>45748</v>
          </cell>
          <cell r="U2112">
            <v>0.92291526794926071</v>
          </cell>
        </row>
        <row r="2113">
          <cell r="C2113" t="str">
            <v>IE0000B7RI69</v>
          </cell>
          <cell r="E2113" t="str">
            <v>GBP</v>
          </cell>
          <cell r="H2113">
            <v>45749</v>
          </cell>
          <cell r="U2113">
            <v>0.92998561748338748</v>
          </cell>
        </row>
        <row r="2114">
          <cell r="C2114" t="str">
            <v>IE0000B7RI69</v>
          </cell>
          <cell r="E2114" t="str">
            <v>GBP</v>
          </cell>
          <cell r="H2114">
            <v>45750</v>
          </cell>
          <cell r="U2114">
            <v>0.95599069181516128</v>
          </cell>
        </row>
        <row r="2115">
          <cell r="C2115" t="str">
            <v>IE0000B7RI69</v>
          </cell>
          <cell r="E2115" t="str">
            <v>GBP</v>
          </cell>
          <cell r="H2115">
            <v>45751</v>
          </cell>
          <cell r="U2115">
            <v>0.96697442560698055</v>
          </cell>
        </row>
        <row r="2116">
          <cell r="C2116" t="str">
            <v>IE0000B7RI69</v>
          </cell>
          <cell r="E2116" t="str">
            <v>GBP</v>
          </cell>
          <cell r="H2116">
            <v>45754</v>
          </cell>
          <cell r="U2116">
            <v>0.97324399284050123</v>
          </cell>
        </row>
        <row r="2117">
          <cell r="C2117" t="str">
            <v>IE0000B7RI69</v>
          </cell>
          <cell r="E2117" t="str">
            <v>GBP</v>
          </cell>
          <cell r="H2117">
            <v>45755</v>
          </cell>
          <cell r="U2117">
            <v>0.98382022164871263</v>
          </cell>
        </row>
        <row r="2118">
          <cell r="C2118" t="str">
            <v>IE0000B7RI69</v>
          </cell>
          <cell r="E2118" t="str">
            <v>GBP</v>
          </cell>
          <cell r="H2118">
            <v>45756</v>
          </cell>
          <cell r="U2118">
            <v>0.97951768085957802</v>
          </cell>
        </row>
        <row r="2119">
          <cell r="C2119" t="str">
            <v>IE0000B7RI69</v>
          </cell>
          <cell r="E2119" t="str">
            <v>GBP</v>
          </cell>
          <cell r="H2119">
            <v>45757</v>
          </cell>
          <cell r="U2119">
            <v>0.98977037789203137</v>
          </cell>
        </row>
        <row r="2120">
          <cell r="C2120" t="str">
            <v>IE0000B7RI69</v>
          </cell>
          <cell r="E2120" t="str">
            <v>GBP</v>
          </cell>
          <cell r="H2120">
            <v>45758</v>
          </cell>
          <cell r="U2120">
            <v>0.98487602747407454</v>
          </cell>
        </row>
        <row r="2121">
          <cell r="C2121" t="str">
            <v>IE0000B7RI69</v>
          </cell>
          <cell r="E2121" t="str">
            <v>GBP</v>
          </cell>
          <cell r="H2121">
            <v>45761</v>
          </cell>
          <cell r="U2121">
            <v>0.98857349983360987</v>
          </cell>
        </row>
        <row r="2122">
          <cell r="C2122" t="str">
            <v>IE0000B7RI69</v>
          </cell>
          <cell r="E2122" t="str">
            <v>GBP</v>
          </cell>
          <cell r="H2122">
            <v>45762</v>
          </cell>
          <cell r="U2122">
            <v>0.99261759853104437</v>
          </cell>
        </row>
        <row r="2123">
          <cell r="C2123" t="str">
            <v>IE0000B7RI69</v>
          </cell>
          <cell r="E2123" t="str">
            <v>GBP</v>
          </cell>
          <cell r="H2123">
            <v>45763</v>
          </cell>
          <cell r="U2123">
            <v>1.0020362586584626</v>
          </cell>
        </row>
        <row r="2124">
          <cell r="C2124" t="str">
            <v>IE0000B7RI69</v>
          </cell>
          <cell r="E2124" t="str">
            <v>GBP</v>
          </cell>
          <cell r="H2124">
            <v>45764</v>
          </cell>
          <cell r="U2124">
            <v>1.0120884930969072</v>
          </cell>
        </row>
        <row r="2125">
          <cell r="C2125" t="str">
            <v>IE0000B7RI69</v>
          </cell>
          <cell r="E2125" t="str">
            <v>GBP</v>
          </cell>
          <cell r="H2125">
            <v>45769</v>
          </cell>
          <cell r="U2125">
            <v>1.0103361580485239</v>
          </cell>
        </row>
        <row r="2126">
          <cell r="C2126" t="str">
            <v>IE0000B7RI69</v>
          </cell>
          <cell r="E2126" t="str">
            <v>GBP</v>
          </cell>
          <cell r="H2126">
            <v>45770</v>
          </cell>
          <cell r="U2126">
            <v>1.012111291992593</v>
          </cell>
        </row>
        <row r="2127">
          <cell r="C2127" t="str">
            <v>IE0000B7RI69</v>
          </cell>
          <cell r="E2127" t="str">
            <v>GBP</v>
          </cell>
          <cell r="H2127">
            <v>45771</v>
          </cell>
          <cell r="U2127">
            <v>1.0102425676526454</v>
          </cell>
        </row>
        <row r="2128">
          <cell r="C2128" t="str">
            <v>IE0000B7RI69</v>
          </cell>
          <cell r="E2128" t="str">
            <v>GBP</v>
          </cell>
          <cell r="H2128">
            <v>45772</v>
          </cell>
          <cell r="U2128">
            <v>1.0126034181169807</v>
          </cell>
        </row>
        <row r="2129">
          <cell r="C2129" t="str">
            <v>IE0000B7RI69</v>
          </cell>
          <cell r="E2129" t="str">
            <v>GBP</v>
          </cell>
          <cell r="H2129">
            <v>45775</v>
          </cell>
          <cell r="U2129">
            <v>1.0193059720241884</v>
          </cell>
        </row>
        <row r="2130">
          <cell r="C2130" t="str">
            <v>IE0000B7RI69</v>
          </cell>
          <cell r="E2130" t="str">
            <v>GBP</v>
          </cell>
          <cell r="H2130">
            <v>45777</v>
          </cell>
          <cell r="U2130">
            <v>1.0174839616847242</v>
          </cell>
        </row>
        <row r="2131">
          <cell r="C2131" t="str">
            <v>IE0000B7RI69</v>
          </cell>
          <cell r="E2131" t="str">
            <v>GBP</v>
          </cell>
          <cell r="H2131">
            <v>45778</v>
          </cell>
          <cell r="U2131">
            <v>1.0236984211084368</v>
          </cell>
        </row>
        <row r="2132">
          <cell r="C2132" t="str">
            <v>IE0000B7RI69</v>
          </cell>
          <cell r="E2132" t="str">
            <v>GBP</v>
          </cell>
          <cell r="H2132">
            <v>45779</v>
          </cell>
          <cell r="U2132">
            <v>1.0347588548078226</v>
          </cell>
        </row>
        <row r="2133">
          <cell r="C2133" t="str">
            <v>IE0000B7RI69</v>
          </cell>
          <cell r="E2133" t="str">
            <v>GBP</v>
          </cell>
          <cell r="H2133">
            <v>45784</v>
          </cell>
          <cell r="U2133">
            <v>1.0355495691733287</v>
          </cell>
        </row>
        <row r="2134">
          <cell r="C2134" t="str">
            <v>IE0000B7RI69</v>
          </cell>
          <cell r="E2134" t="str">
            <v>GBP</v>
          </cell>
          <cell r="H2134">
            <v>45785</v>
          </cell>
          <cell r="U2134">
            <v>1.0367038044561425</v>
          </cell>
        </row>
        <row r="2135">
          <cell r="C2135" t="str">
            <v>IE0000B7RI69</v>
          </cell>
          <cell r="E2135" t="str">
            <v>GBP</v>
          </cell>
          <cell r="H2135">
            <v>45786</v>
          </cell>
          <cell r="U2135">
            <v>1.0300421118476779</v>
          </cell>
        </row>
        <row r="2136">
          <cell r="C2136" t="str">
            <v>IE0000B7RI69</v>
          </cell>
          <cell r="E2136" t="str">
            <v>GBP</v>
          </cell>
          <cell r="H2136">
            <v>45789</v>
          </cell>
          <cell r="U2136">
            <v>1.0328115280606021</v>
          </cell>
        </row>
        <row r="2137">
          <cell r="C2137" t="str">
            <v>IE0000B7RI69</v>
          </cell>
          <cell r="E2137" t="str">
            <v>GBP</v>
          </cell>
          <cell r="H2137">
            <v>45790</v>
          </cell>
          <cell r="U2137">
            <v>1.0418613579963945</v>
          </cell>
        </row>
        <row r="2138">
          <cell r="C2138" t="str">
            <v>IE0000B7RI69</v>
          </cell>
          <cell r="E2138" t="str">
            <v>GBP</v>
          </cell>
          <cell r="H2138">
            <v>45791</v>
          </cell>
          <cell r="U2138">
            <v>1.0513819151229671</v>
          </cell>
        </row>
        <row r="2139">
          <cell r="C2139" t="str">
            <v>IE0000B7RI69</v>
          </cell>
          <cell r="E2139" t="str">
            <v>GBP</v>
          </cell>
          <cell r="H2139">
            <v>45792</v>
          </cell>
          <cell r="U2139">
            <v>1.0598294386978204</v>
          </cell>
        </row>
        <row r="2140">
          <cell r="C2140" t="str">
            <v>IE0000B7RI69</v>
          </cell>
          <cell r="E2140" t="str">
            <v>GBP</v>
          </cell>
          <cell r="H2140">
            <v>45793</v>
          </cell>
          <cell r="U2140">
            <v>1.0626358583364275</v>
          </cell>
        </row>
        <row r="2141">
          <cell r="C2141" t="str">
            <v>IE0000B7RI69</v>
          </cell>
          <cell r="E2141" t="str">
            <v>GBP</v>
          </cell>
          <cell r="H2141">
            <v>45796</v>
          </cell>
          <cell r="U2141">
            <v>1.0714564037964658</v>
          </cell>
        </row>
        <row r="2142">
          <cell r="C2142" t="str">
            <v>IE0000B7RI69</v>
          </cell>
          <cell r="E2142" t="str">
            <v>GBP</v>
          </cell>
          <cell r="H2142">
            <v>45797</v>
          </cell>
          <cell r="U2142">
            <v>1.0796902991402899</v>
          </cell>
        </row>
        <row r="2143">
          <cell r="C2143" t="str">
            <v>IE0000B7RI69</v>
          </cell>
          <cell r="E2143" t="str">
            <v>GBP</v>
          </cell>
          <cell r="H2143">
            <v>45798</v>
          </cell>
          <cell r="U2143">
            <v>1.0860861348128976</v>
          </cell>
        </row>
        <row r="2144">
          <cell r="C2144" t="str">
            <v>IE0000B7RI69</v>
          </cell>
          <cell r="E2144" t="str">
            <v>GBP</v>
          </cell>
          <cell r="H2144">
            <v>45799</v>
          </cell>
          <cell r="U2144">
            <v>1.0856279125868471</v>
          </cell>
        </row>
        <row r="2145">
          <cell r="C2145" t="str">
            <v>IE0000B7RI69</v>
          </cell>
          <cell r="E2145" t="str">
            <v>GBP</v>
          </cell>
          <cell r="H2145">
            <v>45800</v>
          </cell>
          <cell r="U2145">
            <v>1.0813206595343656</v>
          </cell>
        </row>
        <row r="2146">
          <cell r="C2146" t="str">
            <v>IE0000B7RI69</v>
          </cell>
          <cell r="E2146" t="str">
            <v>GBP</v>
          </cell>
          <cell r="H2146">
            <v>45804</v>
          </cell>
          <cell r="U2146">
            <v>1.0893009101440656</v>
          </cell>
        </row>
        <row r="2147">
          <cell r="C2147" t="str">
            <v>IE0000B7RI69</v>
          </cell>
          <cell r="E2147" t="str">
            <v>GBP</v>
          </cell>
          <cell r="H2147">
            <v>45805</v>
          </cell>
          <cell r="U2147">
            <v>1.090632906104152</v>
          </cell>
        </row>
        <row r="2148">
          <cell r="C2148" t="str">
            <v>IE0000B7RI69</v>
          </cell>
          <cell r="E2148" t="str">
            <v>GBP</v>
          </cell>
          <cell r="H2148">
            <v>45806</v>
          </cell>
          <cell r="U2148">
            <v>1.104140967646037</v>
          </cell>
        </row>
        <row r="2149">
          <cell r="C2149" t="str">
            <v>IE0000B7RI69</v>
          </cell>
          <cell r="E2149" t="str">
            <v>GBP</v>
          </cell>
          <cell r="H2149">
            <v>45807</v>
          </cell>
          <cell r="U2149">
            <v>1.3886454885795871</v>
          </cell>
        </row>
        <row r="2150">
          <cell r="C2150" t="str">
            <v>IE000UIN5KK5</v>
          </cell>
          <cell r="E2150" t="str">
            <v>USD</v>
          </cell>
          <cell r="H2150">
            <v>45447</v>
          </cell>
          <cell r="U2150">
            <v>0</v>
          </cell>
        </row>
        <row r="2151">
          <cell r="C2151" t="str">
            <v>IE000UIN5KK5</v>
          </cell>
          <cell r="E2151" t="str">
            <v>USD</v>
          </cell>
          <cell r="H2151">
            <v>45448</v>
          </cell>
          <cell r="U2151">
            <v>4.3378329990971121E-3</v>
          </cell>
        </row>
        <row r="2152">
          <cell r="C2152" t="str">
            <v>IE000UIN5KK5</v>
          </cell>
          <cell r="E2152" t="str">
            <v>USD</v>
          </cell>
          <cell r="H2152">
            <v>45449</v>
          </cell>
          <cell r="U2152">
            <v>8.6726697123884026E-3</v>
          </cell>
        </row>
        <row r="2153">
          <cell r="C2153" t="str">
            <v>IE000UIN5KK5</v>
          </cell>
          <cell r="E2153" t="str">
            <v>USD</v>
          </cell>
          <cell r="H2153">
            <v>45450</v>
          </cell>
          <cell r="U2153">
            <v>1.2875074372069726E-2</v>
          </cell>
        </row>
        <row r="2154">
          <cell r="C2154" t="str">
            <v>IE000UIN5KK5</v>
          </cell>
          <cell r="E2154" t="str">
            <v>USD</v>
          </cell>
          <cell r="H2154">
            <v>45453</v>
          </cell>
          <cell r="U2154">
            <v>1.7121204973598782E-2</v>
          </cell>
        </row>
        <row r="2155">
          <cell r="C2155" t="str">
            <v>IE000UIN5KK5</v>
          </cell>
          <cell r="E2155" t="str">
            <v>USD</v>
          </cell>
          <cell r="H2155">
            <v>45454</v>
          </cell>
          <cell r="U2155">
            <v>2.1418300352658789E-2</v>
          </cell>
        </row>
        <row r="2156">
          <cell r="C2156" t="str">
            <v>IE000UIN5KK5</v>
          </cell>
          <cell r="E2156" t="str">
            <v>USD</v>
          </cell>
          <cell r="H2156">
            <v>45455</v>
          </cell>
          <cell r="U2156">
            <v>2.5755196830382493E-2</v>
          </cell>
        </row>
        <row r="2157">
          <cell r="C2157" t="str">
            <v>IE000UIN5KK5</v>
          </cell>
          <cell r="E2157" t="str">
            <v>USD</v>
          </cell>
          <cell r="H2157">
            <v>45456</v>
          </cell>
          <cell r="U2157">
            <v>3.0097086643850933E-2</v>
          </cell>
        </row>
        <row r="2158">
          <cell r="C2158" t="str">
            <v>IE000UIN5KK5</v>
          </cell>
          <cell r="E2158" t="str">
            <v>USD</v>
          </cell>
          <cell r="H2158">
            <v>45457</v>
          </cell>
          <cell r="U2158">
            <v>3.4222867229805679E-2</v>
          </cell>
        </row>
        <row r="2159">
          <cell r="C2159" t="str">
            <v>IE000UIN5KK5</v>
          </cell>
          <cell r="E2159" t="str">
            <v>USD</v>
          </cell>
          <cell r="H2159">
            <v>45460</v>
          </cell>
          <cell r="U2159">
            <v>3.8411565489583077E-2</v>
          </cell>
        </row>
        <row r="2160">
          <cell r="C2160" t="str">
            <v>IE000UIN5KK5</v>
          </cell>
          <cell r="E2160" t="str">
            <v>USD</v>
          </cell>
          <cell r="H2160">
            <v>45461</v>
          </cell>
          <cell r="U2160">
            <v>4.2760823487398125E-2</v>
          </cell>
        </row>
        <row r="2161">
          <cell r="C2161" t="str">
            <v>IE000UIN5KK5</v>
          </cell>
          <cell r="E2161" t="str">
            <v>USD</v>
          </cell>
          <cell r="H2161">
            <v>45462</v>
          </cell>
          <cell r="U2161">
            <v>4.6908932037548444E-2</v>
          </cell>
        </row>
        <row r="2162">
          <cell r="C2162" t="str">
            <v>IE000UIN5KK5</v>
          </cell>
          <cell r="E2162" t="str">
            <v>USD</v>
          </cell>
          <cell r="H2162">
            <v>45463</v>
          </cell>
          <cell r="U2162">
            <v>5.1045756695870276E-2</v>
          </cell>
        </row>
        <row r="2163">
          <cell r="C2163" t="str">
            <v>IE000UIN5KK5</v>
          </cell>
          <cell r="E2163" t="str">
            <v>USD</v>
          </cell>
          <cell r="H2163">
            <v>45464</v>
          </cell>
          <cell r="U2163">
            <v>5.5193412294454874E-2</v>
          </cell>
        </row>
        <row r="2164">
          <cell r="C2164" t="str">
            <v>IE000UIN5KK5</v>
          </cell>
          <cell r="E2164" t="str">
            <v>USD</v>
          </cell>
          <cell r="H2164">
            <v>45467</v>
          </cell>
          <cell r="U2164">
            <v>5.9530834719394694E-2</v>
          </cell>
        </row>
        <row r="2165">
          <cell r="C2165" t="str">
            <v>IE000UIN5KK5</v>
          </cell>
          <cell r="E2165" t="str">
            <v>USD</v>
          </cell>
          <cell r="H2165">
            <v>45468</v>
          </cell>
          <cell r="U2165">
            <v>6.3522656574449818E-2</v>
          </cell>
        </row>
        <row r="2166">
          <cell r="C2166" t="str">
            <v>IE000UIN5KK5</v>
          </cell>
          <cell r="E2166" t="str">
            <v>USD</v>
          </cell>
          <cell r="H2166">
            <v>45469</v>
          </cell>
          <cell r="U2166">
            <v>6.7840275395000579E-2</v>
          </cell>
        </row>
        <row r="2167">
          <cell r="C2167" t="str">
            <v>IE000UIN5KK5</v>
          </cell>
          <cell r="E2167" t="str">
            <v>USD</v>
          </cell>
          <cell r="H2167">
            <v>45470</v>
          </cell>
          <cell r="U2167">
            <v>7.2204628024850101E-2</v>
          </cell>
        </row>
        <row r="2168">
          <cell r="C2168" t="str">
            <v>IE000UIN5KK5</v>
          </cell>
          <cell r="E2168" t="str">
            <v>USD</v>
          </cell>
          <cell r="H2168">
            <v>45471</v>
          </cell>
          <cell r="U2168">
            <v>7.6272582703347053E-2</v>
          </cell>
        </row>
        <row r="2169">
          <cell r="C2169" t="str">
            <v>IE000UIN5KK5</v>
          </cell>
          <cell r="E2169" t="str">
            <v>USD</v>
          </cell>
          <cell r="H2169">
            <v>45474</v>
          </cell>
          <cell r="U2169">
            <v>8.0375982907547452E-2</v>
          </cell>
        </row>
        <row r="2170">
          <cell r="C2170" t="str">
            <v>IE000UIN5KK5</v>
          </cell>
          <cell r="E2170" t="str">
            <v>USD</v>
          </cell>
          <cell r="H2170">
            <v>45475</v>
          </cell>
          <cell r="U2170">
            <v>8.450586792072079E-2</v>
          </cell>
        </row>
        <row r="2171">
          <cell r="C2171" t="str">
            <v>IE000UIN5KK5</v>
          </cell>
          <cell r="E2171" t="str">
            <v>USD</v>
          </cell>
          <cell r="H2171">
            <v>45476</v>
          </cell>
          <cell r="U2171">
            <v>8.9301590887814156E-2</v>
          </cell>
        </row>
        <row r="2172">
          <cell r="C2172" t="str">
            <v>IE000UIN5KK5</v>
          </cell>
          <cell r="E2172" t="str">
            <v>USD</v>
          </cell>
          <cell r="H2172">
            <v>45477</v>
          </cell>
          <cell r="U2172">
            <v>9.3805597841171859E-2</v>
          </cell>
        </row>
        <row r="2173">
          <cell r="C2173" t="str">
            <v>IE000UIN5KK5</v>
          </cell>
          <cell r="E2173" t="str">
            <v>USD</v>
          </cell>
          <cell r="H2173">
            <v>45478</v>
          </cell>
          <cell r="U2173">
            <v>9.8074675954286122E-2</v>
          </cell>
        </row>
        <row r="2174">
          <cell r="C2174" t="str">
            <v>IE000UIN5KK5</v>
          </cell>
          <cell r="E2174" t="str">
            <v>USD</v>
          </cell>
          <cell r="H2174">
            <v>45481</v>
          </cell>
          <cell r="U2174">
            <v>0.10237920886293511</v>
          </cell>
        </row>
        <row r="2175">
          <cell r="C2175" t="str">
            <v>IE000UIN5KK5</v>
          </cell>
          <cell r="E2175" t="str">
            <v>USD</v>
          </cell>
          <cell r="H2175">
            <v>45482</v>
          </cell>
          <cell r="U2175">
            <v>0.10637516593925662</v>
          </cell>
        </row>
        <row r="2176">
          <cell r="C2176" t="str">
            <v>IE000UIN5KK5</v>
          </cell>
          <cell r="E2176" t="str">
            <v>USD</v>
          </cell>
          <cell r="H2176">
            <v>45483</v>
          </cell>
          <cell r="U2176">
            <v>0.11075523233354413</v>
          </cell>
        </row>
        <row r="2177">
          <cell r="C2177" t="str">
            <v>IE000UIN5KK5</v>
          </cell>
          <cell r="E2177" t="str">
            <v>USD</v>
          </cell>
          <cell r="H2177">
            <v>45484</v>
          </cell>
          <cell r="U2177">
            <v>0.11687379043487083</v>
          </cell>
        </row>
        <row r="2178">
          <cell r="C2178" t="str">
            <v>IE000UIN5KK5</v>
          </cell>
          <cell r="E2178" t="str">
            <v>USD</v>
          </cell>
          <cell r="H2178">
            <v>45485</v>
          </cell>
          <cell r="U2178">
            <v>0.12182600796193215</v>
          </cell>
        </row>
        <row r="2179">
          <cell r="C2179" t="str">
            <v>IE000UIN5KK5</v>
          </cell>
          <cell r="E2179" t="str">
            <v>USD</v>
          </cell>
          <cell r="H2179">
            <v>45489</v>
          </cell>
          <cell r="U2179">
            <v>0.12767414411769784</v>
          </cell>
        </row>
        <row r="2180">
          <cell r="C2180" t="str">
            <v>IE000UIN5KK5</v>
          </cell>
          <cell r="E2180" t="str">
            <v>USD</v>
          </cell>
          <cell r="H2180">
            <v>45490</v>
          </cell>
          <cell r="U2180">
            <v>0.13249943835113318</v>
          </cell>
        </row>
        <row r="2181">
          <cell r="C2181" t="str">
            <v>IE000UIN5KK5</v>
          </cell>
          <cell r="E2181" t="str">
            <v>USD</v>
          </cell>
          <cell r="H2181">
            <v>45491</v>
          </cell>
          <cell r="U2181">
            <v>0.1361257975793759</v>
          </cell>
        </row>
        <row r="2182">
          <cell r="C2182" t="str">
            <v>IE000UIN5KK5</v>
          </cell>
          <cell r="E2182" t="str">
            <v>USD</v>
          </cell>
          <cell r="H2182">
            <v>45492</v>
          </cell>
          <cell r="U2182">
            <v>0.14118627907969256</v>
          </cell>
        </row>
        <row r="2183">
          <cell r="C2183" t="str">
            <v>IE000UIN5KK5</v>
          </cell>
          <cell r="E2183" t="str">
            <v>USD</v>
          </cell>
          <cell r="H2183">
            <v>45495</v>
          </cell>
          <cell r="U2183">
            <v>0.14645002453775655</v>
          </cell>
        </row>
        <row r="2184">
          <cell r="C2184" t="str">
            <v>IE000UIN5KK5</v>
          </cell>
          <cell r="E2184" t="str">
            <v>USD</v>
          </cell>
          <cell r="H2184">
            <v>45496</v>
          </cell>
          <cell r="U2184">
            <v>0.1523658931398072</v>
          </cell>
        </row>
        <row r="2185">
          <cell r="C2185" t="str">
            <v>IE000UIN5KK5</v>
          </cell>
          <cell r="E2185" t="str">
            <v>USD</v>
          </cell>
          <cell r="H2185">
            <v>45497</v>
          </cell>
          <cell r="U2185">
            <v>0.15935284487405618</v>
          </cell>
        </row>
        <row r="2186">
          <cell r="C2186" t="str">
            <v>IE000UIN5KK5</v>
          </cell>
          <cell r="E2186" t="str">
            <v>USD</v>
          </cell>
          <cell r="H2186">
            <v>45498</v>
          </cell>
          <cell r="U2186">
            <v>0.16141548423206947</v>
          </cell>
        </row>
        <row r="2187">
          <cell r="C2187" t="str">
            <v>IE000UIN5KK5</v>
          </cell>
          <cell r="E2187" t="str">
            <v>USD</v>
          </cell>
          <cell r="H2187">
            <v>45499</v>
          </cell>
          <cell r="U2187">
            <v>0.16683305362219372</v>
          </cell>
        </row>
        <row r="2188">
          <cell r="C2188" t="str">
            <v>IE000UIN5KK5</v>
          </cell>
          <cell r="E2188" t="str">
            <v>USD</v>
          </cell>
          <cell r="H2188">
            <v>45502</v>
          </cell>
          <cell r="U2188">
            <v>0.17015114233708301</v>
          </cell>
        </row>
        <row r="2189">
          <cell r="C2189" t="str">
            <v>IE000UIN5KK5</v>
          </cell>
          <cell r="E2189" t="str">
            <v>USD</v>
          </cell>
          <cell r="H2189">
            <v>45503</v>
          </cell>
          <cell r="U2189">
            <v>0.17957980251433164</v>
          </cell>
        </row>
        <row r="2190">
          <cell r="C2190" t="str">
            <v>IE000UIN5KK5</v>
          </cell>
          <cell r="E2190" t="str">
            <v>USD</v>
          </cell>
          <cell r="H2190">
            <v>45504</v>
          </cell>
          <cell r="U2190">
            <v>0.18484561930140969</v>
          </cell>
        </row>
        <row r="2191">
          <cell r="C2191" t="str">
            <v>IE000UIN5KK5</v>
          </cell>
          <cell r="E2191" t="str">
            <v>USD</v>
          </cell>
          <cell r="H2191">
            <v>45505</v>
          </cell>
          <cell r="U2191">
            <v>0.19109289407700855</v>
          </cell>
        </row>
        <row r="2192">
          <cell r="C2192" t="str">
            <v>IE000UIN5KK5</v>
          </cell>
          <cell r="E2192" t="str">
            <v>USD</v>
          </cell>
          <cell r="H2192">
            <v>45506</v>
          </cell>
          <cell r="U2192">
            <v>0.20093054636658728</v>
          </cell>
        </row>
        <row r="2193">
          <cell r="C2193" t="str">
            <v>IE000UIN5KK5</v>
          </cell>
          <cell r="E2193" t="str">
            <v>USD</v>
          </cell>
          <cell r="H2193">
            <v>45510</v>
          </cell>
          <cell r="U2193">
            <v>0.20216373208979208</v>
          </cell>
        </row>
        <row r="2194">
          <cell r="C2194" t="str">
            <v>IE000UIN5KK5</v>
          </cell>
          <cell r="E2194" t="str">
            <v>USD</v>
          </cell>
          <cell r="H2194">
            <v>45511</v>
          </cell>
          <cell r="U2194">
            <v>0.20790153851455603</v>
          </cell>
        </row>
        <row r="2195">
          <cell r="C2195" t="str">
            <v>IE000UIN5KK5</v>
          </cell>
          <cell r="E2195" t="str">
            <v>USD</v>
          </cell>
          <cell r="H2195">
            <v>45512</v>
          </cell>
          <cell r="U2195">
            <v>0.21072904060344427</v>
          </cell>
        </row>
        <row r="2196">
          <cell r="C2196" t="str">
            <v>IE000UIN5KK5</v>
          </cell>
          <cell r="E2196" t="str">
            <v>USD</v>
          </cell>
          <cell r="H2196">
            <v>45513</v>
          </cell>
          <cell r="U2196">
            <v>0.21443389355843037</v>
          </cell>
        </row>
        <row r="2197">
          <cell r="C2197" t="str">
            <v>IE000UIN5KK5</v>
          </cell>
          <cell r="E2197" t="str">
            <v>USD</v>
          </cell>
          <cell r="H2197">
            <v>45517</v>
          </cell>
          <cell r="U2197">
            <v>0.21974062860423962</v>
          </cell>
        </row>
        <row r="2198">
          <cell r="C2198" t="str">
            <v>IE000UIN5KK5</v>
          </cell>
          <cell r="E2198" t="str">
            <v>USD</v>
          </cell>
          <cell r="H2198">
            <v>45518</v>
          </cell>
          <cell r="U2198">
            <v>0.22358948948643212</v>
          </cell>
        </row>
        <row r="2199">
          <cell r="C2199" t="str">
            <v>IE000UIN5KK5</v>
          </cell>
          <cell r="E2199" t="str">
            <v>USD</v>
          </cell>
          <cell r="H2199">
            <v>45519</v>
          </cell>
          <cell r="U2199">
            <v>0.22630507000850272</v>
          </cell>
        </row>
        <row r="2200">
          <cell r="C2200" t="str">
            <v>IE000UIN5KK5</v>
          </cell>
          <cell r="E2200" t="str">
            <v>USD</v>
          </cell>
          <cell r="H2200">
            <v>45520</v>
          </cell>
          <cell r="U2200">
            <v>0.23391143897709379</v>
          </cell>
        </row>
        <row r="2201">
          <cell r="C2201" t="str">
            <v>IE000UIN5KK5</v>
          </cell>
          <cell r="E2201" t="str">
            <v>USD</v>
          </cell>
          <cell r="H2201">
            <v>45523</v>
          </cell>
          <cell r="U2201">
            <v>0.23835883598747101</v>
          </cell>
        </row>
        <row r="2202">
          <cell r="C2202" t="str">
            <v>IE000UIN5KK5</v>
          </cell>
          <cell r="E2202" t="str">
            <v>USD</v>
          </cell>
          <cell r="H2202">
            <v>45524</v>
          </cell>
          <cell r="U2202">
            <v>0.24335076078147394</v>
          </cell>
        </row>
        <row r="2203">
          <cell r="C2203" t="str">
            <v>IE000UIN5KK5</v>
          </cell>
          <cell r="E2203" t="str">
            <v>USD</v>
          </cell>
          <cell r="H2203">
            <v>45525</v>
          </cell>
          <cell r="U2203">
            <v>0.24869408843115437</v>
          </cell>
        </row>
        <row r="2204">
          <cell r="C2204" t="str">
            <v>IE000UIN5KK5</v>
          </cell>
          <cell r="E2204" t="str">
            <v>USD</v>
          </cell>
          <cell r="H2204">
            <v>45526</v>
          </cell>
          <cell r="U2204">
            <v>0.25287115341180405</v>
          </cell>
        </row>
        <row r="2205">
          <cell r="C2205" t="str">
            <v>IE000UIN5KK5</v>
          </cell>
          <cell r="E2205" t="str">
            <v>USD</v>
          </cell>
          <cell r="H2205">
            <v>45527</v>
          </cell>
          <cell r="U2205">
            <v>0.25969296157847116</v>
          </cell>
        </row>
        <row r="2206">
          <cell r="C2206" t="str">
            <v>IE000UIN5KK5</v>
          </cell>
          <cell r="E2206" t="str">
            <v>USD</v>
          </cell>
          <cell r="H2206">
            <v>45531</v>
          </cell>
          <cell r="U2206">
            <v>0.26501763154716279</v>
          </cell>
        </row>
        <row r="2207">
          <cell r="C2207" t="str">
            <v>IE000UIN5KK5</v>
          </cell>
          <cell r="E2207" t="str">
            <v>USD</v>
          </cell>
          <cell r="H2207">
            <v>45532</v>
          </cell>
          <cell r="U2207">
            <v>0.26959641423767405</v>
          </cell>
        </row>
        <row r="2208">
          <cell r="C2208" t="str">
            <v>IE000UIN5KK5</v>
          </cell>
          <cell r="E2208" t="str">
            <v>USD</v>
          </cell>
          <cell r="H2208">
            <v>45533</v>
          </cell>
          <cell r="U2208">
            <v>0.27280185766653114</v>
          </cell>
        </row>
        <row r="2209">
          <cell r="C2209" t="str">
            <v>IE000UIN5KK5</v>
          </cell>
          <cell r="E2209" t="str">
            <v>USD</v>
          </cell>
          <cell r="H2209">
            <v>45534</v>
          </cell>
          <cell r="U2209">
            <v>0.27461491955078249</v>
          </cell>
        </row>
        <row r="2210">
          <cell r="C2210" t="str">
            <v>IE000UIN5KK5</v>
          </cell>
          <cell r="E2210" t="str">
            <v>USD</v>
          </cell>
          <cell r="H2210">
            <v>45537</v>
          </cell>
          <cell r="U2210">
            <v>0.28080712626454551</v>
          </cell>
        </row>
        <row r="2211">
          <cell r="C2211" t="str">
            <v>IE000UIN5KK5</v>
          </cell>
          <cell r="E2211" t="str">
            <v>USD</v>
          </cell>
          <cell r="H2211">
            <v>45538</v>
          </cell>
          <cell r="U2211">
            <v>0.2873822276947699</v>
          </cell>
        </row>
        <row r="2212">
          <cell r="C2212" t="str">
            <v>IE000UIN5KK5</v>
          </cell>
          <cell r="E2212" t="str">
            <v>USD</v>
          </cell>
          <cell r="H2212">
            <v>45539</v>
          </cell>
          <cell r="U2212">
            <v>0.29537682604413434</v>
          </cell>
        </row>
        <row r="2213">
          <cell r="C2213" t="str">
            <v>IE000UIN5KK5</v>
          </cell>
          <cell r="E2213" t="str">
            <v>USD</v>
          </cell>
          <cell r="H2213">
            <v>45540</v>
          </cell>
          <cell r="U2213">
            <v>0.30140329000885241</v>
          </cell>
        </row>
        <row r="2214">
          <cell r="C2214" t="str">
            <v>IE000UIN5KK5</v>
          </cell>
          <cell r="E2214" t="str">
            <v>USD</v>
          </cell>
          <cell r="H2214">
            <v>45541</v>
          </cell>
          <cell r="U2214">
            <v>0.30440546972371207</v>
          </cell>
        </row>
        <row r="2215">
          <cell r="C2215" t="str">
            <v>IE000UIN5KK5</v>
          </cell>
          <cell r="E2215" t="str">
            <v>USD</v>
          </cell>
          <cell r="H2215">
            <v>45544</v>
          </cell>
          <cell r="U2215">
            <v>0.31042380564349359</v>
          </cell>
        </row>
        <row r="2216">
          <cell r="C2216" t="str">
            <v>IE000UIN5KK5</v>
          </cell>
          <cell r="E2216" t="str">
            <v>USD</v>
          </cell>
          <cell r="H2216">
            <v>45545</v>
          </cell>
          <cell r="U2216">
            <v>0.31833904516075678</v>
          </cell>
        </row>
        <row r="2217">
          <cell r="C2217" t="str">
            <v>IE000UIN5KK5</v>
          </cell>
          <cell r="E2217" t="str">
            <v>USD</v>
          </cell>
          <cell r="H2217">
            <v>45546</v>
          </cell>
          <cell r="U2217">
            <v>0.32072824137610334</v>
          </cell>
        </row>
        <row r="2218">
          <cell r="C2218" t="str">
            <v>IE000UIN5KK5</v>
          </cell>
          <cell r="E2218" t="str">
            <v>USD</v>
          </cell>
          <cell r="H2218">
            <v>45547</v>
          </cell>
          <cell r="U2218">
            <v>0.32976950917879888</v>
          </cell>
        </row>
        <row r="2219">
          <cell r="C2219" t="str">
            <v>IE000UIN5KK5</v>
          </cell>
          <cell r="E2219" t="str">
            <v>USD</v>
          </cell>
          <cell r="H2219">
            <v>45548</v>
          </cell>
          <cell r="U2219">
            <v>0.3346047244910314</v>
          </cell>
        </row>
        <row r="2220">
          <cell r="C2220" t="str">
            <v>IE000UIN5KK5</v>
          </cell>
          <cell r="E2220" t="str">
            <v>USD</v>
          </cell>
          <cell r="H2220">
            <v>45552</v>
          </cell>
          <cell r="U2220">
            <v>0.33709503251808359</v>
          </cell>
        </row>
        <row r="2221">
          <cell r="C2221" t="str">
            <v>IE000UIN5KK5</v>
          </cell>
          <cell r="E2221" t="str">
            <v>USD</v>
          </cell>
          <cell r="H2221">
            <v>45553</v>
          </cell>
          <cell r="U2221">
            <v>0.33889538514810202</v>
          </cell>
        </row>
        <row r="2222">
          <cell r="C2222" t="str">
            <v>IE000UIN5KK5</v>
          </cell>
          <cell r="E2222" t="str">
            <v>USD</v>
          </cell>
          <cell r="H2222">
            <v>45554</v>
          </cell>
          <cell r="U2222">
            <v>0.34021950154177222</v>
          </cell>
        </row>
        <row r="2223">
          <cell r="C2223" t="str">
            <v>IE000UIN5KK5</v>
          </cell>
          <cell r="E2223" t="str">
            <v>USD</v>
          </cell>
          <cell r="H2223">
            <v>45555</v>
          </cell>
          <cell r="U2223">
            <v>0.34567152353765285</v>
          </cell>
        </row>
        <row r="2224">
          <cell r="C2224" t="str">
            <v>IE000UIN5KK5</v>
          </cell>
          <cell r="E2224" t="str">
            <v>USD</v>
          </cell>
          <cell r="H2224">
            <v>45559</v>
          </cell>
          <cell r="U2224">
            <v>0.34952682008449715</v>
          </cell>
        </row>
        <row r="2225">
          <cell r="C2225" t="str">
            <v>IE000UIN5KK5</v>
          </cell>
          <cell r="E2225" t="str">
            <v>USD</v>
          </cell>
          <cell r="H2225">
            <v>45560</v>
          </cell>
          <cell r="U2225">
            <v>0.35410012079764763</v>
          </cell>
        </row>
        <row r="2226">
          <cell r="C2226" t="str">
            <v>IE000UIN5KK5</v>
          </cell>
          <cell r="E2226" t="str">
            <v>USD</v>
          </cell>
          <cell r="H2226">
            <v>45561</v>
          </cell>
          <cell r="U2226">
            <v>0.3616407645335144</v>
          </cell>
        </row>
        <row r="2227">
          <cell r="C2227" t="str">
            <v>IE000UIN5KK5</v>
          </cell>
          <cell r="E2227" t="str">
            <v>USD</v>
          </cell>
          <cell r="H2227">
            <v>45562</v>
          </cell>
          <cell r="U2227">
            <v>0.36804229751121625</v>
          </cell>
        </row>
        <row r="2228">
          <cell r="C2228" t="str">
            <v>IE000UIN5KK5</v>
          </cell>
          <cell r="E2228" t="str">
            <v>USD</v>
          </cell>
          <cell r="H2228">
            <v>45565</v>
          </cell>
          <cell r="U2228">
            <v>0.37005222954579647</v>
          </cell>
        </row>
        <row r="2229">
          <cell r="C2229" t="str">
            <v>IE000UIN5KK5</v>
          </cell>
          <cell r="E2229" t="str">
            <v>USD</v>
          </cell>
          <cell r="H2229">
            <v>45566</v>
          </cell>
          <cell r="U2229">
            <v>0.3720962354980008</v>
          </cell>
        </row>
        <row r="2230">
          <cell r="C2230" t="str">
            <v>IE000UIN5KK5</v>
          </cell>
          <cell r="E2230" t="str">
            <v>USD</v>
          </cell>
          <cell r="H2230">
            <v>45567</v>
          </cell>
          <cell r="U2230">
            <v>0.37168199218036646</v>
          </cell>
        </row>
        <row r="2231">
          <cell r="C2231" t="str">
            <v>IE000UIN5KK5</v>
          </cell>
          <cell r="E2231" t="str">
            <v>USD</v>
          </cell>
          <cell r="H2231">
            <v>45568</v>
          </cell>
          <cell r="U2231">
            <v>0.37723283216960779</v>
          </cell>
        </row>
        <row r="2232">
          <cell r="C2232" t="str">
            <v>IE000UIN5KK5</v>
          </cell>
          <cell r="E2232" t="str">
            <v>USD</v>
          </cell>
          <cell r="H2232">
            <v>45569</v>
          </cell>
          <cell r="U2232">
            <v>0.37650900965767087</v>
          </cell>
        </row>
        <row r="2233">
          <cell r="C2233" t="str">
            <v>IE000UIN5KK5</v>
          </cell>
          <cell r="E2233" t="str">
            <v>USD</v>
          </cell>
          <cell r="H2233">
            <v>45572</v>
          </cell>
          <cell r="U2233">
            <v>0.3832323537967281</v>
          </cell>
        </row>
        <row r="2234">
          <cell r="C2234" t="str">
            <v>IE000UIN5KK5</v>
          </cell>
          <cell r="E2234" t="str">
            <v>USD</v>
          </cell>
          <cell r="H2234">
            <v>45573</v>
          </cell>
          <cell r="U2234">
            <v>0.38611869894420275</v>
          </cell>
        </row>
        <row r="2235">
          <cell r="C2235" t="str">
            <v>IE000UIN5KK5</v>
          </cell>
          <cell r="E2235" t="str">
            <v>USD</v>
          </cell>
          <cell r="H2235">
            <v>45574</v>
          </cell>
          <cell r="U2235">
            <v>0.39020354405529889</v>
          </cell>
        </row>
        <row r="2236">
          <cell r="C2236" t="str">
            <v>IE000UIN5KK5</v>
          </cell>
          <cell r="E2236" t="str">
            <v>USD</v>
          </cell>
          <cell r="H2236">
            <v>45575</v>
          </cell>
          <cell r="U2236">
            <v>0.39437072069337614</v>
          </cell>
        </row>
        <row r="2237">
          <cell r="C2237" t="str">
            <v>IE000UIN5KK5</v>
          </cell>
          <cell r="E2237" t="str">
            <v>USD</v>
          </cell>
          <cell r="H2237">
            <v>45576</v>
          </cell>
          <cell r="U2237">
            <v>0.39886489023542554</v>
          </cell>
        </row>
        <row r="2238">
          <cell r="C2238" t="str">
            <v>IE000UIN5KK5</v>
          </cell>
          <cell r="E2238" t="str">
            <v>USD</v>
          </cell>
          <cell r="H2238">
            <v>45580</v>
          </cell>
          <cell r="U2238">
            <v>0.40291170786794767</v>
          </cell>
        </row>
        <row r="2239">
          <cell r="C2239" t="str">
            <v>IE000UIN5KK5</v>
          </cell>
          <cell r="E2239" t="str">
            <v>USD</v>
          </cell>
          <cell r="H2239">
            <v>45581</v>
          </cell>
          <cell r="U2239">
            <v>0.40703749769844455</v>
          </cell>
        </row>
        <row r="2240">
          <cell r="C2240" t="str">
            <v>IE000UIN5KK5</v>
          </cell>
          <cell r="E2240" t="str">
            <v>USD</v>
          </cell>
          <cell r="H2240">
            <v>45582</v>
          </cell>
          <cell r="U2240">
            <v>0.41087288654814647</v>
          </cell>
        </row>
        <row r="2241">
          <cell r="C2241" t="str">
            <v>IE000UIN5KK5</v>
          </cell>
          <cell r="E2241" t="str">
            <v>USD</v>
          </cell>
          <cell r="H2241">
            <v>45583</v>
          </cell>
          <cell r="U2241">
            <v>0.41551789021547381</v>
          </cell>
        </row>
        <row r="2242">
          <cell r="C2242" t="str">
            <v>IE000UIN5KK5</v>
          </cell>
          <cell r="E2242" t="str">
            <v>USD</v>
          </cell>
          <cell r="H2242">
            <v>45586</v>
          </cell>
          <cell r="U2242">
            <v>0.41766889969215598</v>
          </cell>
        </row>
        <row r="2243">
          <cell r="C2243" t="str">
            <v>IE000UIN5KK5</v>
          </cell>
          <cell r="E2243" t="str">
            <v>USD</v>
          </cell>
          <cell r="H2243">
            <v>45587</v>
          </cell>
          <cell r="U2243">
            <v>0.41684485772168828</v>
          </cell>
        </row>
        <row r="2244">
          <cell r="C2244" t="str">
            <v>IE000UIN5KK5</v>
          </cell>
          <cell r="E2244" t="str">
            <v>USD</v>
          </cell>
          <cell r="H2244">
            <v>45588</v>
          </cell>
          <cell r="U2244">
            <v>0.4240314608626361</v>
          </cell>
        </row>
        <row r="2245">
          <cell r="C2245" t="str">
            <v>IE000UIN5KK5</v>
          </cell>
          <cell r="E2245" t="str">
            <v>USD</v>
          </cell>
          <cell r="H2245">
            <v>45589</v>
          </cell>
          <cell r="U2245">
            <v>0.42845378096769715</v>
          </cell>
        </row>
        <row r="2246">
          <cell r="C2246" t="str">
            <v>IE000UIN5KK5</v>
          </cell>
          <cell r="E2246" t="str">
            <v>USD</v>
          </cell>
          <cell r="H2246">
            <v>45590</v>
          </cell>
          <cell r="U2246">
            <v>0.42788030349801148</v>
          </cell>
        </row>
        <row r="2247">
          <cell r="C2247" t="str">
            <v>IE000UIN5KK5</v>
          </cell>
          <cell r="E2247" t="str">
            <v>USD</v>
          </cell>
          <cell r="H2247">
            <v>45594</v>
          </cell>
          <cell r="U2247">
            <v>0.43416477259254177</v>
          </cell>
        </row>
        <row r="2248">
          <cell r="C2248" t="str">
            <v>IE000UIN5KK5</v>
          </cell>
          <cell r="E2248" t="str">
            <v>USD</v>
          </cell>
          <cell r="H2248">
            <v>45595</v>
          </cell>
          <cell r="U2248">
            <v>0.43956463089216774</v>
          </cell>
        </row>
        <row r="2249">
          <cell r="C2249" t="str">
            <v>IE000UIN5KK5</v>
          </cell>
          <cell r="E2249" t="str">
            <v>USD</v>
          </cell>
          <cell r="H2249">
            <v>45596</v>
          </cell>
          <cell r="U2249">
            <v>0.44424696028380306</v>
          </cell>
        </row>
        <row r="2250">
          <cell r="C2250" t="str">
            <v>IE000UIN5KK5</v>
          </cell>
          <cell r="E2250" t="str">
            <v>USD</v>
          </cell>
          <cell r="H2250">
            <v>45597</v>
          </cell>
          <cell r="U2250">
            <v>0.45026918652586029</v>
          </cell>
        </row>
        <row r="2251">
          <cell r="C2251" t="str">
            <v>IE000UIN5KK5</v>
          </cell>
          <cell r="E2251" t="str">
            <v>USD</v>
          </cell>
          <cell r="H2251">
            <v>45601</v>
          </cell>
          <cell r="U2251">
            <v>0.44865123947036201</v>
          </cell>
        </row>
        <row r="2252">
          <cell r="C2252" t="str">
            <v>IE000UIN5KK5</v>
          </cell>
          <cell r="E2252" t="str">
            <v>USD</v>
          </cell>
          <cell r="H2252">
            <v>45602</v>
          </cell>
          <cell r="U2252">
            <v>0.45352143574021103</v>
          </cell>
        </row>
        <row r="2253">
          <cell r="C2253" t="str">
            <v>IE000UIN5KK5</v>
          </cell>
          <cell r="E2253" t="str">
            <v>USD</v>
          </cell>
          <cell r="H2253">
            <v>45603</v>
          </cell>
          <cell r="U2253">
            <v>0.46287586179910167</v>
          </cell>
        </row>
        <row r="2254">
          <cell r="C2254" t="str">
            <v>IE000UIN5KK5</v>
          </cell>
          <cell r="E2254" t="str">
            <v>USD</v>
          </cell>
          <cell r="H2254">
            <v>45604</v>
          </cell>
          <cell r="U2254">
            <v>0.46342014492682243</v>
          </cell>
        </row>
        <row r="2255">
          <cell r="C2255" t="str">
            <v>IE000UIN5KK5</v>
          </cell>
          <cell r="E2255" t="str">
            <v>USD</v>
          </cell>
          <cell r="H2255">
            <v>45607</v>
          </cell>
          <cell r="U2255">
            <v>0.46693362851631509</v>
          </cell>
        </row>
        <row r="2256">
          <cell r="C2256" t="str">
            <v>IE000UIN5KK5</v>
          </cell>
          <cell r="E2256" t="str">
            <v>USD</v>
          </cell>
          <cell r="H2256">
            <v>45608</v>
          </cell>
          <cell r="U2256">
            <v>0.46914412280119577</v>
          </cell>
        </row>
        <row r="2257">
          <cell r="C2257" t="str">
            <v>IE000UIN5KK5</v>
          </cell>
          <cell r="E2257" t="str">
            <v>USD</v>
          </cell>
          <cell r="H2257">
            <v>45609</v>
          </cell>
          <cell r="U2257">
            <v>0.47024950448819308</v>
          </cell>
        </row>
        <row r="2258">
          <cell r="C2258" t="str">
            <v>IE000UIN5KK5</v>
          </cell>
          <cell r="E2258" t="str">
            <v>USD</v>
          </cell>
          <cell r="H2258">
            <v>45610</v>
          </cell>
          <cell r="U2258">
            <v>0.47600573015923647</v>
          </cell>
        </row>
        <row r="2259">
          <cell r="C2259" t="str">
            <v>IE000UIN5KK5</v>
          </cell>
          <cell r="E2259" t="str">
            <v>USD</v>
          </cell>
          <cell r="H2259">
            <v>45611</v>
          </cell>
          <cell r="U2259">
            <v>0.48183605650725281</v>
          </cell>
        </row>
        <row r="2260">
          <cell r="C2260" t="str">
            <v>IE000UIN5KK5</v>
          </cell>
          <cell r="E2260" t="str">
            <v>USD</v>
          </cell>
          <cell r="H2260">
            <v>45614</v>
          </cell>
          <cell r="U2260">
            <v>0.48933365983222599</v>
          </cell>
        </row>
        <row r="2261">
          <cell r="C2261" t="str">
            <v>IE000UIN5KK5</v>
          </cell>
          <cell r="E2261" t="str">
            <v>USD</v>
          </cell>
          <cell r="H2261">
            <v>45615</v>
          </cell>
          <cell r="U2261">
            <v>0.48843352178858235</v>
          </cell>
        </row>
        <row r="2262">
          <cell r="C2262" t="str">
            <v>IE000UIN5KK5</v>
          </cell>
          <cell r="E2262" t="str">
            <v>USD</v>
          </cell>
          <cell r="H2262">
            <v>45616</v>
          </cell>
          <cell r="U2262">
            <v>0.49715069696390696</v>
          </cell>
        </row>
        <row r="2263">
          <cell r="C2263" t="str">
            <v>IE000UIN5KK5</v>
          </cell>
          <cell r="E2263" t="str">
            <v>USD</v>
          </cell>
          <cell r="H2263">
            <v>45617</v>
          </cell>
          <cell r="U2263">
            <v>0.50242155610021599</v>
          </cell>
        </row>
        <row r="2264">
          <cell r="C2264" t="str">
            <v>IE000UIN5KK5</v>
          </cell>
          <cell r="E2264" t="str">
            <v>USD</v>
          </cell>
          <cell r="H2264">
            <v>45618</v>
          </cell>
          <cell r="U2264">
            <v>0.50635839960353857</v>
          </cell>
        </row>
        <row r="2265">
          <cell r="C2265" t="str">
            <v>IE000UIN5KK5</v>
          </cell>
          <cell r="E2265" t="str">
            <v>USD</v>
          </cell>
          <cell r="H2265">
            <v>45621</v>
          </cell>
          <cell r="U2265">
            <v>0.51337496751301315</v>
          </cell>
        </row>
        <row r="2266">
          <cell r="C2266" t="str">
            <v>IE000UIN5KK5</v>
          </cell>
          <cell r="E2266" t="str">
            <v>USD</v>
          </cell>
          <cell r="H2266">
            <v>45622</v>
          </cell>
          <cell r="U2266">
            <v>0.52593260897981442</v>
          </cell>
        </row>
        <row r="2267">
          <cell r="C2267" t="str">
            <v>IE000UIN5KK5</v>
          </cell>
          <cell r="E2267" t="str">
            <v>USD</v>
          </cell>
          <cell r="H2267">
            <v>45623</v>
          </cell>
          <cell r="U2267">
            <v>0.52940812957961214</v>
          </cell>
        </row>
        <row r="2268">
          <cell r="C2268" t="str">
            <v>IE000UIN5KK5</v>
          </cell>
          <cell r="E2268" t="str">
            <v>USD</v>
          </cell>
          <cell r="H2268">
            <v>45624</v>
          </cell>
          <cell r="U2268">
            <v>0.5405380932340702</v>
          </cell>
        </row>
        <row r="2269">
          <cell r="C2269" t="str">
            <v>IE000UIN5KK5</v>
          </cell>
          <cell r="E2269" t="str">
            <v>USD</v>
          </cell>
          <cell r="H2269">
            <v>45625</v>
          </cell>
          <cell r="U2269">
            <v>0.54489319486014032</v>
          </cell>
        </row>
        <row r="2270">
          <cell r="C2270" t="str">
            <v>IE000UIN5KK5</v>
          </cell>
          <cell r="E2270" t="str">
            <v>USD</v>
          </cell>
          <cell r="H2270">
            <v>45628</v>
          </cell>
          <cell r="U2270">
            <v>0.55122333693153514</v>
          </cell>
        </row>
        <row r="2271">
          <cell r="C2271" t="str">
            <v>IE000UIN5KK5</v>
          </cell>
          <cell r="E2271" t="str">
            <v>USD</v>
          </cell>
          <cell r="H2271">
            <v>45629</v>
          </cell>
          <cell r="U2271">
            <v>0.55179713311423417</v>
          </cell>
        </row>
        <row r="2272">
          <cell r="C2272" t="str">
            <v>IE000UIN5KK5</v>
          </cell>
          <cell r="E2272" t="str">
            <v>USD</v>
          </cell>
          <cell r="H2272">
            <v>45630</v>
          </cell>
          <cell r="U2272">
            <v>0.5593889732184254</v>
          </cell>
        </row>
        <row r="2273">
          <cell r="C2273" t="str">
            <v>IE000UIN5KK5</v>
          </cell>
          <cell r="E2273" t="str">
            <v>USD</v>
          </cell>
          <cell r="H2273">
            <v>45631</v>
          </cell>
          <cell r="U2273">
            <v>0.56285082793972174</v>
          </cell>
        </row>
        <row r="2274">
          <cell r="C2274" t="str">
            <v>IE000UIN5KK5</v>
          </cell>
          <cell r="E2274" t="str">
            <v>USD</v>
          </cell>
          <cell r="H2274">
            <v>45632</v>
          </cell>
          <cell r="U2274">
            <v>0.56775622419524352</v>
          </cell>
        </row>
        <row r="2275">
          <cell r="C2275" t="str">
            <v>IE000UIN5KK5</v>
          </cell>
          <cell r="E2275" t="str">
            <v>USD</v>
          </cell>
          <cell r="H2275">
            <v>45635</v>
          </cell>
          <cell r="U2275">
            <v>0.56795371395444261</v>
          </cell>
        </row>
        <row r="2276">
          <cell r="C2276" t="str">
            <v>IE000UIN5KK5</v>
          </cell>
          <cell r="E2276" t="str">
            <v>USD</v>
          </cell>
          <cell r="H2276">
            <v>45636</v>
          </cell>
          <cell r="U2276">
            <v>0.56958454372601419</v>
          </cell>
        </row>
        <row r="2277">
          <cell r="C2277" t="str">
            <v>IE000UIN5KK5</v>
          </cell>
          <cell r="E2277" t="str">
            <v>USD</v>
          </cell>
          <cell r="H2277">
            <v>45637</v>
          </cell>
          <cell r="U2277">
            <v>0.57574253125146546</v>
          </cell>
        </row>
        <row r="2278">
          <cell r="C2278" t="str">
            <v>IE000UIN5KK5</v>
          </cell>
          <cell r="E2278" t="str">
            <v>USD</v>
          </cell>
          <cell r="H2278">
            <v>45638</v>
          </cell>
          <cell r="U2278">
            <v>0.57505719485525442</v>
          </cell>
        </row>
        <row r="2279">
          <cell r="C2279" t="str">
            <v>IE000UIN5KK5</v>
          </cell>
          <cell r="E2279" t="str">
            <v>USD</v>
          </cell>
          <cell r="H2279">
            <v>45639</v>
          </cell>
          <cell r="U2279">
            <v>0.57910168479766155</v>
          </cell>
        </row>
        <row r="2280">
          <cell r="C2280" t="str">
            <v>IE000UIN5KK5</v>
          </cell>
          <cell r="E2280" t="str">
            <v>USD</v>
          </cell>
          <cell r="H2280">
            <v>45642</v>
          </cell>
          <cell r="U2280">
            <v>0.58342612937391303</v>
          </cell>
        </row>
        <row r="2281">
          <cell r="C2281" t="str">
            <v>IE000UIN5KK5</v>
          </cell>
          <cell r="E2281" t="str">
            <v>USD</v>
          </cell>
          <cell r="H2281">
            <v>45643</v>
          </cell>
          <cell r="U2281">
            <v>0.58915696971935372</v>
          </cell>
        </row>
        <row r="2282">
          <cell r="C2282" t="str">
            <v>IE000UIN5KK5</v>
          </cell>
          <cell r="E2282" t="str">
            <v>USD</v>
          </cell>
          <cell r="H2282">
            <v>45644</v>
          </cell>
          <cell r="U2282">
            <v>0.58236694544777601</v>
          </cell>
        </row>
        <row r="2283">
          <cell r="C2283" t="str">
            <v>IE000UIN5KK5</v>
          </cell>
          <cell r="E2283" t="str">
            <v>USD</v>
          </cell>
          <cell r="H2283">
            <v>45645</v>
          </cell>
          <cell r="U2283">
            <v>0.58673583013546149</v>
          </cell>
        </row>
        <row r="2284">
          <cell r="C2284" t="str">
            <v>IE000UIN5KK5</v>
          </cell>
          <cell r="E2284" t="str">
            <v>USD</v>
          </cell>
          <cell r="H2284">
            <v>45646</v>
          </cell>
          <cell r="U2284">
            <v>0.59116085453472622</v>
          </cell>
        </row>
        <row r="2285">
          <cell r="C2285" t="str">
            <v>IE000UIN5KK5</v>
          </cell>
          <cell r="E2285" t="str">
            <v>USD</v>
          </cell>
          <cell r="H2285">
            <v>45649</v>
          </cell>
          <cell r="U2285">
            <v>0.59491989446311455</v>
          </cell>
        </row>
        <row r="2286">
          <cell r="C2286" t="str">
            <v>IE000UIN5KK5</v>
          </cell>
          <cell r="E2286" t="str">
            <v>USD</v>
          </cell>
          <cell r="H2286">
            <v>45650</v>
          </cell>
          <cell r="U2286">
            <v>0.59751961748988958</v>
          </cell>
        </row>
        <row r="2287">
          <cell r="C2287" t="str">
            <v>IE000UIN5KK5</v>
          </cell>
          <cell r="E2287" t="str">
            <v>USD</v>
          </cell>
          <cell r="H2287">
            <v>45656</v>
          </cell>
          <cell r="U2287">
            <v>0.60386757906003252</v>
          </cell>
        </row>
        <row r="2288">
          <cell r="C2288" t="str">
            <v>IE000UIN5KK5</v>
          </cell>
          <cell r="E2288" t="str">
            <v>USD</v>
          </cell>
          <cell r="H2288">
            <v>45663</v>
          </cell>
          <cell r="U2288">
            <v>0.60659991568122529</v>
          </cell>
        </row>
        <row r="2289">
          <cell r="C2289" t="str">
            <v>IE000UIN5KK5</v>
          </cell>
          <cell r="E2289" t="str">
            <v>USD</v>
          </cell>
          <cell r="H2289">
            <v>45664</v>
          </cell>
          <cell r="U2289">
            <v>0.60868432075783352</v>
          </cell>
        </row>
        <row r="2290">
          <cell r="C2290" t="str">
            <v>IE000UIN5KK5</v>
          </cell>
          <cell r="E2290" t="str">
            <v>USD</v>
          </cell>
          <cell r="H2290">
            <v>45665</v>
          </cell>
          <cell r="U2290">
            <v>0.61521349751236909</v>
          </cell>
        </row>
        <row r="2291">
          <cell r="C2291" t="str">
            <v>IE000UIN5KK5</v>
          </cell>
          <cell r="E2291" t="str">
            <v>USD</v>
          </cell>
          <cell r="H2291">
            <v>45666</v>
          </cell>
          <cell r="U2291">
            <v>0.61950717539400901</v>
          </cell>
        </row>
        <row r="2292">
          <cell r="C2292" t="str">
            <v>IE000UIN5KK5</v>
          </cell>
          <cell r="E2292" t="str">
            <v>USD</v>
          </cell>
          <cell r="H2292">
            <v>45667</v>
          </cell>
          <cell r="U2292">
            <v>0.6243203415723797</v>
          </cell>
        </row>
        <row r="2293">
          <cell r="C2293" t="str">
            <v>IE000UIN5KK5</v>
          </cell>
          <cell r="E2293" t="str">
            <v>USD</v>
          </cell>
          <cell r="H2293">
            <v>45671</v>
          </cell>
          <cell r="U2293">
            <v>0.63262022499205517</v>
          </cell>
        </row>
        <row r="2294">
          <cell r="C2294" t="str">
            <v>IE000UIN5KK5</v>
          </cell>
          <cell r="E2294" t="str">
            <v>USD</v>
          </cell>
          <cell r="H2294">
            <v>45672</v>
          </cell>
          <cell r="U2294">
            <v>0.64226717245911469</v>
          </cell>
        </row>
        <row r="2295">
          <cell r="C2295" t="str">
            <v>IE000UIN5KK5</v>
          </cell>
          <cell r="E2295" t="str">
            <v>USD</v>
          </cell>
          <cell r="H2295">
            <v>45673</v>
          </cell>
          <cell r="U2295">
            <v>0.64742035342904347</v>
          </cell>
        </row>
        <row r="2296">
          <cell r="C2296" t="str">
            <v>IE000UIN5KK5</v>
          </cell>
          <cell r="E2296" t="str">
            <v>USD</v>
          </cell>
          <cell r="H2296">
            <v>45674</v>
          </cell>
          <cell r="U2296">
            <v>0.64941504143309381</v>
          </cell>
        </row>
        <row r="2297">
          <cell r="C2297" t="str">
            <v>IE000UIN5KK5</v>
          </cell>
          <cell r="E2297" t="str">
            <v>USD</v>
          </cell>
          <cell r="H2297">
            <v>45677</v>
          </cell>
          <cell r="U2297">
            <v>0.65598338255423616</v>
          </cell>
        </row>
        <row r="2298">
          <cell r="C2298" t="str">
            <v>IE000UIN5KK5</v>
          </cell>
          <cell r="E2298" t="str">
            <v>USD</v>
          </cell>
          <cell r="H2298">
            <v>45678</v>
          </cell>
          <cell r="U2298">
            <v>0.66087512801000736</v>
          </cell>
        </row>
        <row r="2299">
          <cell r="C2299" t="str">
            <v>IE000UIN5KK5</v>
          </cell>
          <cell r="E2299" t="str">
            <v>USD</v>
          </cell>
          <cell r="H2299">
            <v>45679</v>
          </cell>
          <cell r="U2299">
            <v>0.66282087702163861</v>
          </cell>
        </row>
        <row r="2300">
          <cell r="C2300" t="str">
            <v>IE000UIN5KK5</v>
          </cell>
          <cell r="E2300" t="str">
            <v>USD</v>
          </cell>
          <cell r="H2300">
            <v>45680</v>
          </cell>
          <cell r="U2300">
            <v>0.66945400531720001</v>
          </cell>
        </row>
        <row r="2301">
          <cell r="C2301" t="str">
            <v>IE000UIN5KK5</v>
          </cell>
          <cell r="E2301" t="str">
            <v>USD</v>
          </cell>
          <cell r="H2301">
            <v>45681</v>
          </cell>
          <cell r="U2301">
            <v>0.68356128728406862</v>
          </cell>
        </row>
        <row r="2302">
          <cell r="C2302" t="str">
            <v>IE000UIN5KK5</v>
          </cell>
          <cell r="E2302" t="str">
            <v>USD</v>
          </cell>
          <cell r="H2302">
            <v>45684</v>
          </cell>
          <cell r="U2302">
            <v>0.68191398778629131</v>
          </cell>
        </row>
        <row r="2303">
          <cell r="C2303" t="str">
            <v>IE000UIN5KK5</v>
          </cell>
          <cell r="E2303" t="str">
            <v>USD</v>
          </cell>
          <cell r="H2303">
            <v>45685</v>
          </cell>
          <cell r="U2303">
            <v>0.68677845908137758</v>
          </cell>
        </row>
        <row r="2304">
          <cell r="C2304" t="str">
            <v>IE000UIN5KK5</v>
          </cell>
          <cell r="E2304" t="str">
            <v>USD</v>
          </cell>
          <cell r="H2304">
            <v>45686</v>
          </cell>
          <cell r="U2304">
            <v>0.6952899598543697</v>
          </cell>
        </row>
        <row r="2305">
          <cell r="C2305" t="str">
            <v>IE000UIN5KK5</v>
          </cell>
          <cell r="E2305" t="str">
            <v>USD</v>
          </cell>
          <cell r="H2305">
            <v>45687</v>
          </cell>
          <cell r="U2305">
            <v>0.69904597682355074</v>
          </cell>
        </row>
        <row r="2306">
          <cell r="C2306" t="str">
            <v>IE000UIN5KK5</v>
          </cell>
          <cell r="E2306" t="str">
            <v>USD</v>
          </cell>
          <cell r="H2306">
            <v>45688</v>
          </cell>
          <cell r="U2306">
            <v>0.70186126453169106</v>
          </cell>
        </row>
        <row r="2307">
          <cell r="C2307" t="str">
            <v>IE000UIN5KK5</v>
          </cell>
          <cell r="E2307" t="str">
            <v>USD</v>
          </cell>
          <cell r="H2307">
            <v>45692</v>
          </cell>
          <cell r="U2307">
            <v>0.71791368448473503</v>
          </cell>
        </row>
        <row r="2308">
          <cell r="C2308" t="str">
            <v>IE000UIN5KK5</v>
          </cell>
          <cell r="E2308" t="str">
            <v>USD</v>
          </cell>
          <cell r="H2308">
            <v>45693</v>
          </cell>
          <cell r="U2308">
            <v>0.7251319722181917</v>
          </cell>
        </row>
        <row r="2309">
          <cell r="C2309" t="str">
            <v>IE000UIN5KK5</v>
          </cell>
          <cell r="E2309" t="str">
            <v>USD</v>
          </cell>
          <cell r="H2309">
            <v>45694</v>
          </cell>
          <cell r="U2309">
            <v>0.73132509649322175</v>
          </cell>
        </row>
        <row r="2310">
          <cell r="C2310" t="str">
            <v>IE000UIN5KK5</v>
          </cell>
          <cell r="E2310" t="str">
            <v>USD</v>
          </cell>
          <cell r="H2310">
            <v>45695</v>
          </cell>
          <cell r="U2310">
            <v>0.7364897612525928</v>
          </cell>
        </row>
        <row r="2311">
          <cell r="C2311" t="str">
            <v>IE000UIN5KK5</v>
          </cell>
          <cell r="E2311" t="str">
            <v>USD</v>
          </cell>
          <cell r="H2311">
            <v>45698</v>
          </cell>
          <cell r="U2311">
            <v>0.73459359803571234</v>
          </cell>
        </row>
        <row r="2312">
          <cell r="C2312" t="str">
            <v>IE000UIN5KK5</v>
          </cell>
          <cell r="E2312" t="str">
            <v>USD</v>
          </cell>
          <cell r="H2312">
            <v>45700</v>
          </cell>
          <cell r="U2312">
            <v>0.73818266741946104</v>
          </cell>
        </row>
        <row r="2313">
          <cell r="C2313" t="str">
            <v>IE000UIN5KK5</v>
          </cell>
          <cell r="E2313" t="str">
            <v>USD</v>
          </cell>
          <cell r="H2313">
            <v>45701</v>
          </cell>
          <cell r="U2313">
            <v>0.7487017613318897</v>
          </cell>
        </row>
        <row r="2314">
          <cell r="C2314" t="str">
            <v>IE000UIN5KK5</v>
          </cell>
          <cell r="E2314" t="str">
            <v>USD</v>
          </cell>
          <cell r="H2314">
            <v>45702</v>
          </cell>
          <cell r="U2314">
            <v>0.75978850257284336</v>
          </cell>
        </row>
        <row r="2315">
          <cell r="C2315" t="str">
            <v>IE000UIN5KK5</v>
          </cell>
          <cell r="E2315" t="str">
            <v>USD</v>
          </cell>
          <cell r="H2315">
            <v>45705</v>
          </cell>
          <cell r="U2315">
            <v>0.76352443320375307</v>
          </cell>
        </row>
        <row r="2316">
          <cell r="C2316" t="str">
            <v>IE000UIN5KK5</v>
          </cell>
          <cell r="E2316" t="str">
            <v>USD</v>
          </cell>
          <cell r="H2316">
            <v>45706</v>
          </cell>
          <cell r="U2316">
            <v>0.7684192685050536</v>
          </cell>
        </row>
        <row r="2317">
          <cell r="C2317" t="str">
            <v>IE000UIN5KK5</v>
          </cell>
          <cell r="E2317" t="str">
            <v>USD</v>
          </cell>
          <cell r="H2317">
            <v>45707</v>
          </cell>
          <cell r="U2317">
            <v>0.7819348694686451</v>
          </cell>
        </row>
        <row r="2318">
          <cell r="C2318" t="str">
            <v>IE000UIN5KK5</v>
          </cell>
          <cell r="E2318" t="str">
            <v>USD</v>
          </cell>
          <cell r="H2318">
            <v>45708</v>
          </cell>
          <cell r="U2318">
            <v>0.78694366993128095</v>
          </cell>
        </row>
        <row r="2319">
          <cell r="C2319" t="str">
            <v>IE000UIN5KK5</v>
          </cell>
          <cell r="E2319" t="str">
            <v>USD</v>
          </cell>
          <cell r="H2319">
            <v>45709</v>
          </cell>
          <cell r="U2319">
            <v>0.79450398871816164</v>
          </cell>
        </row>
        <row r="2320">
          <cell r="C2320" t="str">
            <v>IE000UIN5KK5</v>
          </cell>
          <cell r="E2320" t="str">
            <v>USD</v>
          </cell>
          <cell r="H2320">
            <v>45713</v>
          </cell>
          <cell r="U2320">
            <v>0.80107555577362233</v>
          </cell>
        </row>
        <row r="2321">
          <cell r="C2321" t="str">
            <v>IE000UIN5KK5</v>
          </cell>
          <cell r="E2321" t="str">
            <v>USD</v>
          </cell>
          <cell r="H2321">
            <v>45714</v>
          </cell>
          <cell r="U2321">
            <v>0.80495987396161672</v>
          </cell>
        </row>
        <row r="2322">
          <cell r="C2322" t="str">
            <v>IE000UIN5KK5</v>
          </cell>
          <cell r="E2322" t="str">
            <v>USD</v>
          </cell>
          <cell r="H2322">
            <v>45715</v>
          </cell>
          <cell r="U2322">
            <v>0.80686867649601779</v>
          </cell>
        </row>
        <row r="2323">
          <cell r="C2323" t="str">
            <v>IE000UIN5KK5</v>
          </cell>
          <cell r="E2323" t="str">
            <v>USD</v>
          </cell>
          <cell r="H2323">
            <v>45716</v>
          </cell>
          <cell r="U2323">
            <v>0.80766680459467366</v>
          </cell>
        </row>
        <row r="2324">
          <cell r="C2324" t="str">
            <v>IE000UIN5KK5</v>
          </cell>
          <cell r="E2324" t="str">
            <v>USD</v>
          </cell>
          <cell r="H2324">
            <v>45719</v>
          </cell>
          <cell r="U2324">
            <v>0.82841988855430926</v>
          </cell>
        </row>
        <row r="2325">
          <cell r="C2325" t="str">
            <v>IE000UIN5KK5</v>
          </cell>
          <cell r="E2325" t="str">
            <v>USD</v>
          </cell>
          <cell r="H2325">
            <v>45720</v>
          </cell>
          <cell r="U2325">
            <v>0.82792607211656077</v>
          </cell>
        </row>
        <row r="2326">
          <cell r="C2326" t="str">
            <v>IE000UIN5KK5</v>
          </cell>
          <cell r="E2326" t="str">
            <v>USD</v>
          </cell>
          <cell r="H2326">
            <v>45721</v>
          </cell>
          <cell r="U2326">
            <v>0.84202551816966464</v>
          </cell>
        </row>
        <row r="2327">
          <cell r="C2327" t="str">
            <v>IE000UIN5KK5</v>
          </cell>
          <cell r="E2327" t="str">
            <v>USD</v>
          </cell>
          <cell r="H2327">
            <v>45722</v>
          </cell>
          <cell r="U2327">
            <v>0.84806712995008149</v>
          </cell>
        </row>
        <row r="2328">
          <cell r="C2328" t="str">
            <v>IE000UIN5KK5</v>
          </cell>
          <cell r="E2328" t="str">
            <v>USD</v>
          </cell>
          <cell r="H2328">
            <v>45723</v>
          </cell>
          <cell r="U2328">
            <v>0.85673046872338854</v>
          </cell>
        </row>
        <row r="2329">
          <cell r="C2329" t="str">
            <v>IE000UIN5KK5</v>
          </cell>
          <cell r="E2329" t="str">
            <v>USD</v>
          </cell>
          <cell r="H2329">
            <v>45726</v>
          </cell>
          <cell r="U2329">
            <v>0.85919785672813809</v>
          </cell>
        </row>
        <row r="2330">
          <cell r="C2330" t="str">
            <v>IE000UIN5KK5</v>
          </cell>
          <cell r="E2330" t="str">
            <v>USD</v>
          </cell>
          <cell r="H2330">
            <v>45727</v>
          </cell>
          <cell r="U2330">
            <v>0.85781054843771731</v>
          </cell>
        </row>
        <row r="2331">
          <cell r="C2331" t="str">
            <v>IE000UIN5KK5</v>
          </cell>
          <cell r="E2331" t="str">
            <v>USD</v>
          </cell>
          <cell r="H2331">
            <v>45728</v>
          </cell>
          <cell r="U2331">
            <v>0.86729165651324647</v>
          </cell>
        </row>
        <row r="2332">
          <cell r="C2332" t="str">
            <v>IE000UIN5KK5</v>
          </cell>
          <cell r="E2332" t="str">
            <v>USD</v>
          </cell>
          <cell r="H2332">
            <v>45729</v>
          </cell>
          <cell r="U2332">
            <v>0.86822025649168366</v>
          </cell>
        </row>
        <row r="2333">
          <cell r="C2333" t="str">
            <v>IE000UIN5KK5</v>
          </cell>
          <cell r="E2333" t="str">
            <v>USD</v>
          </cell>
          <cell r="H2333">
            <v>45730</v>
          </cell>
          <cell r="U2333">
            <v>0.86751727330056105</v>
          </cell>
        </row>
        <row r="2334">
          <cell r="C2334" t="str">
            <v>IE000UIN5KK5</v>
          </cell>
          <cell r="E2334" t="str">
            <v>USD</v>
          </cell>
          <cell r="H2334">
            <v>45734</v>
          </cell>
          <cell r="U2334">
            <v>0.87215616627952752</v>
          </cell>
        </row>
        <row r="2335">
          <cell r="C2335" t="str">
            <v>IE000UIN5KK5</v>
          </cell>
          <cell r="E2335" t="str">
            <v>USD</v>
          </cell>
          <cell r="H2335">
            <v>45735</v>
          </cell>
          <cell r="U2335">
            <v>0.88288077843273882</v>
          </cell>
        </row>
        <row r="2336">
          <cell r="C2336" t="str">
            <v>IE000UIN5KK5</v>
          </cell>
          <cell r="E2336" t="str">
            <v>USD</v>
          </cell>
          <cell r="H2336">
            <v>45737</v>
          </cell>
          <cell r="U2336">
            <v>0.88306191450558946</v>
          </cell>
        </row>
        <row r="2337">
          <cell r="C2337" t="str">
            <v>IE000UIN5KK5</v>
          </cell>
          <cell r="E2337" t="str">
            <v>USD</v>
          </cell>
          <cell r="H2337">
            <v>45740</v>
          </cell>
          <cell r="U2337">
            <v>0.88576392355210287</v>
          </cell>
        </row>
        <row r="2338">
          <cell r="C2338" t="str">
            <v>IE000UIN5KK5</v>
          </cell>
          <cell r="E2338" t="str">
            <v>USD</v>
          </cell>
          <cell r="H2338">
            <v>45741</v>
          </cell>
          <cell r="U2338">
            <v>0.89077082339492863</v>
          </cell>
        </row>
        <row r="2339">
          <cell r="C2339" t="str">
            <v>IE000UIN5KK5</v>
          </cell>
          <cell r="E2339" t="str">
            <v>USD</v>
          </cell>
          <cell r="H2339">
            <v>45742</v>
          </cell>
          <cell r="U2339">
            <v>0.89123306106247546</v>
          </cell>
        </row>
        <row r="2340">
          <cell r="C2340" t="str">
            <v>IE000UIN5KK5</v>
          </cell>
          <cell r="E2340" t="str">
            <v>USD</v>
          </cell>
          <cell r="H2340">
            <v>45743</v>
          </cell>
          <cell r="U2340">
            <v>0.8977341419178676</v>
          </cell>
        </row>
        <row r="2341">
          <cell r="C2341" t="str">
            <v>IE000UIN5KK5</v>
          </cell>
          <cell r="E2341" t="str">
            <v>USD</v>
          </cell>
          <cell r="H2341">
            <v>45744</v>
          </cell>
          <cell r="U2341">
            <v>0.91192861904632283</v>
          </cell>
        </row>
        <row r="2342">
          <cell r="C2342" t="str">
            <v>IE000UIN5KK5</v>
          </cell>
          <cell r="E2342" t="str">
            <v>USD</v>
          </cell>
          <cell r="H2342">
            <v>45747</v>
          </cell>
          <cell r="U2342">
            <v>0.91676776202811172</v>
          </cell>
        </row>
        <row r="2343">
          <cell r="C2343" t="str">
            <v>IE000UIN5KK5</v>
          </cell>
          <cell r="E2343" t="str">
            <v>USD</v>
          </cell>
          <cell r="H2343">
            <v>45748</v>
          </cell>
          <cell r="U2343">
            <v>0.92191814379218917</v>
          </cell>
        </row>
        <row r="2344">
          <cell r="C2344" t="str">
            <v>IE000UIN5KK5</v>
          </cell>
          <cell r="E2344" t="str">
            <v>USD</v>
          </cell>
          <cell r="H2344">
            <v>45749</v>
          </cell>
          <cell r="U2344">
            <v>0.94402841347394995</v>
          </cell>
        </row>
        <row r="2345">
          <cell r="C2345" t="str">
            <v>IE000UIN5KK5</v>
          </cell>
          <cell r="E2345" t="str">
            <v>USD</v>
          </cell>
          <cell r="H2345">
            <v>45750</v>
          </cell>
          <cell r="U2345">
            <v>0.95983887604922102</v>
          </cell>
        </row>
        <row r="2346">
          <cell r="C2346" t="str">
            <v>IE000UIN5KK5</v>
          </cell>
          <cell r="E2346" t="str">
            <v>USD</v>
          </cell>
          <cell r="H2346">
            <v>45751</v>
          </cell>
          <cell r="U2346">
            <v>0.95754495764324665</v>
          </cell>
        </row>
        <row r="2347">
          <cell r="C2347" t="str">
            <v>IE000UIN5KK5</v>
          </cell>
          <cell r="E2347" t="str">
            <v>USD</v>
          </cell>
          <cell r="H2347">
            <v>45754</v>
          </cell>
          <cell r="U2347">
            <v>0.95830994457532748</v>
          </cell>
        </row>
        <row r="2348">
          <cell r="C2348" t="str">
            <v>IE000UIN5KK5</v>
          </cell>
          <cell r="E2348" t="str">
            <v>USD</v>
          </cell>
          <cell r="H2348">
            <v>45755</v>
          </cell>
          <cell r="U2348">
            <v>0.97385560234072788</v>
          </cell>
        </row>
        <row r="2349">
          <cell r="C2349" t="str">
            <v>IE000UIN5KK5</v>
          </cell>
          <cell r="E2349" t="str">
            <v>USD</v>
          </cell>
          <cell r="H2349">
            <v>45756</v>
          </cell>
          <cell r="U2349">
            <v>0.97663459691654297</v>
          </cell>
        </row>
        <row r="2350">
          <cell r="C2350" t="str">
            <v>IE000UIN5KK5</v>
          </cell>
          <cell r="E2350" t="str">
            <v>USD</v>
          </cell>
          <cell r="H2350">
            <v>45757</v>
          </cell>
          <cell r="U2350">
            <v>0.99912722312038327</v>
          </cell>
        </row>
        <row r="2351">
          <cell r="C2351" t="str">
            <v>IE000UIN5KK5</v>
          </cell>
          <cell r="E2351" t="str">
            <v>USD</v>
          </cell>
          <cell r="H2351">
            <v>45758</v>
          </cell>
          <cell r="U2351">
            <v>1.0036207570144224</v>
          </cell>
        </row>
        <row r="2352">
          <cell r="C2352" t="str">
            <v>IE000UIN5KK5</v>
          </cell>
          <cell r="E2352" t="str">
            <v>USD</v>
          </cell>
          <cell r="H2352">
            <v>45761</v>
          </cell>
          <cell r="U2352">
            <v>1.0106755956955791</v>
          </cell>
        </row>
        <row r="2353">
          <cell r="C2353" t="str">
            <v>IE000UIN5KK5</v>
          </cell>
          <cell r="E2353" t="str">
            <v>USD</v>
          </cell>
          <cell r="H2353">
            <v>45762</v>
          </cell>
          <cell r="U2353">
            <v>1.0166544127691965</v>
          </cell>
        </row>
        <row r="2354">
          <cell r="C2354" t="str">
            <v>IE000UIN5KK5</v>
          </cell>
          <cell r="E2354" t="str">
            <v>USD</v>
          </cell>
          <cell r="H2354">
            <v>45763</v>
          </cell>
          <cell r="U2354">
            <v>1.0231726711108922</v>
          </cell>
        </row>
        <row r="2355">
          <cell r="C2355" t="str">
            <v>IE000UIN5KK5</v>
          </cell>
          <cell r="E2355" t="str">
            <v>USD</v>
          </cell>
          <cell r="H2355">
            <v>45764</v>
          </cell>
          <cell r="U2355">
            <v>1.0445775565260835</v>
          </cell>
        </row>
        <row r="2356">
          <cell r="C2356" t="str">
            <v>IE000UIN5KK5</v>
          </cell>
          <cell r="E2356" t="str">
            <v>USD</v>
          </cell>
          <cell r="H2356">
            <v>45769</v>
          </cell>
          <cell r="U2356">
            <v>1.0377031891839552</v>
          </cell>
        </row>
        <row r="2357">
          <cell r="C2357" t="str">
            <v>IE000UIN5KK5</v>
          </cell>
          <cell r="E2357" t="str">
            <v>USD</v>
          </cell>
          <cell r="H2357">
            <v>45770</v>
          </cell>
          <cell r="U2357">
            <v>1.0393751551342674</v>
          </cell>
        </row>
        <row r="2358">
          <cell r="C2358" t="str">
            <v>IE000UIN5KK5</v>
          </cell>
          <cell r="E2358" t="str">
            <v>USD</v>
          </cell>
          <cell r="H2358">
            <v>45771</v>
          </cell>
          <cell r="U2358">
            <v>1.0388653510619119</v>
          </cell>
        </row>
        <row r="2359">
          <cell r="C2359" t="str">
            <v>IE000UIN5KK5</v>
          </cell>
          <cell r="E2359" t="str">
            <v>USD</v>
          </cell>
          <cell r="H2359">
            <v>45772</v>
          </cell>
          <cell r="U2359">
            <v>1.043018424278477</v>
          </cell>
        </row>
        <row r="2360">
          <cell r="C2360" t="str">
            <v>IE000UIN5KK5</v>
          </cell>
          <cell r="E2360" t="str">
            <v>USD</v>
          </cell>
          <cell r="H2360">
            <v>45775</v>
          </cell>
          <cell r="U2360">
            <v>1.0512260810382337</v>
          </cell>
        </row>
        <row r="2361">
          <cell r="C2361" t="str">
            <v>IE000UIN5KK5</v>
          </cell>
          <cell r="E2361" t="str">
            <v>USD</v>
          </cell>
          <cell r="H2361">
            <v>45777</v>
          </cell>
          <cell r="U2361">
            <v>1.0480166037813607</v>
          </cell>
        </row>
        <row r="2362">
          <cell r="C2362" t="str">
            <v>IE000UIN5KK5</v>
          </cell>
          <cell r="E2362" t="str">
            <v>USD</v>
          </cell>
          <cell r="H2362">
            <v>45778</v>
          </cell>
          <cell r="U2362">
            <v>1.0505101230596612</v>
          </cell>
        </row>
        <row r="2363">
          <cell r="C2363" t="str">
            <v>IE000UIN5KK5</v>
          </cell>
          <cell r="E2363" t="str">
            <v>USD</v>
          </cell>
          <cell r="H2363">
            <v>45779</v>
          </cell>
          <cell r="U2363">
            <v>1.0663401198998028</v>
          </cell>
        </row>
        <row r="2364">
          <cell r="C2364" t="str">
            <v>IE000UIN5KK5</v>
          </cell>
          <cell r="E2364" t="str">
            <v>USD</v>
          </cell>
          <cell r="H2364">
            <v>45784</v>
          </cell>
          <cell r="U2364">
            <v>1.0605234556672376</v>
          </cell>
        </row>
        <row r="2365">
          <cell r="C2365" t="str">
            <v>IE000UIN5KK5</v>
          </cell>
          <cell r="E2365" t="str">
            <v>USD</v>
          </cell>
          <cell r="H2365">
            <v>45785</v>
          </cell>
          <cell r="U2365">
            <v>1.0622313511720081</v>
          </cell>
        </row>
        <row r="2366">
          <cell r="C2366" t="str">
            <v>IE000UIN5KK5</v>
          </cell>
          <cell r="E2366" t="str">
            <v>USD</v>
          </cell>
          <cell r="H2366">
            <v>45786</v>
          </cell>
          <cell r="U2366">
            <v>1.045230322070716</v>
          </cell>
        </row>
        <row r="2367">
          <cell r="C2367" t="str">
            <v>IE000UIN5KK5</v>
          </cell>
          <cell r="E2367" t="str">
            <v>USD</v>
          </cell>
          <cell r="H2367">
            <v>45789</v>
          </cell>
          <cell r="U2367">
            <v>1.0530303066888991</v>
          </cell>
        </row>
        <row r="2368">
          <cell r="C2368" t="str">
            <v>IE000UIN5KK5</v>
          </cell>
          <cell r="E2368" t="str">
            <v>USD</v>
          </cell>
          <cell r="H2368">
            <v>45790</v>
          </cell>
          <cell r="U2368">
            <v>1.0739280697876612</v>
          </cell>
        </row>
        <row r="2369">
          <cell r="C2369" t="str">
            <v>IE000UIN5KK5</v>
          </cell>
          <cell r="E2369" t="str">
            <v>USD</v>
          </cell>
          <cell r="H2369">
            <v>45791</v>
          </cell>
          <cell r="U2369">
            <v>1.0789572535323206</v>
          </cell>
        </row>
        <row r="2370">
          <cell r="C2370" t="str">
            <v>IE000UIN5KK5</v>
          </cell>
          <cell r="E2370" t="str">
            <v>USD</v>
          </cell>
          <cell r="H2370">
            <v>45792</v>
          </cell>
          <cell r="U2370">
            <v>1.0877136873546107</v>
          </cell>
        </row>
        <row r="2371">
          <cell r="C2371" t="str">
            <v>IE000UIN5KK5</v>
          </cell>
          <cell r="E2371" t="str">
            <v>USD</v>
          </cell>
          <cell r="H2371">
            <v>45793</v>
          </cell>
          <cell r="U2371">
            <v>1.09864075179647</v>
          </cell>
        </row>
        <row r="2372">
          <cell r="C2372" t="str">
            <v>IE000UIN5KK5</v>
          </cell>
          <cell r="E2372" t="str">
            <v>USD</v>
          </cell>
          <cell r="H2372">
            <v>45796</v>
          </cell>
          <cell r="U2372">
            <v>1.1056146375200917</v>
          </cell>
        </row>
        <row r="2373">
          <cell r="C2373" t="str">
            <v>IE000UIN5KK5</v>
          </cell>
          <cell r="E2373" t="str">
            <v>USD</v>
          </cell>
          <cell r="H2373">
            <v>45797</v>
          </cell>
          <cell r="U2373">
            <v>1.1182852434038777</v>
          </cell>
        </row>
        <row r="2374">
          <cell r="C2374" t="str">
            <v>IE000UIN5KK5</v>
          </cell>
          <cell r="E2374" t="str">
            <v>USD</v>
          </cell>
          <cell r="H2374">
            <v>45798</v>
          </cell>
          <cell r="U2374">
            <v>1.1236571132169835</v>
          </cell>
        </row>
        <row r="2375">
          <cell r="C2375" t="str">
            <v>IE000UIN5KK5</v>
          </cell>
          <cell r="E2375" t="str">
            <v>USD</v>
          </cell>
          <cell r="H2375">
            <v>45799</v>
          </cell>
          <cell r="U2375">
            <v>1.1314880040580759</v>
          </cell>
        </row>
        <row r="2376">
          <cell r="C2376" t="str">
            <v>IE000UIN5KK5</v>
          </cell>
          <cell r="E2376" t="str">
            <v>USD</v>
          </cell>
          <cell r="H2376">
            <v>45800</v>
          </cell>
          <cell r="U2376">
            <v>1.1306785118705818</v>
          </cell>
        </row>
        <row r="2377">
          <cell r="C2377" t="str">
            <v>IE000UIN5KK5</v>
          </cell>
          <cell r="E2377" t="str">
            <v>USD</v>
          </cell>
          <cell r="H2377">
            <v>45804</v>
          </cell>
          <cell r="U2377">
            <v>1.1351170932888301</v>
          </cell>
        </row>
        <row r="2378">
          <cell r="C2378" t="str">
            <v>IE000UIN5KK5</v>
          </cell>
          <cell r="E2378" t="str">
            <v>USD</v>
          </cell>
          <cell r="H2378">
            <v>45805</v>
          </cell>
          <cell r="U2378">
            <v>1.1346999602489651</v>
          </cell>
        </row>
        <row r="2379">
          <cell r="C2379" t="str">
            <v>IE000UIN5KK5</v>
          </cell>
          <cell r="E2379" t="str">
            <v>USD</v>
          </cell>
          <cell r="H2379">
            <v>45806</v>
          </cell>
          <cell r="U2379">
            <v>1.1486745281487529</v>
          </cell>
        </row>
        <row r="2380">
          <cell r="C2380" t="str">
            <v>IE000UIN5KK5</v>
          </cell>
          <cell r="E2380" t="str">
            <v>USD</v>
          </cell>
          <cell r="H2380">
            <v>45807</v>
          </cell>
          <cell r="U2380">
            <v>0.98675727872682595</v>
          </cell>
        </row>
        <row r="2381">
          <cell r="C2381" t="str">
            <v>IE000Z7QO7O0</v>
          </cell>
          <cell r="E2381" t="str">
            <v>EUR</v>
          </cell>
          <cell r="H2381">
            <v>45447</v>
          </cell>
          <cell r="U2381">
            <v>0</v>
          </cell>
        </row>
        <row r="2382">
          <cell r="C2382" t="str">
            <v>IE000Z7QO7O0</v>
          </cell>
          <cell r="E2382" t="str">
            <v>EUR</v>
          </cell>
          <cell r="H2382">
            <v>45448</v>
          </cell>
          <cell r="U2382">
            <v>0</v>
          </cell>
        </row>
        <row r="2383">
          <cell r="C2383" t="str">
            <v>IE000Z7QO7O0</v>
          </cell>
          <cell r="E2383" t="str">
            <v>EUR</v>
          </cell>
          <cell r="H2383">
            <v>45449</v>
          </cell>
          <cell r="U2383">
            <v>0</v>
          </cell>
        </row>
        <row r="2384">
          <cell r="C2384" t="str">
            <v>IE000Z7QO7O0</v>
          </cell>
          <cell r="E2384" t="str">
            <v>EUR</v>
          </cell>
          <cell r="H2384">
            <v>45450</v>
          </cell>
          <cell r="U2384">
            <v>0</v>
          </cell>
        </row>
        <row r="2385">
          <cell r="C2385" t="str">
            <v>IE000Z7QO7O0</v>
          </cell>
          <cell r="E2385" t="str">
            <v>EUR</v>
          </cell>
          <cell r="H2385">
            <v>45453</v>
          </cell>
          <cell r="U2385">
            <v>0</v>
          </cell>
        </row>
        <row r="2386">
          <cell r="C2386" t="str">
            <v>IE000Z7QO7O0</v>
          </cell>
          <cell r="E2386" t="str">
            <v>EUR</v>
          </cell>
          <cell r="H2386">
            <v>45454</v>
          </cell>
          <cell r="U2386">
            <v>0</v>
          </cell>
        </row>
        <row r="2387">
          <cell r="C2387" t="str">
            <v>IE000Z7QO7O0</v>
          </cell>
          <cell r="E2387" t="str">
            <v>EUR</v>
          </cell>
          <cell r="H2387">
            <v>45455</v>
          </cell>
          <cell r="U2387">
            <v>0</v>
          </cell>
        </row>
        <row r="2388">
          <cell r="C2388" t="str">
            <v>IE000Z7QO7O0</v>
          </cell>
          <cell r="E2388" t="str">
            <v>EUR</v>
          </cell>
          <cell r="H2388">
            <v>45456</v>
          </cell>
          <cell r="U2388">
            <v>0</v>
          </cell>
        </row>
        <row r="2389">
          <cell r="C2389" t="str">
            <v>IE000Z7QO7O0</v>
          </cell>
          <cell r="E2389" t="str">
            <v>EUR</v>
          </cell>
          <cell r="H2389">
            <v>45457</v>
          </cell>
          <cell r="U2389">
            <v>0</v>
          </cell>
        </row>
        <row r="2390">
          <cell r="C2390" t="str">
            <v>IE000Z7QO7O0</v>
          </cell>
          <cell r="E2390" t="str">
            <v>EUR</v>
          </cell>
          <cell r="H2390">
            <v>45460</v>
          </cell>
          <cell r="U2390">
            <v>0</v>
          </cell>
        </row>
        <row r="2391">
          <cell r="C2391" t="str">
            <v>IE000Z7QO7O0</v>
          </cell>
          <cell r="E2391" t="str">
            <v>EUR</v>
          </cell>
          <cell r="H2391">
            <v>45461</v>
          </cell>
          <cell r="U2391">
            <v>0</v>
          </cell>
        </row>
        <row r="2392">
          <cell r="C2392" t="str">
            <v>IE000Z7QO7O0</v>
          </cell>
          <cell r="E2392" t="str">
            <v>EUR</v>
          </cell>
          <cell r="H2392">
            <v>45462</v>
          </cell>
          <cell r="U2392">
            <v>0</v>
          </cell>
        </row>
        <row r="2393">
          <cell r="C2393" t="str">
            <v>IE000Z7QO7O0</v>
          </cell>
          <cell r="E2393" t="str">
            <v>EUR</v>
          </cell>
          <cell r="H2393">
            <v>45463</v>
          </cell>
          <cell r="U2393">
            <v>0</v>
          </cell>
        </row>
        <row r="2394">
          <cell r="C2394" t="str">
            <v>IE000Z7QO7O0</v>
          </cell>
          <cell r="E2394" t="str">
            <v>EUR</v>
          </cell>
          <cell r="H2394">
            <v>45464</v>
          </cell>
          <cell r="U2394">
            <v>0</v>
          </cell>
        </row>
        <row r="2395">
          <cell r="C2395" t="str">
            <v>IE000Z7QO7O0</v>
          </cell>
          <cell r="E2395" t="str">
            <v>EUR</v>
          </cell>
          <cell r="H2395">
            <v>45467</v>
          </cell>
          <cell r="U2395">
            <v>0</v>
          </cell>
        </row>
        <row r="2396">
          <cell r="C2396" t="str">
            <v>IE000Z7QO7O0</v>
          </cell>
          <cell r="E2396" t="str">
            <v>EUR</v>
          </cell>
          <cell r="H2396">
            <v>45468</v>
          </cell>
          <cell r="U2396">
            <v>0</v>
          </cell>
        </row>
        <row r="2397">
          <cell r="C2397" t="str">
            <v>IE000Z7QO7O0</v>
          </cell>
          <cell r="E2397" t="str">
            <v>EUR</v>
          </cell>
          <cell r="H2397">
            <v>45469</v>
          </cell>
          <cell r="U2397">
            <v>0</v>
          </cell>
        </row>
        <row r="2398">
          <cell r="C2398" t="str">
            <v>IE000Z7QO7O0</v>
          </cell>
          <cell r="E2398" t="str">
            <v>EUR</v>
          </cell>
          <cell r="H2398">
            <v>45470</v>
          </cell>
          <cell r="U2398">
            <v>0</v>
          </cell>
        </row>
        <row r="2399">
          <cell r="C2399" t="str">
            <v>IE000Z7QO7O0</v>
          </cell>
          <cell r="E2399" t="str">
            <v>EUR</v>
          </cell>
          <cell r="H2399">
            <v>45471</v>
          </cell>
          <cell r="U2399">
            <v>0</v>
          </cell>
        </row>
        <row r="2400">
          <cell r="C2400" t="str">
            <v>IE000Z7QO7O0</v>
          </cell>
          <cell r="E2400" t="str">
            <v>EUR</v>
          </cell>
          <cell r="H2400">
            <v>45474</v>
          </cell>
          <cell r="U2400">
            <v>0</v>
          </cell>
        </row>
        <row r="2401">
          <cell r="C2401" t="str">
            <v>IE000Z7QO7O0</v>
          </cell>
          <cell r="E2401" t="str">
            <v>EUR</v>
          </cell>
          <cell r="H2401">
            <v>45475</v>
          </cell>
          <cell r="U2401">
            <v>0</v>
          </cell>
        </row>
        <row r="2402">
          <cell r="C2402" t="str">
            <v>IE000Z7QO7O0</v>
          </cell>
          <cell r="E2402" t="str">
            <v>EUR</v>
          </cell>
          <cell r="H2402">
            <v>45476</v>
          </cell>
          <cell r="U2402">
            <v>0</v>
          </cell>
        </row>
        <row r="2403">
          <cell r="C2403" t="str">
            <v>IE000Z7QO7O0</v>
          </cell>
          <cell r="E2403" t="str">
            <v>EUR</v>
          </cell>
          <cell r="H2403">
            <v>45477</v>
          </cell>
          <cell r="U2403">
            <v>0</v>
          </cell>
        </row>
        <row r="2404">
          <cell r="C2404" t="str">
            <v>IE000Z7QO7O0</v>
          </cell>
          <cell r="E2404" t="str">
            <v>EUR</v>
          </cell>
          <cell r="H2404">
            <v>45478</v>
          </cell>
          <cell r="U2404">
            <v>0</v>
          </cell>
        </row>
        <row r="2405">
          <cell r="C2405" t="str">
            <v>IE000Z7QO7O0</v>
          </cell>
          <cell r="E2405" t="str">
            <v>EUR</v>
          </cell>
          <cell r="H2405">
            <v>45481</v>
          </cell>
          <cell r="U2405">
            <v>0</v>
          </cell>
        </row>
        <row r="2406">
          <cell r="C2406" t="str">
            <v>IE000Z7QO7O0</v>
          </cell>
          <cell r="E2406" t="str">
            <v>EUR</v>
          </cell>
          <cell r="H2406">
            <v>45482</v>
          </cell>
          <cell r="U2406">
            <v>0</v>
          </cell>
        </row>
        <row r="2407">
          <cell r="C2407" t="str">
            <v>IE000Z7QO7O0</v>
          </cell>
          <cell r="E2407" t="str">
            <v>EUR</v>
          </cell>
          <cell r="H2407">
            <v>45483</v>
          </cell>
          <cell r="U2407">
            <v>0</v>
          </cell>
        </row>
        <row r="2408">
          <cell r="C2408" t="str">
            <v>IE000Z7QO7O0</v>
          </cell>
          <cell r="E2408" t="str">
            <v>EUR</v>
          </cell>
          <cell r="H2408">
            <v>45484</v>
          </cell>
          <cell r="U2408">
            <v>0</v>
          </cell>
        </row>
        <row r="2409">
          <cell r="C2409" t="str">
            <v>IE000Z7QO7O0</v>
          </cell>
          <cell r="E2409" t="str">
            <v>EUR</v>
          </cell>
          <cell r="H2409">
            <v>45485</v>
          </cell>
          <cell r="U2409">
            <v>0</v>
          </cell>
        </row>
        <row r="2410">
          <cell r="C2410" t="str">
            <v>IE000Z7QO7O0</v>
          </cell>
          <cell r="E2410" t="str">
            <v>EUR</v>
          </cell>
          <cell r="H2410">
            <v>45489</v>
          </cell>
          <cell r="U2410">
            <v>0</v>
          </cell>
        </row>
        <row r="2411">
          <cell r="C2411" t="str">
            <v>IE000Z7QO7O0</v>
          </cell>
          <cell r="E2411" t="str">
            <v>EUR</v>
          </cell>
          <cell r="H2411">
            <v>45490</v>
          </cell>
          <cell r="U2411">
            <v>0</v>
          </cell>
        </row>
        <row r="2412">
          <cell r="C2412" t="str">
            <v>IE000Z7QO7O0</v>
          </cell>
          <cell r="E2412" t="str">
            <v>EUR</v>
          </cell>
          <cell r="H2412">
            <v>45491</v>
          </cell>
          <cell r="U2412">
            <v>0</v>
          </cell>
        </row>
        <row r="2413">
          <cell r="C2413" t="str">
            <v>IE000Z7QO7O0</v>
          </cell>
          <cell r="E2413" t="str">
            <v>EUR</v>
          </cell>
          <cell r="H2413">
            <v>45492</v>
          </cell>
          <cell r="U2413">
            <v>0</v>
          </cell>
        </row>
        <row r="2414">
          <cell r="C2414" t="str">
            <v>IE000Z7QO7O0</v>
          </cell>
          <cell r="E2414" t="str">
            <v>EUR</v>
          </cell>
          <cell r="H2414">
            <v>45495</v>
          </cell>
          <cell r="U2414">
            <v>0</v>
          </cell>
        </row>
        <row r="2415">
          <cell r="C2415" t="str">
            <v>IE000Z7QO7O0</v>
          </cell>
          <cell r="E2415" t="str">
            <v>EUR</v>
          </cell>
          <cell r="H2415">
            <v>45496</v>
          </cell>
          <cell r="U2415">
            <v>0</v>
          </cell>
        </row>
        <row r="2416">
          <cell r="C2416" t="str">
            <v>IE000Z7QO7O0</v>
          </cell>
          <cell r="E2416" t="str">
            <v>EUR</v>
          </cell>
          <cell r="H2416">
            <v>45497</v>
          </cell>
          <cell r="U2416">
            <v>0</v>
          </cell>
        </row>
        <row r="2417">
          <cell r="C2417" t="str">
            <v>IE000Z7QO7O0</v>
          </cell>
          <cell r="E2417" t="str">
            <v>EUR</v>
          </cell>
          <cell r="H2417">
            <v>45498</v>
          </cell>
          <cell r="U2417">
            <v>0</v>
          </cell>
        </row>
        <row r="2418">
          <cell r="C2418" t="str">
            <v>IE000Z7QO7O0</v>
          </cell>
          <cell r="E2418" t="str">
            <v>EUR</v>
          </cell>
          <cell r="H2418">
            <v>45499</v>
          </cell>
          <cell r="U2418">
            <v>0</v>
          </cell>
        </row>
        <row r="2419">
          <cell r="C2419" t="str">
            <v>IE000Z7QO7O0</v>
          </cell>
          <cell r="E2419" t="str">
            <v>EUR</v>
          </cell>
          <cell r="H2419">
            <v>45502</v>
          </cell>
          <cell r="U2419">
            <v>0</v>
          </cell>
        </row>
        <row r="2420">
          <cell r="C2420" t="str">
            <v>IE000Z7QO7O0</v>
          </cell>
          <cell r="E2420" t="str">
            <v>EUR</v>
          </cell>
          <cell r="H2420">
            <v>45503</v>
          </cell>
          <cell r="U2420">
            <v>0</v>
          </cell>
        </row>
        <row r="2421">
          <cell r="C2421" t="str">
            <v>IE000Z7QO7O0</v>
          </cell>
          <cell r="E2421" t="str">
            <v>EUR</v>
          </cell>
          <cell r="H2421">
            <v>45504</v>
          </cell>
          <cell r="U2421">
            <v>0</v>
          </cell>
        </row>
        <row r="2422">
          <cell r="C2422" t="str">
            <v>IE000Z7QO7O0</v>
          </cell>
          <cell r="E2422" t="str">
            <v>EUR</v>
          </cell>
          <cell r="H2422">
            <v>45505</v>
          </cell>
          <cell r="U2422">
            <v>0</v>
          </cell>
        </row>
        <row r="2423">
          <cell r="C2423" t="str">
            <v>IE000Z7QO7O0</v>
          </cell>
          <cell r="E2423" t="str">
            <v>EUR</v>
          </cell>
          <cell r="H2423">
            <v>45506</v>
          </cell>
          <cell r="U2423">
            <v>0</v>
          </cell>
        </row>
        <row r="2424">
          <cell r="C2424" t="str">
            <v>IE000Z7QO7O0</v>
          </cell>
          <cell r="E2424" t="str">
            <v>EUR</v>
          </cell>
          <cell r="H2424">
            <v>45510</v>
          </cell>
          <cell r="U2424">
            <v>0</v>
          </cell>
        </row>
        <row r="2425">
          <cell r="C2425" t="str">
            <v>IE000Z7QO7O0</v>
          </cell>
          <cell r="E2425" t="str">
            <v>EUR</v>
          </cell>
          <cell r="H2425">
            <v>45511</v>
          </cell>
          <cell r="U2425">
            <v>0</v>
          </cell>
        </row>
        <row r="2426">
          <cell r="C2426" t="str">
            <v>IE000Z7QO7O0</v>
          </cell>
          <cell r="E2426" t="str">
            <v>EUR</v>
          </cell>
          <cell r="H2426">
            <v>45512</v>
          </cell>
          <cell r="U2426">
            <v>0</v>
          </cell>
        </row>
        <row r="2427">
          <cell r="C2427" t="str">
            <v>IE000Z7QO7O0</v>
          </cell>
          <cell r="E2427" t="str">
            <v>EUR</v>
          </cell>
          <cell r="H2427">
            <v>45513</v>
          </cell>
          <cell r="U2427">
            <v>0</v>
          </cell>
        </row>
        <row r="2428">
          <cell r="C2428" t="str">
            <v>IE000Z7QO7O0</v>
          </cell>
          <cell r="E2428" t="str">
            <v>EUR</v>
          </cell>
          <cell r="H2428">
            <v>45517</v>
          </cell>
          <cell r="U2428">
            <v>0</v>
          </cell>
        </row>
        <row r="2429">
          <cell r="C2429" t="str">
            <v>IE000Z7QO7O0</v>
          </cell>
          <cell r="E2429" t="str">
            <v>EUR</v>
          </cell>
          <cell r="H2429">
            <v>45518</v>
          </cell>
          <cell r="U2429">
            <v>0</v>
          </cell>
        </row>
        <row r="2430">
          <cell r="C2430" t="str">
            <v>IE000Z7QO7O0</v>
          </cell>
          <cell r="E2430" t="str">
            <v>EUR</v>
          </cell>
          <cell r="H2430">
            <v>45519</v>
          </cell>
          <cell r="U2430">
            <v>0</v>
          </cell>
        </row>
        <row r="2431">
          <cell r="C2431" t="str">
            <v>IE000Z7QO7O0</v>
          </cell>
          <cell r="E2431" t="str">
            <v>EUR</v>
          </cell>
          <cell r="H2431">
            <v>45520</v>
          </cell>
          <cell r="U2431">
            <v>0</v>
          </cell>
        </row>
        <row r="2432">
          <cell r="C2432" t="str">
            <v>IE000Z7QO7O0</v>
          </cell>
          <cell r="E2432" t="str">
            <v>EUR</v>
          </cell>
          <cell r="H2432">
            <v>45523</v>
          </cell>
          <cell r="U2432">
            <v>0</v>
          </cell>
        </row>
        <row r="2433">
          <cell r="C2433" t="str">
            <v>IE000Z7QO7O0</v>
          </cell>
          <cell r="E2433" t="str">
            <v>EUR</v>
          </cell>
          <cell r="H2433">
            <v>45524</v>
          </cell>
          <cell r="U2433">
            <v>0</v>
          </cell>
        </row>
        <row r="2434">
          <cell r="C2434" t="str">
            <v>IE000Z7QO7O0</v>
          </cell>
          <cell r="E2434" t="str">
            <v>EUR</v>
          </cell>
          <cell r="H2434">
            <v>45525</v>
          </cell>
          <cell r="U2434">
            <v>0</v>
          </cell>
        </row>
        <row r="2435">
          <cell r="C2435" t="str">
            <v>IE000Z7QO7O0</v>
          </cell>
          <cell r="E2435" t="str">
            <v>EUR</v>
          </cell>
          <cell r="H2435">
            <v>45526</v>
          </cell>
          <cell r="U2435">
            <v>0</v>
          </cell>
        </row>
        <row r="2436">
          <cell r="C2436" t="str">
            <v>IE000Z7QO7O0</v>
          </cell>
          <cell r="E2436" t="str">
            <v>EUR</v>
          </cell>
          <cell r="H2436">
            <v>45527</v>
          </cell>
          <cell r="U2436">
            <v>0</v>
          </cell>
        </row>
        <row r="2437">
          <cell r="C2437" t="str">
            <v>IE000Z7QO7O0</v>
          </cell>
          <cell r="E2437" t="str">
            <v>EUR</v>
          </cell>
          <cell r="H2437">
            <v>45531</v>
          </cell>
          <cell r="U2437">
            <v>0</v>
          </cell>
        </row>
        <row r="2438">
          <cell r="C2438" t="str">
            <v>IE000Z7QO7O0</v>
          </cell>
          <cell r="E2438" t="str">
            <v>EUR</v>
          </cell>
          <cell r="H2438">
            <v>45532</v>
          </cell>
          <cell r="U2438">
            <v>0</v>
          </cell>
        </row>
        <row r="2439">
          <cell r="C2439" t="str">
            <v>IE000Z7QO7O0</v>
          </cell>
          <cell r="E2439" t="str">
            <v>EUR</v>
          </cell>
          <cell r="H2439">
            <v>45533</v>
          </cell>
          <cell r="U2439">
            <v>0</v>
          </cell>
        </row>
        <row r="2440">
          <cell r="C2440" t="str">
            <v>IE000Z7QO7O0</v>
          </cell>
          <cell r="E2440" t="str">
            <v>EUR</v>
          </cell>
          <cell r="H2440">
            <v>45534</v>
          </cell>
          <cell r="U2440">
            <v>0</v>
          </cell>
        </row>
        <row r="2441">
          <cell r="C2441" t="str">
            <v>IE000Z7QO7O0</v>
          </cell>
          <cell r="E2441" t="str">
            <v>EUR</v>
          </cell>
          <cell r="H2441">
            <v>45537</v>
          </cell>
          <cell r="U2441">
            <v>0</v>
          </cell>
        </row>
        <row r="2442">
          <cell r="C2442" t="str">
            <v>IE000Z7QO7O0</v>
          </cell>
          <cell r="E2442" t="str">
            <v>EUR</v>
          </cell>
          <cell r="H2442">
            <v>45538</v>
          </cell>
          <cell r="U2442">
            <v>0</v>
          </cell>
        </row>
        <row r="2443">
          <cell r="C2443" t="str">
            <v>IE000Z7QO7O0</v>
          </cell>
          <cell r="E2443" t="str">
            <v>EUR</v>
          </cell>
          <cell r="H2443">
            <v>45539</v>
          </cell>
          <cell r="U2443">
            <v>0</v>
          </cell>
        </row>
        <row r="2444">
          <cell r="C2444" t="str">
            <v>IE000Z7QO7O0</v>
          </cell>
          <cell r="E2444" t="str">
            <v>EUR</v>
          </cell>
          <cell r="H2444">
            <v>45540</v>
          </cell>
          <cell r="U2444">
            <v>0</v>
          </cell>
        </row>
        <row r="2445">
          <cell r="C2445" t="str">
            <v>IE000Z7QO7O0</v>
          </cell>
          <cell r="E2445" t="str">
            <v>EUR</v>
          </cell>
          <cell r="H2445">
            <v>45541</v>
          </cell>
          <cell r="U2445">
            <v>0</v>
          </cell>
        </row>
        <row r="2446">
          <cell r="C2446" t="str">
            <v>IE000Z7QO7O0</v>
          </cell>
          <cell r="E2446" t="str">
            <v>EUR</v>
          </cell>
          <cell r="H2446">
            <v>45544</v>
          </cell>
          <cell r="U2446">
            <v>0</v>
          </cell>
        </row>
        <row r="2447">
          <cell r="C2447" t="str">
            <v>IE000Z7QO7O0</v>
          </cell>
          <cell r="E2447" t="str">
            <v>EUR</v>
          </cell>
          <cell r="H2447">
            <v>45545</v>
          </cell>
          <cell r="U2447">
            <v>0</v>
          </cell>
        </row>
        <row r="2448">
          <cell r="C2448" t="str">
            <v>IE000Z7QO7O0</v>
          </cell>
          <cell r="E2448" t="str">
            <v>EUR</v>
          </cell>
          <cell r="H2448">
            <v>45546</v>
          </cell>
          <cell r="U2448">
            <v>0</v>
          </cell>
        </row>
        <row r="2449">
          <cell r="C2449" t="str">
            <v>IE000Z7QO7O0</v>
          </cell>
          <cell r="E2449" t="str">
            <v>EUR</v>
          </cell>
          <cell r="H2449">
            <v>45547</v>
          </cell>
          <cell r="U2449">
            <v>0</v>
          </cell>
        </row>
        <row r="2450">
          <cell r="C2450" t="str">
            <v>IE000Z7QO7O0</v>
          </cell>
          <cell r="E2450" t="str">
            <v>EUR</v>
          </cell>
          <cell r="H2450">
            <v>45548</v>
          </cell>
          <cell r="U2450">
            <v>0</v>
          </cell>
        </row>
        <row r="2451">
          <cell r="C2451" t="str">
            <v>IE000Z7QO7O0</v>
          </cell>
          <cell r="E2451" t="str">
            <v>EUR</v>
          </cell>
          <cell r="H2451">
            <v>45552</v>
          </cell>
          <cell r="U2451">
            <v>0</v>
          </cell>
        </row>
        <row r="2452">
          <cell r="C2452" t="str">
            <v>IE000Z7QO7O0</v>
          </cell>
          <cell r="E2452" t="str">
            <v>EUR</v>
          </cell>
          <cell r="H2452">
            <v>45553</v>
          </cell>
          <cell r="U2452">
            <v>0</v>
          </cell>
        </row>
        <row r="2453">
          <cell r="C2453" t="str">
            <v>IE000Z7QO7O0</v>
          </cell>
          <cell r="E2453" t="str">
            <v>EUR</v>
          </cell>
          <cell r="H2453">
            <v>45554</v>
          </cell>
          <cell r="U2453">
            <v>0</v>
          </cell>
        </row>
        <row r="2454">
          <cell r="C2454" t="str">
            <v>IE000Z7QO7O0</v>
          </cell>
          <cell r="E2454" t="str">
            <v>EUR</v>
          </cell>
          <cell r="H2454">
            <v>45555</v>
          </cell>
          <cell r="U2454">
            <v>0</v>
          </cell>
        </row>
        <row r="2455">
          <cell r="C2455" t="str">
            <v>IE000Z7QO7O0</v>
          </cell>
          <cell r="E2455" t="str">
            <v>EUR</v>
          </cell>
          <cell r="H2455">
            <v>45559</v>
          </cell>
          <cell r="U2455">
            <v>0</v>
          </cell>
        </row>
        <row r="2456">
          <cell r="C2456" t="str">
            <v>IE000Z7QO7O0</v>
          </cell>
          <cell r="E2456" t="str">
            <v>EUR</v>
          </cell>
          <cell r="H2456">
            <v>45560</v>
          </cell>
          <cell r="U2456">
            <v>0</v>
          </cell>
        </row>
        <row r="2457">
          <cell r="C2457" t="str">
            <v>IE000Z7QO7O0</v>
          </cell>
          <cell r="E2457" t="str">
            <v>EUR</v>
          </cell>
          <cell r="H2457">
            <v>45561</v>
          </cell>
          <cell r="U2457">
            <v>0</v>
          </cell>
        </row>
        <row r="2458">
          <cell r="C2458" t="str">
            <v>IE000Z7QO7O0</v>
          </cell>
          <cell r="E2458" t="str">
            <v>EUR</v>
          </cell>
          <cell r="H2458">
            <v>45562</v>
          </cell>
          <cell r="U2458">
            <v>0</v>
          </cell>
        </row>
        <row r="2459">
          <cell r="C2459" t="str">
            <v>IE000Z7QO7O0</v>
          </cell>
          <cell r="E2459" t="str">
            <v>EUR</v>
          </cell>
          <cell r="H2459">
            <v>45565</v>
          </cell>
          <cell r="U2459">
            <v>0</v>
          </cell>
        </row>
        <row r="2460">
          <cell r="C2460" t="str">
            <v>IE000Z7QO7O0</v>
          </cell>
          <cell r="E2460" t="str">
            <v>EUR</v>
          </cell>
          <cell r="H2460">
            <v>45566</v>
          </cell>
          <cell r="U2460">
            <v>0</v>
          </cell>
        </row>
        <row r="2461">
          <cell r="C2461" t="str">
            <v>IE000Z7QO7O0</v>
          </cell>
          <cell r="E2461" t="str">
            <v>EUR</v>
          </cell>
          <cell r="H2461">
            <v>45567</v>
          </cell>
          <cell r="U2461">
            <v>0</v>
          </cell>
        </row>
        <row r="2462">
          <cell r="C2462" t="str">
            <v>IE000Z7QO7O0</v>
          </cell>
          <cell r="E2462" t="str">
            <v>EUR</v>
          </cell>
          <cell r="H2462">
            <v>45568</v>
          </cell>
          <cell r="U2462">
            <v>0</v>
          </cell>
        </row>
        <row r="2463">
          <cell r="C2463" t="str">
            <v>IE000Z7QO7O0</v>
          </cell>
          <cell r="E2463" t="str">
            <v>EUR</v>
          </cell>
          <cell r="H2463">
            <v>45569</v>
          </cell>
          <cell r="U2463">
            <v>0</v>
          </cell>
        </row>
        <row r="2464">
          <cell r="C2464" t="str">
            <v>IE000Z7QO7O0</v>
          </cell>
          <cell r="E2464" t="str">
            <v>EUR</v>
          </cell>
          <cell r="H2464">
            <v>45572</v>
          </cell>
          <cell r="U2464">
            <v>0</v>
          </cell>
        </row>
        <row r="2465">
          <cell r="C2465" t="str">
            <v>IE000Z7QO7O0</v>
          </cell>
          <cell r="E2465" t="str">
            <v>EUR</v>
          </cell>
          <cell r="H2465">
            <v>45573</v>
          </cell>
          <cell r="U2465">
            <v>0</v>
          </cell>
        </row>
        <row r="2466">
          <cell r="C2466" t="str">
            <v>IE000Z7QO7O0</v>
          </cell>
          <cell r="E2466" t="str">
            <v>EUR</v>
          </cell>
          <cell r="H2466">
            <v>45574</v>
          </cell>
          <cell r="U2466">
            <v>0</v>
          </cell>
        </row>
        <row r="2467">
          <cell r="C2467" t="str">
            <v>IE000Z7QO7O0</v>
          </cell>
          <cell r="E2467" t="str">
            <v>EUR</v>
          </cell>
          <cell r="H2467">
            <v>45575</v>
          </cell>
          <cell r="U2467">
            <v>0</v>
          </cell>
        </row>
        <row r="2468">
          <cell r="C2468" t="str">
            <v>IE000Z7QO7O0</v>
          </cell>
          <cell r="E2468" t="str">
            <v>EUR</v>
          </cell>
          <cell r="H2468">
            <v>45576</v>
          </cell>
          <cell r="U2468">
            <v>0</v>
          </cell>
        </row>
        <row r="2469">
          <cell r="C2469" t="str">
            <v>IE000Z7QO7O0</v>
          </cell>
          <cell r="E2469" t="str">
            <v>EUR</v>
          </cell>
          <cell r="H2469">
            <v>45580</v>
          </cell>
          <cell r="U2469">
            <v>0</v>
          </cell>
        </row>
        <row r="2470">
          <cell r="C2470" t="str">
            <v>IE000Z7QO7O0</v>
          </cell>
          <cell r="E2470" t="str">
            <v>EUR</v>
          </cell>
          <cell r="H2470">
            <v>45581</v>
          </cell>
          <cell r="U2470">
            <v>0</v>
          </cell>
        </row>
        <row r="2471">
          <cell r="C2471" t="str">
            <v>IE000Z7QO7O0</v>
          </cell>
          <cell r="E2471" t="str">
            <v>EUR</v>
          </cell>
          <cell r="H2471">
            <v>45582</v>
          </cell>
          <cell r="U2471">
            <v>0</v>
          </cell>
        </row>
        <row r="2472">
          <cell r="C2472" t="str">
            <v>IE000Z7QO7O0</v>
          </cell>
          <cell r="E2472" t="str">
            <v>EUR</v>
          </cell>
          <cell r="H2472">
            <v>45583</v>
          </cell>
          <cell r="U2472">
            <v>0</v>
          </cell>
        </row>
        <row r="2473">
          <cell r="C2473" t="str">
            <v>IE000Z7QO7O0</v>
          </cell>
          <cell r="E2473" t="str">
            <v>EUR</v>
          </cell>
          <cell r="H2473">
            <v>45586</v>
          </cell>
          <cell r="U2473">
            <v>0</v>
          </cell>
        </row>
        <row r="2474">
          <cell r="C2474" t="str">
            <v>IE000Z7QO7O0</v>
          </cell>
          <cell r="E2474" t="str">
            <v>EUR</v>
          </cell>
          <cell r="H2474">
            <v>45587</v>
          </cell>
          <cell r="U2474">
            <v>0</v>
          </cell>
        </row>
        <row r="2475">
          <cell r="C2475" t="str">
            <v>IE000Z7QO7O0</v>
          </cell>
          <cell r="E2475" t="str">
            <v>EUR</v>
          </cell>
          <cell r="H2475">
            <v>45588</v>
          </cell>
          <cell r="U2475">
            <v>0</v>
          </cell>
        </row>
        <row r="2476">
          <cell r="C2476" t="str">
            <v>IE000Z7QO7O0</v>
          </cell>
          <cell r="E2476" t="str">
            <v>EUR</v>
          </cell>
          <cell r="H2476">
            <v>45589</v>
          </cell>
          <cell r="U2476">
            <v>0</v>
          </cell>
        </row>
        <row r="2477">
          <cell r="C2477" t="str">
            <v>IE000Z7QO7O0</v>
          </cell>
          <cell r="E2477" t="str">
            <v>EUR</v>
          </cell>
          <cell r="H2477">
            <v>45590</v>
          </cell>
          <cell r="U2477">
            <v>0</v>
          </cell>
        </row>
        <row r="2478">
          <cell r="C2478" t="str">
            <v>IE000Z7QO7O0</v>
          </cell>
          <cell r="E2478" t="str">
            <v>EUR</v>
          </cell>
          <cell r="H2478">
            <v>45594</v>
          </cell>
          <cell r="U2478">
            <v>0</v>
          </cell>
        </row>
        <row r="2479">
          <cell r="C2479" t="str">
            <v>IE000Z7QO7O0</v>
          </cell>
          <cell r="E2479" t="str">
            <v>EUR</v>
          </cell>
          <cell r="H2479">
            <v>45595</v>
          </cell>
          <cell r="U2479">
            <v>0</v>
          </cell>
        </row>
        <row r="2480">
          <cell r="C2480" t="str">
            <v>IE000Z7QO7O0</v>
          </cell>
          <cell r="E2480" t="str">
            <v>EUR</v>
          </cell>
          <cell r="H2480">
            <v>45596</v>
          </cell>
          <cell r="U2480">
            <v>0</v>
          </cell>
        </row>
        <row r="2481">
          <cell r="C2481" t="str">
            <v>IE000Z7QO7O0</v>
          </cell>
          <cell r="E2481" t="str">
            <v>EUR</v>
          </cell>
          <cell r="H2481">
            <v>45597</v>
          </cell>
          <cell r="U2481">
            <v>0</v>
          </cell>
        </row>
        <row r="2482">
          <cell r="C2482" t="str">
            <v>IE000Z7QO7O0</v>
          </cell>
          <cell r="E2482" t="str">
            <v>EUR</v>
          </cell>
          <cell r="H2482">
            <v>45601</v>
          </cell>
          <cell r="U2482">
            <v>0</v>
          </cell>
        </row>
        <row r="2483">
          <cell r="C2483" t="str">
            <v>IE000Z7QO7O0</v>
          </cell>
          <cell r="E2483" t="str">
            <v>EUR</v>
          </cell>
          <cell r="H2483">
            <v>45602</v>
          </cell>
          <cell r="U2483">
            <v>0</v>
          </cell>
        </row>
        <row r="2484">
          <cell r="C2484" t="str">
            <v>IE000Z7QO7O0</v>
          </cell>
          <cell r="E2484" t="str">
            <v>EUR</v>
          </cell>
          <cell r="H2484">
            <v>45603</v>
          </cell>
          <cell r="U2484">
            <v>0</v>
          </cell>
        </row>
        <row r="2485">
          <cell r="C2485" t="str">
            <v>IE000Z7QO7O0</v>
          </cell>
          <cell r="E2485" t="str">
            <v>EUR</v>
          </cell>
          <cell r="H2485">
            <v>45604</v>
          </cell>
          <cell r="U2485">
            <v>0</v>
          </cell>
        </row>
        <row r="2486">
          <cell r="C2486" t="str">
            <v>IE000Z7QO7O0</v>
          </cell>
          <cell r="E2486" t="str">
            <v>EUR</v>
          </cell>
          <cell r="H2486">
            <v>45607</v>
          </cell>
          <cell r="U2486">
            <v>0</v>
          </cell>
        </row>
        <row r="2487">
          <cell r="C2487" t="str">
            <v>IE000Z7QO7O0</v>
          </cell>
          <cell r="E2487" t="str">
            <v>EUR</v>
          </cell>
          <cell r="H2487">
            <v>45608</v>
          </cell>
          <cell r="U2487">
            <v>0</v>
          </cell>
        </row>
        <row r="2488">
          <cell r="C2488" t="str">
            <v>IE000Z7QO7O0</v>
          </cell>
          <cell r="E2488" t="str">
            <v>EUR</v>
          </cell>
          <cell r="H2488">
            <v>45609</v>
          </cell>
          <cell r="U2488">
            <v>0</v>
          </cell>
        </row>
        <row r="2489">
          <cell r="C2489" t="str">
            <v>IE000Z7QO7O0</v>
          </cell>
          <cell r="E2489" t="str">
            <v>EUR</v>
          </cell>
          <cell r="H2489">
            <v>45610</v>
          </cell>
          <cell r="U2489">
            <v>0</v>
          </cell>
        </row>
        <row r="2490">
          <cell r="C2490" t="str">
            <v>IE000Z7QO7O0</v>
          </cell>
          <cell r="E2490" t="str">
            <v>EUR</v>
          </cell>
          <cell r="H2490">
            <v>45611</v>
          </cell>
          <cell r="U2490">
            <v>0</v>
          </cell>
        </row>
        <row r="2491">
          <cell r="C2491" t="str">
            <v>IE000Z7QO7O0</v>
          </cell>
          <cell r="E2491" t="str">
            <v>EUR</v>
          </cell>
          <cell r="H2491">
            <v>45614</v>
          </cell>
          <cell r="U2491">
            <v>0</v>
          </cell>
        </row>
        <row r="2492">
          <cell r="C2492" t="str">
            <v>IE000Z7QO7O0</v>
          </cell>
          <cell r="E2492" t="str">
            <v>EUR</v>
          </cell>
          <cell r="H2492">
            <v>45615</v>
          </cell>
          <cell r="U2492">
            <v>0</v>
          </cell>
        </row>
        <row r="2493">
          <cell r="C2493" t="str">
            <v>IE000Z7QO7O0</v>
          </cell>
          <cell r="E2493" t="str">
            <v>EUR</v>
          </cell>
          <cell r="H2493">
            <v>45616</v>
          </cell>
          <cell r="U2493">
            <v>0</v>
          </cell>
        </row>
        <row r="2494">
          <cell r="C2494" t="str">
            <v>IE000Z7QO7O0</v>
          </cell>
          <cell r="E2494" t="str">
            <v>EUR</v>
          </cell>
          <cell r="H2494">
            <v>45617</v>
          </cell>
          <cell r="U2494">
            <v>0</v>
          </cell>
        </row>
        <row r="2495">
          <cell r="C2495" t="str">
            <v>IE000Z7QO7O0</v>
          </cell>
          <cell r="E2495" t="str">
            <v>EUR</v>
          </cell>
          <cell r="H2495">
            <v>45618</v>
          </cell>
          <cell r="U2495">
            <v>0</v>
          </cell>
        </row>
        <row r="2496">
          <cell r="C2496" t="str">
            <v>IE000Z7QO7O0</v>
          </cell>
          <cell r="E2496" t="str">
            <v>EUR</v>
          </cell>
          <cell r="H2496">
            <v>45621</v>
          </cell>
          <cell r="U2496">
            <v>0</v>
          </cell>
        </row>
        <row r="2497">
          <cell r="C2497" t="str">
            <v>IE000Z7QO7O0</v>
          </cell>
          <cell r="E2497" t="str">
            <v>EUR</v>
          </cell>
          <cell r="H2497">
            <v>45622</v>
          </cell>
          <cell r="U2497">
            <v>0</v>
          </cell>
        </row>
        <row r="2498">
          <cell r="C2498" t="str">
            <v>IE000Z7QO7O0</v>
          </cell>
          <cell r="E2498" t="str">
            <v>EUR</v>
          </cell>
          <cell r="H2498">
            <v>45623</v>
          </cell>
          <cell r="U2498">
            <v>0</v>
          </cell>
        </row>
        <row r="2499">
          <cell r="C2499" t="str">
            <v>IE000Z7QO7O0</v>
          </cell>
          <cell r="E2499" t="str">
            <v>EUR</v>
          </cell>
          <cell r="H2499">
            <v>45624</v>
          </cell>
          <cell r="U2499">
            <v>0</v>
          </cell>
        </row>
        <row r="2500">
          <cell r="C2500" t="str">
            <v>IE000Z7QO7O0</v>
          </cell>
          <cell r="E2500" t="str">
            <v>EUR</v>
          </cell>
          <cell r="H2500">
            <v>45625</v>
          </cell>
          <cell r="U2500">
            <v>0</v>
          </cell>
        </row>
        <row r="2501">
          <cell r="C2501" t="str">
            <v>IE000Z7QO7O0</v>
          </cell>
          <cell r="E2501" t="str">
            <v>EUR</v>
          </cell>
          <cell r="H2501">
            <v>45628</v>
          </cell>
          <cell r="U2501">
            <v>0</v>
          </cell>
        </row>
        <row r="2502">
          <cell r="C2502" t="str">
            <v>IE000Z7QO7O0</v>
          </cell>
          <cell r="E2502" t="str">
            <v>EUR</v>
          </cell>
          <cell r="H2502">
            <v>45629</v>
          </cell>
          <cell r="U2502">
            <v>0</v>
          </cell>
        </row>
        <row r="2503">
          <cell r="C2503" t="str">
            <v>IE000Z7QO7O0</v>
          </cell>
          <cell r="E2503" t="str">
            <v>EUR</v>
          </cell>
          <cell r="H2503">
            <v>45630</v>
          </cell>
          <cell r="U2503">
            <v>0</v>
          </cell>
        </row>
        <row r="2504">
          <cell r="C2504" t="str">
            <v>IE000Z7QO7O0</v>
          </cell>
          <cell r="E2504" t="str">
            <v>EUR</v>
          </cell>
          <cell r="H2504">
            <v>45631</v>
          </cell>
          <cell r="U2504">
            <v>0</v>
          </cell>
        </row>
        <row r="2505">
          <cell r="C2505" t="str">
            <v>IE000Z7QO7O0</v>
          </cell>
          <cell r="E2505" t="str">
            <v>EUR</v>
          </cell>
          <cell r="H2505">
            <v>45632</v>
          </cell>
          <cell r="U2505">
            <v>0</v>
          </cell>
        </row>
        <row r="2506">
          <cell r="C2506" t="str">
            <v>IE000Z7QO7O0</v>
          </cell>
          <cell r="E2506" t="str">
            <v>EUR</v>
          </cell>
          <cell r="H2506">
            <v>45635</v>
          </cell>
          <cell r="U2506">
            <v>0</v>
          </cell>
        </row>
        <row r="2507">
          <cell r="C2507" t="str">
            <v>IE000Z7QO7O0</v>
          </cell>
          <cell r="E2507" t="str">
            <v>EUR</v>
          </cell>
          <cell r="H2507">
            <v>45636</v>
          </cell>
          <cell r="U2507">
            <v>0</v>
          </cell>
        </row>
        <row r="2508">
          <cell r="C2508" t="str">
            <v>IE000Z7QO7O0</v>
          </cell>
          <cell r="E2508" t="str">
            <v>EUR</v>
          </cell>
          <cell r="H2508">
            <v>45637</v>
          </cell>
          <cell r="U2508">
            <v>0</v>
          </cell>
        </row>
        <row r="2509">
          <cell r="C2509" t="str">
            <v>IE000Z7QO7O0</v>
          </cell>
          <cell r="E2509" t="str">
            <v>EUR</v>
          </cell>
          <cell r="H2509">
            <v>45638</v>
          </cell>
          <cell r="U2509">
            <v>0</v>
          </cell>
        </row>
        <row r="2510">
          <cell r="C2510" t="str">
            <v>IE000Z7QO7O0</v>
          </cell>
          <cell r="E2510" t="str">
            <v>EUR</v>
          </cell>
          <cell r="H2510">
            <v>45639</v>
          </cell>
          <cell r="U2510">
            <v>0</v>
          </cell>
        </row>
        <row r="2511">
          <cell r="C2511" t="str">
            <v>IE000Z7QO7O0</v>
          </cell>
          <cell r="E2511" t="str">
            <v>EUR</v>
          </cell>
          <cell r="H2511">
            <v>45642</v>
          </cell>
          <cell r="U2511">
            <v>0</v>
          </cell>
        </row>
        <row r="2512">
          <cell r="C2512" t="str">
            <v>IE000Z7QO7O0</v>
          </cell>
          <cell r="E2512" t="str">
            <v>EUR</v>
          </cell>
          <cell r="H2512">
            <v>45643</v>
          </cell>
          <cell r="U2512">
            <v>0</v>
          </cell>
        </row>
        <row r="2513">
          <cell r="C2513" t="str">
            <v>IE000Z7QO7O0</v>
          </cell>
          <cell r="E2513" t="str">
            <v>EUR</v>
          </cell>
          <cell r="H2513">
            <v>45644</v>
          </cell>
          <cell r="U2513">
            <v>0</v>
          </cell>
        </row>
        <row r="2514">
          <cell r="C2514" t="str">
            <v>IE000Z7QO7O0</v>
          </cell>
          <cell r="E2514" t="str">
            <v>EUR</v>
          </cell>
          <cell r="H2514">
            <v>45645</v>
          </cell>
          <cell r="U2514">
            <v>0</v>
          </cell>
        </row>
        <row r="2515">
          <cell r="C2515" t="str">
            <v>IE000Z7QO7O0</v>
          </cell>
          <cell r="E2515" t="str">
            <v>EUR</v>
          </cell>
          <cell r="H2515">
            <v>45646</v>
          </cell>
          <cell r="U2515">
            <v>0</v>
          </cell>
        </row>
        <row r="2516">
          <cell r="C2516" t="str">
            <v>IE000Z7QO7O0</v>
          </cell>
          <cell r="E2516" t="str">
            <v>EUR</v>
          </cell>
          <cell r="H2516">
            <v>45649</v>
          </cell>
          <cell r="U2516">
            <v>0</v>
          </cell>
        </row>
        <row r="2517">
          <cell r="C2517" t="str">
            <v>IE000Z7QO7O0</v>
          </cell>
          <cell r="E2517" t="str">
            <v>EUR</v>
          </cell>
          <cell r="H2517">
            <v>45650</v>
          </cell>
          <cell r="U2517">
            <v>0</v>
          </cell>
        </row>
        <row r="2518">
          <cell r="C2518" t="str">
            <v>IE000Z7QO7O0</v>
          </cell>
          <cell r="E2518" t="str">
            <v>EUR</v>
          </cell>
          <cell r="H2518">
            <v>45656</v>
          </cell>
          <cell r="U2518">
            <v>0</v>
          </cell>
        </row>
        <row r="2519">
          <cell r="C2519" t="str">
            <v>IE000Z7QO7O0</v>
          </cell>
          <cell r="E2519" t="str">
            <v>EUR</v>
          </cell>
          <cell r="H2519">
            <v>45663</v>
          </cell>
          <cell r="U2519">
            <v>0</v>
          </cell>
        </row>
        <row r="2520">
          <cell r="C2520" t="str">
            <v>IE000Z7QO7O0</v>
          </cell>
          <cell r="E2520" t="str">
            <v>EUR</v>
          </cell>
          <cell r="H2520">
            <v>45664</v>
          </cell>
          <cell r="U2520">
            <v>0</v>
          </cell>
        </row>
        <row r="2521">
          <cell r="C2521" t="str">
            <v>IE000Z7QO7O0</v>
          </cell>
          <cell r="E2521" t="str">
            <v>EUR</v>
          </cell>
          <cell r="H2521">
            <v>45665</v>
          </cell>
          <cell r="U2521">
            <v>0</v>
          </cell>
        </row>
        <row r="2522">
          <cell r="C2522" t="str">
            <v>IE000Z7QO7O0</v>
          </cell>
          <cell r="E2522" t="str">
            <v>EUR</v>
          </cell>
          <cell r="H2522">
            <v>45666</v>
          </cell>
          <cell r="U2522">
            <v>0</v>
          </cell>
        </row>
        <row r="2523">
          <cell r="C2523" t="str">
            <v>IE000Z7QO7O0</v>
          </cell>
          <cell r="E2523" t="str">
            <v>EUR</v>
          </cell>
          <cell r="H2523">
            <v>45667</v>
          </cell>
          <cell r="U2523">
            <v>0</v>
          </cell>
        </row>
        <row r="2524">
          <cell r="C2524" t="str">
            <v>IE000Z7QO7O0</v>
          </cell>
          <cell r="E2524" t="str">
            <v>EUR</v>
          </cell>
          <cell r="H2524">
            <v>45671</v>
          </cell>
          <cell r="U2524">
            <v>0</v>
          </cell>
        </row>
        <row r="2525">
          <cell r="C2525" t="str">
            <v>IE000Z7QO7O0</v>
          </cell>
          <cell r="E2525" t="str">
            <v>EUR</v>
          </cell>
          <cell r="H2525">
            <v>45672</v>
          </cell>
          <cell r="U2525">
            <v>0</v>
          </cell>
        </row>
        <row r="2526">
          <cell r="C2526" t="str">
            <v>IE000Z7QO7O0</v>
          </cell>
          <cell r="E2526" t="str">
            <v>EUR</v>
          </cell>
          <cell r="H2526">
            <v>45673</v>
          </cell>
          <cell r="U2526">
            <v>0</v>
          </cell>
        </row>
        <row r="2527">
          <cell r="C2527" t="str">
            <v>IE000Z7QO7O0</v>
          </cell>
          <cell r="E2527" t="str">
            <v>EUR</v>
          </cell>
          <cell r="H2527">
            <v>45674</v>
          </cell>
          <cell r="U2527">
            <v>0</v>
          </cell>
        </row>
        <row r="2528">
          <cell r="C2528" t="str">
            <v>IE000Z7QO7O0</v>
          </cell>
          <cell r="E2528" t="str">
            <v>EUR</v>
          </cell>
          <cell r="H2528">
            <v>45677</v>
          </cell>
          <cell r="U2528">
            <v>0</v>
          </cell>
        </row>
        <row r="2529">
          <cell r="C2529" t="str">
            <v>IE000Z7QO7O0</v>
          </cell>
          <cell r="E2529" t="str">
            <v>EUR</v>
          </cell>
          <cell r="H2529">
            <v>45678</v>
          </cell>
          <cell r="U2529">
            <v>0</v>
          </cell>
        </row>
        <row r="2530">
          <cell r="C2530" t="str">
            <v>IE000Z7QO7O0</v>
          </cell>
          <cell r="E2530" t="str">
            <v>EUR</v>
          </cell>
          <cell r="H2530">
            <v>45679</v>
          </cell>
          <cell r="U2530">
            <v>0</v>
          </cell>
        </row>
        <row r="2531">
          <cell r="C2531" t="str">
            <v>IE000Z7QO7O0</v>
          </cell>
          <cell r="E2531" t="str">
            <v>EUR</v>
          </cell>
          <cell r="H2531">
            <v>45680</v>
          </cell>
          <cell r="U2531">
            <v>0</v>
          </cell>
        </row>
        <row r="2532">
          <cell r="C2532" t="str">
            <v>IE000Z7QO7O0</v>
          </cell>
          <cell r="E2532" t="str">
            <v>EUR</v>
          </cell>
          <cell r="H2532">
            <v>45681</v>
          </cell>
          <cell r="U2532">
            <v>0</v>
          </cell>
        </row>
        <row r="2533">
          <cell r="C2533" t="str">
            <v>IE000Z7QO7O0</v>
          </cell>
          <cell r="E2533" t="str">
            <v>EUR</v>
          </cell>
          <cell r="H2533">
            <v>45684</v>
          </cell>
          <cell r="U2533">
            <v>0</v>
          </cell>
        </row>
        <row r="2534">
          <cell r="C2534" t="str">
            <v>IE000Z7QO7O0</v>
          </cell>
          <cell r="E2534" t="str">
            <v>EUR</v>
          </cell>
          <cell r="H2534">
            <v>45685</v>
          </cell>
          <cell r="U2534">
            <v>0</v>
          </cell>
        </row>
        <row r="2535">
          <cell r="C2535" t="str">
            <v>IE000Z7QO7O0</v>
          </cell>
          <cell r="E2535" t="str">
            <v>EUR</v>
          </cell>
          <cell r="H2535">
            <v>45686</v>
          </cell>
          <cell r="U2535">
            <v>0</v>
          </cell>
        </row>
        <row r="2536">
          <cell r="C2536" t="str">
            <v>IE000Z7QO7O0</v>
          </cell>
          <cell r="E2536" t="str">
            <v>EUR</v>
          </cell>
          <cell r="H2536">
            <v>45687</v>
          </cell>
          <cell r="U2536">
            <v>0</v>
          </cell>
        </row>
        <row r="2537">
          <cell r="C2537" t="str">
            <v>IE000Z7QO7O0</v>
          </cell>
          <cell r="E2537" t="str">
            <v>EUR</v>
          </cell>
          <cell r="H2537">
            <v>45688</v>
          </cell>
          <cell r="U2537">
            <v>0</v>
          </cell>
        </row>
        <row r="2538">
          <cell r="C2538" t="str">
            <v>IE000Z7QO7O0</v>
          </cell>
          <cell r="E2538" t="str">
            <v>EUR</v>
          </cell>
          <cell r="H2538">
            <v>45692</v>
          </cell>
          <cell r="U2538">
            <v>0</v>
          </cell>
        </row>
        <row r="2539">
          <cell r="C2539" t="str">
            <v>IE000Z7QO7O0</v>
          </cell>
          <cell r="E2539" t="str">
            <v>EUR</v>
          </cell>
          <cell r="H2539">
            <v>45693</v>
          </cell>
          <cell r="U2539">
            <v>0</v>
          </cell>
        </row>
        <row r="2540">
          <cell r="C2540" t="str">
            <v>IE000Z7QO7O0</v>
          </cell>
          <cell r="E2540" t="str">
            <v>EUR</v>
          </cell>
          <cell r="H2540">
            <v>45694</v>
          </cell>
          <cell r="U2540">
            <v>0</v>
          </cell>
        </row>
        <row r="2541">
          <cell r="C2541" t="str">
            <v>IE000Z7QO7O0</v>
          </cell>
          <cell r="E2541" t="str">
            <v>EUR</v>
          </cell>
          <cell r="H2541">
            <v>45695</v>
          </cell>
          <cell r="U2541">
            <v>0</v>
          </cell>
        </row>
        <row r="2542">
          <cell r="C2542" t="str">
            <v>IE000Z7QO7O0</v>
          </cell>
          <cell r="E2542" t="str">
            <v>EUR</v>
          </cell>
          <cell r="H2542">
            <v>45698</v>
          </cell>
          <cell r="U2542">
            <v>0</v>
          </cell>
        </row>
        <row r="2543">
          <cell r="C2543" t="str">
            <v>IE000Z7QO7O0</v>
          </cell>
          <cell r="E2543" t="str">
            <v>EUR</v>
          </cell>
          <cell r="H2543">
            <v>45700</v>
          </cell>
          <cell r="U2543">
            <v>0</v>
          </cell>
        </row>
        <row r="2544">
          <cell r="C2544" t="str">
            <v>IE000Z7QO7O0</v>
          </cell>
          <cell r="E2544" t="str">
            <v>EUR</v>
          </cell>
          <cell r="H2544">
            <v>45701</v>
          </cell>
          <cell r="U2544">
            <v>0</v>
          </cell>
        </row>
        <row r="2545">
          <cell r="C2545" t="str">
            <v>IE000Z7QO7O0</v>
          </cell>
          <cell r="E2545" t="str">
            <v>EUR</v>
          </cell>
          <cell r="H2545">
            <v>45702</v>
          </cell>
          <cell r="U2545">
            <v>0</v>
          </cell>
        </row>
        <row r="2546">
          <cell r="C2546" t="str">
            <v>IE000Z7QO7O0</v>
          </cell>
          <cell r="E2546" t="str">
            <v>EUR</v>
          </cell>
          <cell r="H2546">
            <v>45705</v>
          </cell>
          <cell r="U2546">
            <v>0</v>
          </cell>
        </row>
        <row r="2547">
          <cell r="C2547" t="str">
            <v>IE000Z7QO7O0</v>
          </cell>
          <cell r="E2547" t="str">
            <v>EUR</v>
          </cell>
          <cell r="H2547">
            <v>45706</v>
          </cell>
          <cell r="U2547">
            <v>0</v>
          </cell>
        </row>
        <row r="2548">
          <cell r="C2548" t="str">
            <v>IE000Z7QO7O0</v>
          </cell>
          <cell r="E2548" t="str">
            <v>EUR</v>
          </cell>
          <cell r="H2548">
            <v>45707</v>
          </cell>
          <cell r="U2548">
            <v>0</v>
          </cell>
        </row>
        <row r="2549">
          <cell r="C2549" t="str">
            <v>IE000Z7QO7O0</v>
          </cell>
          <cell r="E2549" t="str">
            <v>EUR</v>
          </cell>
          <cell r="H2549">
            <v>45708</v>
          </cell>
          <cell r="U2549">
            <v>0</v>
          </cell>
        </row>
        <row r="2550">
          <cell r="C2550" t="str">
            <v>IE000Z7QO7O0</v>
          </cell>
          <cell r="E2550" t="str">
            <v>EUR</v>
          </cell>
          <cell r="H2550">
            <v>45709</v>
          </cell>
          <cell r="U2550">
            <v>0</v>
          </cell>
        </row>
        <row r="2551">
          <cell r="C2551" t="str">
            <v>IE000Z7QO7O0</v>
          </cell>
          <cell r="E2551" t="str">
            <v>EUR</v>
          </cell>
          <cell r="H2551">
            <v>45713</v>
          </cell>
          <cell r="U2551">
            <v>0</v>
          </cell>
        </row>
        <row r="2552">
          <cell r="C2552" t="str">
            <v>IE000Z7QO7O0</v>
          </cell>
          <cell r="E2552" t="str">
            <v>EUR</v>
          </cell>
          <cell r="H2552">
            <v>45714</v>
          </cell>
          <cell r="U2552">
            <v>0</v>
          </cell>
        </row>
        <row r="2553">
          <cell r="C2553" t="str">
            <v>IE000Z7QO7O0</v>
          </cell>
          <cell r="E2553" t="str">
            <v>EUR</v>
          </cell>
          <cell r="H2553">
            <v>45715</v>
          </cell>
          <cell r="U2553">
            <v>0</v>
          </cell>
        </row>
        <row r="2554">
          <cell r="C2554" t="str">
            <v>IE000Z7QO7O0</v>
          </cell>
          <cell r="E2554" t="str">
            <v>EUR</v>
          </cell>
          <cell r="H2554">
            <v>45716</v>
          </cell>
          <cell r="U2554">
            <v>0</v>
          </cell>
        </row>
        <row r="2555">
          <cell r="C2555" t="str">
            <v>IE000Z7QO7O0</v>
          </cell>
          <cell r="E2555" t="str">
            <v>EUR</v>
          </cell>
          <cell r="H2555">
            <v>45719</v>
          </cell>
          <cell r="U2555">
            <v>0</v>
          </cell>
        </row>
        <row r="2556">
          <cell r="C2556" t="str">
            <v>IE000Z7QO7O0</v>
          </cell>
          <cell r="E2556" t="str">
            <v>EUR</v>
          </cell>
          <cell r="H2556">
            <v>45720</v>
          </cell>
          <cell r="U2556">
            <v>0</v>
          </cell>
        </row>
        <row r="2557">
          <cell r="C2557" t="str">
            <v>IE000Z7QO7O0</v>
          </cell>
          <cell r="E2557" t="str">
            <v>EUR</v>
          </cell>
          <cell r="H2557">
            <v>45721</v>
          </cell>
          <cell r="U2557">
            <v>0</v>
          </cell>
        </row>
        <row r="2558">
          <cell r="C2558" t="str">
            <v>IE000Z7QO7O0</v>
          </cell>
          <cell r="E2558" t="str">
            <v>EUR</v>
          </cell>
          <cell r="H2558">
            <v>45722</v>
          </cell>
          <cell r="U2558">
            <v>0</v>
          </cell>
        </row>
        <row r="2559">
          <cell r="C2559" t="str">
            <v>IE000Z7QO7O0</v>
          </cell>
          <cell r="E2559" t="str">
            <v>EUR</v>
          </cell>
          <cell r="H2559">
            <v>45723</v>
          </cell>
          <cell r="U2559">
            <v>0</v>
          </cell>
        </row>
        <row r="2560">
          <cell r="C2560" t="str">
            <v>IE000Z7QO7O0</v>
          </cell>
          <cell r="E2560" t="str">
            <v>EUR</v>
          </cell>
          <cell r="H2560">
            <v>45726</v>
          </cell>
          <cell r="U2560">
            <v>0</v>
          </cell>
        </row>
        <row r="2561">
          <cell r="C2561" t="str">
            <v>IE000Z7QO7O0</v>
          </cell>
          <cell r="E2561" t="str">
            <v>EUR</v>
          </cell>
          <cell r="H2561">
            <v>45727</v>
          </cell>
          <cell r="U2561">
            <v>0</v>
          </cell>
        </row>
        <row r="2562">
          <cell r="C2562" t="str">
            <v>IE000Z7QO7O0</v>
          </cell>
          <cell r="E2562" t="str">
            <v>EUR</v>
          </cell>
          <cell r="H2562">
            <v>45728</v>
          </cell>
          <cell r="U2562">
            <v>0</v>
          </cell>
        </row>
        <row r="2563">
          <cell r="C2563" t="str">
            <v>IE000Z7QO7O0</v>
          </cell>
          <cell r="E2563" t="str">
            <v>EUR</v>
          </cell>
          <cell r="H2563">
            <v>45729</v>
          </cell>
          <cell r="U2563">
            <v>0</v>
          </cell>
        </row>
        <row r="2564">
          <cell r="C2564" t="str">
            <v>IE000Z7QO7O0</v>
          </cell>
          <cell r="E2564" t="str">
            <v>EUR</v>
          </cell>
          <cell r="H2564">
            <v>45730</v>
          </cell>
          <cell r="U2564">
            <v>0</v>
          </cell>
        </row>
        <row r="2565">
          <cell r="C2565" t="str">
            <v>IE000Z7QO7O0</v>
          </cell>
          <cell r="E2565" t="str">
            <v>EUR</v>
          </cell>
          <cell r="H2565">
            <v>45734</v>
          </cell>
          <cell r="U2565">
            <v>0</v>
          </cell>
        </row>
        <row r="2566">
          <cell r="C2566" t="str">
            <v>IE000Z7QO7O0</v>
          </cell>
          <cell r="E2566" t="str">
            <v>EUR</v>
          </cell>
          <cell r="H2566">
            <v>45735</v>
          </cell>
          <cell r="U2566">
            <v>0</v>
          </cell>
        </row>
        <row r="2567">
          <cell r="C2567" t="str">
            <v>IE000Z7QO7O0</v>
          </cell>
          <cell r="E2567" t="str">
            <v>EUR</v>
          </cell>
          <cell r="H2567">
            <v>45737</v>
          </cell>
          <cell r="U2567">
            <v>0</v>
          </cell>
        </row>
        <row r="2568">
          <cell r="C2568" t="str">
            <v>IE000Z7QO7O0</v>
          </cell>
          <cell r="E2568" t="str">
            <v>EUR</v>
          </cell>
          <cell r="H2568">
            <v>45740</v>
          </cell>
          <cell r="U2568">
            <v>0</v>
          </cell>
        </row>
        <row r="2569">
          <cell r="C2569" t="str">
            <v>IE000Z7QO7O0</v>
          </cell>
          <cell r="E2569" t="str">
            <v>EUR</v>
          </cell>
          <cell r="H2569">
            <v>45741</v>
          </cell>
          <cell r="U2569">
            <v>0</v>
          </cell>
        </row>
        <row r="2570">
          <cell r="C2570" t="str">
            <v>IE000Z7QO7O0</v>
          </cell>
          <cell r="E2570" t="str">
            <v>EUR</v>
          </cell>
          <cell r="H2570">
            <v>45742</v>
          </cell>
          <cell r="U2570">
            <v>0</v>
          </cell>
        </row>
        <row r="2571">
          <cell r="C2571" t="str">
            <v>IE000Z7QO7O0</v>
          </cell>
          <cell r="E2571" t="str">
            <v>EUR</v>
          </cell>
          <cell r="H2571">
            <v>45743</v>
          </cell>
          <cell r="U2571">
            <v>0</v>
          </cell>
        </row>
        <row r="2572">
          <cell r="C2572" t="str">
            <v>IE000Z7QO7O0</v>
          </cell>
          <cell r="E2572" t="str">
            <v>EUR</v>
          </cell>
          <cell r="H2572">
            <v>45744</v>
          </cell>
          <cell r="U2572">
            <v>0</v>
          </cell>
        </row>
        <row r="2573">
          <cell r="C2573" t="str">
            <v>IE000Z7QO7O0</v>
          </cell>
          <cell r="E2573" t="str">
            <v>EUR</v>
          </cell>
          <cell r="H2573">
            <v>45747</v>
          </cell>
          <cell r="U2573">
            <v>0</v>
          </cell>
        </row>
        <row r="2574">
          <cell r="C2574" t="str">
            <v>IE000Z7QO7O0</v>
          </cell>
          <cell r="E2574" t="str">
            <v>EUR</v>
          </cell>
          <cell r="H2574">
            <v>45748</v>
          </cell>
          <cell r="U2574">
            <v>0</v>
          </cell>
        </row>
        <row r="2575">
          <cell r="C2575" t="str">
            <v>IE000Z7QO7O0</v>
          </cell>
          <cell r="E2575" t="str">
            <v>EUR</v>
          </cell>
          <cell r="H2575">
            <v>45749</v>
          </cell>
          <cell r="U2575">
            <v>0</v>
          </cell>
        </row>
        <row r="2576">
          <cell r="C2576" t="str">
            <v>IE000Z7QO7O0</v>
          </cell>
          <cell r="E2576" t="str">
            <v>EUR</v>
          </cell>
          <cell r="H2576">
            <v>45750</v>
          </cell>
          <cell r="U2576">
            <v>0</v>
          </cell>
        </row>
        <row r="2577">
          <cell r="C2577" t="str">
            <v>IE000Z7QO7O0</v>
          </cell>
          <cell r="E2577" t="str">
            <v>EUR</v>
          </cell>
          <cell r="H2577">
            <v>45751</v>
          </cell>
          <cell r="U2577">
            <v>0</v>
          </cell>
        </row>
        <row r="2578">
          <cell r="C2578" t="str">
            <v>IE000Z7QO7O0</v>
          </cell>
          <cell r="E2578" t="str">
            <v>EUR</v>
          </cell>
          <cell r="H2578">
            <v>45754</v>
          </cell>
          <cell r="U2578">
            <v>0</v>
          </cell>
        </row>
        <row r="2579">
          <cell r="C2579" t="str">
            <v>IE000Z7QO7O0</v>
          </cell>
          <cell r="E2579" t="str">
            <v>EUR</v>
          </cell>
          <cell r="H2579">
            <v>45755</v>
          </cell>
          <cell r="U2579">
            <v>0</v>
          </cell>
        </row>
        <row r="2580">
          <cell r="C2580" t="str">
            <v>IE000Z7QO7O0</v>
          </cell>
          <cell r="E2580" t="str">
            <v>EUR</v>
          </cell>
          <cell r="H2580">
            <v>45756</v>
          </cell>
          <cell r="U2580">
            <v>0</v>
          </cell>
        </row>
        <row r="2581">
          <cell r="C2581" t="str">
            <v>IE000Z7QO7O0</v>
          </cell>
          <cell r="E2581" t="str">
            <v>EUR</v>
          </cell>
          <cell r="H2581">
            <v>45757</v>
          </cell>
          <cell r="U2581">
            <v>0</v>
          </cell>
        </row>
        <row r="2582">
          <cell r="C2582" t="str">
            <v>IE000Z7QO7O0</v>
          </cell>
          <cell r="E2582" t="str">
            <v>EUR</v>
          </cell>
          <cell r="H2582">
            <v>45758</v>
          </cell>
          <cell r="U2582">
            <v>0</v>
          </cell>
        </row>
        <row r="2583">
          <cell r="C2583" t="str">
            <v>IE000Z7QO7O0</v>
          </cell>
          <cell r="E2583" t="str">
            <v>EUR</v>
          </cell>
          <cell r="H2583">
            <v>45761</v>
          </cell>
          <cell r="U2583">
            <v>0</v>
          </cell>
        </row>
        <row r="2584">
          <cell r="C2584" t="str">
            <v>IE000Z7QO7O0</v>
          </cell>
          <cell r="E2584" t="str">
            <v>EUR</v>
          </cell>
          <cell r="H2584">
            <v>45762</v>
          </cell>
          <cell r="U2584">
            <v>0</v>
          </cell>
        </row>
        <row r="2585">
          <cell r="C2585" t="str">
            <v>IE000Z7QO7O0</v>
          </cell>
          <cell r="E2585" t="str">
            <v>EUR</v>
          </cell>
          <cell r="H2585">
            <v>45763</v>
          </cell>
          <cell r="U2585">
            <v>0</v>
          </cell>
        </row>
        <row r="2586">
          <cell r="C2586" t="str">
            <v>IE000Z7QO7O0</v>
          </cell>
          <cell r="E2586" t="str">
            <v>EUR</v>
          </cell>
          <cell r="H2586">
            <v>45764</v>
          </cell>
          <cell r="U2586">
            <v>0</v>
          </cell>
        </row>
        <row r="2587">
          <cell r="C2587" t="str">
            <v>IE000Z7QO7O0</v>
          </cell>
          <cell r="E2587" t="str">
            <v>EUR</v>
          </cell>
          <cell r="H2587">
            <v>45769</v>
          </cell>
          <cell r="U2587">
            <v>0</v>
          </cell>
        </row>
        <row r="2588">
          <cell r="C2588" t="str">
            <v>IE000Z7QO7O0</v>
          </cell>
          <cell r="E2588" t="str">
            <v>EUR</v>
          </cell>
          <cell r="H2588">
            <v>45770</v>
          </cell>
          <cell r="U2588">
            <v>0</v>
          </cell>
        </row>
        <row r="2589">
          <cell r="C2589" t="str">
            <v>IE000Z7QO7O0</v>
          </cell>
          <cell r="E2589" t="str">
            <v>EUR</v>
          </cell>
          <cell r="H2589">
            <v>45771</v>
          </cell>
          <cell r="U2589">
            <v>0</v>
          </cell>
        </row>
        <row r="2590">
          <cell r="C2590" t="str">
            <v>IE000Z7QO7O0</v>
          </cell>
          <cell r="E2590" t="str">
            <v>EUR</v>
          </cell>
          <cell r="H2590">
            <v>45772</v>
          </cell>
          <cell r="U2590">
            <v>0</v>
          </cell>
        </row>
        <row r="2591">
          <cell r="C2591" t="str">
            <v>IE000Z7QO7O0</v>
          </cell>
          <cell r="E2591" t="str">
            <v>EUR</v>
          </cell>
          <cell r="H2591">
            <v>45775</v>
          </cell>
          <cell r="U2591">
            <v>0</v>
          </cell>
        </row>
        <row r="2592">
          <cell r="C2592" t="str">
            <v>IE000Z7QO7O0</v>
          </cell>
          <cell r="E2592" t="str">
            <v>EUR</v>
          </cell>
          <cell r="H2592">
            <v>45777</v>
          </cell>
          <cell r="U2592">
            <v>0</v>
          </cell>
        </row>
        <row r="2593">
          <cell r="C2593" t="str">
            <v>IE000Z7QO7O0</v>
          </cell>
          <cell r="E2593" t="str">
            <v>EUR</v>
          </cell>
          <cell r="H2593">
            <v>45778</v>
          </cell>
          <cell r="U2593">
            <v>0</v>
          </cell>
        </row>
        <row r="2594">
          <cell r="C2594" t="str">
            <v>IE000Z7QO7O0</v>
          </cell>
          <cell r="E2594" t="str">
            <v>EUR</v>
          </cell>
          <cell r="H2594">
            <v>45779</v>
          </cell>
          <cell r="U2594">
            <v>0</v>
          </cell>
        </row>
        <row r="2595">
          <cell r="C2595" t="str">
            <v>IE000Z7QO7O0</v>
          </cell>
          <cell r="E2595" t="str">
            <v>EUR</v>
          </cell>
          <cell r="H2595">
            <v>45784</v>
          </cell>
          <cell r="U2595">
            <v>0</v>
          </cell>
        </row>
        <row r="2596">
          <cell r="C2596" t="str">
            <v>IE000Z7QO7O0</v>
          </cell>
          <cell r="E2596" t="str">
            <v>EUR</v>
          </cell>
          <cell r="H2596">
            <v>45785</v>
          </cell>
          <cell r="U2596">
            <v>0</v>
          </cell>
        </row>
        <row r="2597">
          <cell r="C2597" t="str">
            <v>IE000Z7QO7O0</v>
          </cell>
          <cell r="E2597" t="str">
            <v>EUR</v>
          </cell>
          <cell r="H2597">
            <v>45786</v>
          </cell>
          <cell r="U2597">
            <v>0</v>
          </cell>
        </row>
        <row r="2598">
          <cell r="C2598" t="str">
            <v>IE000Z7QO7O0</v>
          </cell>
          <cell r="E2598" t="str">
            <v>EUR</v>
          </cell>
          <cell r="H2598">
            <v>45789</v>
          </cell>
          <cell r="U2598">
            <v>0</v>
          </cell>
        </row>
        <row r="2599">
          <cell r="C2599" t="str">
            <v>IE000Z7QO7O0</v>
          </cell>
          <cell r="E2599" t="str">
            <v>EUR</v>
          </cell>
          <cell r="H2599">
            <v>45790</v>
          </cell>
          <cell r="U2599">
            <v>0</v>
          </cell>
        </row>
        <row r="2600">
          <cell r="C2600" t="str">
            <v>IE000Z7QO7O0</v>
          </cell>
          <cell r="E2600" t="str">
            <v>EUR</v>
          </cell>
          <cell r="H2600">
            <v>45791</v>
          </cell>
          <cell r="U2600">
            <v>0</v>
          </cell>
        </row>
        <row r="2601">
          <cell r="C2601" t="str">
            <v>IE000Z7QO7O0</v>
          </cell>
          <cell r="E2601" t="str">
            <v>EUR</v>
          </cell>
          <cell r="H2601">
            <v>45792</v>
          </cell>
          <cell r="U2601">
            <v>0</v>
          </cell>
        </row>
        <row r="2602">
          <cell r="C2602" t="str">
            <v>IE000Z7QO7O0</v>
          </cell>
          <cell r="E2602" t="str">
            <v>EUR</v>
          </cell>
          <cell r="H2602">
            <v>45793</v>
          </cell>
          <cell r="U2602">
            <v>0</v>
          </cell>
        </row>
        <row r="2603">
          <cell r="C2603" t="str">
            <v>IE000Z7QO7O0</v>
          </cell>
          <cell r="E2603" t="str">
            <v>EUR</v>
          </cell>
          <cell r="H2603">
            <v>45796</v>
          </cell>
          <cell r="U2603">
            <v>0</v>
          </cell>
        </row>
        <row r="2604">
          <cell r="C2604" t="str">
            <v>IE000Z7QO7O0</v>
          </cell>
          <cell r="E2604" t="str">
            <v>EUR</v>
          </cell>
          <cell r="H2604">
            <v>45797</v>
          </cell>
          <cell r="U2604">
            <v>0</v>
          </cell>
        </row>
        <row r="2605">
          <cell r="C2605" t="str">
            <v>IE000Z7QO7O0</v>
          </cell>
          <cell r="E2605" t="str">
            <v>EUR</v>
          </cell>
          <cell r="H2605">
            <v>45798</v>
          </cell>
          <cell r="U2605">
            <v>0</v>
          </cell>
        </row>
        <row r="2606">
          <cell r="C2606" t="str">
            <v>IE000Z7QO7O0</v>
          </cell>
          <cell r="E2606" t="str">
            <v>EUR</v>
          </cell>
          <cell r="H2606">
            <v>45799</v>
          </cell>
          <cell r="U2606">
            <v>0</v>
          </cell>
        </row>
        <row r="2607">
          <cell r="C2607" t="str">
            <v>IE000Z7QO7O0</v>
          </cell>
          <cell r="E2607" t="str">
            <v>EUR</v>
          </cell>
          <cell r="H2607">
            <v>45800</v>
          </cell>
          <cell r="U2607">
            <v>0</v>
          </cell>
        </row>
        <row r="2608">
          <cell r="C2608" t="str">
            <v>IE000Z7QO7O0</v>
          </cell>
          <cell r="E2608" t="str">
            <v>EUR</v>
          </cell>
          <cell r="H2608">
            <v>45804</v>
          </cell>
          <cell r="U2608">
            <v>0</v>
          </cell>
        </row>
        <row r="2609">
          <cell r="C2609" t="str">
            <v>IE000Z7QO7O0</v>
          </cell>
          <cell r="E2609" t="str">
            <v>EUR</v>
          </cell>
          <cell r="H2609">
            <v>45805</v>
          </cell>
          <cell r="U2609">
            <v>0</v>
          </cell>
        </row>
        <row r="2610">
          <cell r="C2610" t="str">
            <v>IE000Z7QO7O0</v>
          </cell>
          <cell r="E2610" t="str">
            <v>EUR</v>
          </cell>
          <cell r="H2610">
            <v>45806</v>
          </cell>
          <cell r="U2610">
            <v>0</v>
          </cell>
        </row>
        <row r="2611">
          <cell r="C2611" t="str">
            <v>IE000Z7QO7O0</v>
          </cell>
          <cell r="E2611" t="str">
            <v>EUR</v>
          </cell>
          <cell r="H2611">
            <v>45807</v>
          </cell>
          <cell r="U2611">
            <v>0</v>
          </cell>
        </row>
        <row r="2612">
          <cell r="C2612" t="str">
            <v>IE000STVDBB6</v>
          </cell>
          <cell r="E2612" t="str">
            <v>GBP</v>
          </cell>
          <cell r="H2612">
            <v>45447</v>
          </cell>
          <cell r="U2612">
            <v>0</v>
          </cell>
        </row>
        <row r="2613">
          <cell r="C2613" t="str">
            <v>IE000STVDBB6</v>
          </cell>
          <cell r="E2613" t="str">
            <v>GBP</v>
          </cell>
          <cell r="H2613">
            <v>45448</v>
          </cell>
          <cell r="U2613">
            <v>4.3411187349920973E-3</v>
          </cell>
        </row>
        <row r="2614">
          <cell r="C2614" t="str">
            <v>IE000STVDBB6</v>
          </cell>
          <cell r="E2614" t="str">
            <v>GBP</v>
          </cell>
          <cell r="H2614">
            <v>45449</v>
          </cell>
          <cell r="U2614">
            <v>8.6710973921209356E-3</v>
          </cell>
        </row>
        <row r="2615">
          <cell r="C2615" t="str">
            <v>IE000STVDBB6</v>
          </cell>
          <cell r="E2615" t="str">
            <v>GBP</v>
          </cell>
          <cell r="H2615">
            <v>45450</v>
          </cell>
          <cell r="U2615">
            <v>1.2970072632367555E-2</v>
          </cell>
        </row>
        <row r="2616">
          <cell r="C2616" t="str">
            <v>IE000STVDBB6</v>
          </cell>
          <cell r="E2616" t="str">
            <v>GBP</v>
          </cell>
          <cell r="H2616">
            <v>45453</v>
          </cell>
          <cell r="U2616">
            <v>1.7184595873556884E-2</v>
          </cell>
        </row>
        <row r="2617">
          <cell r="C2617" t="str">
            <v>IE000STVDBB6</v>
          </cell>
          <cell r="E2617" t="str">
            <v>GBP</v>
          </cell>
          <cell r="H2617">
            <v>45454</v>
          </cell>
          <cell r="U2617">
            <v>2.1465594869384125E-2</v>
          </cell>
        </row>
        <row r="2618">
          <cell r="C2618" t="str">
            <v>IE000STVDBB6</v>
          </cell>
          <cell r="E2618" t="str">
            <v>GBP</v>
          </cell>
          <cell r="H2618">
            <v>45455</v>
          </cell>
          <cell r="U2618">
            <v>2.5785801586911957E-2</v>
          </cell>
        </row>
        <row r="2619">
          <cell r="C2619" t="str">
            <v>IE000STVDBB6</v>
          </cell>
          <cell r="E2619" t="str">
            <v>GBP</v>
          </cell>
          <cell r="H2619">
            <v>45456</v>
          </cell>
          <cell r="U2619">
            <v>3.0295295669138203E-2</v>
          </cell>
        </row>
        <row r="2620">
          <cell r="C2620" t="str">
            <v>IE000STVDBB6</v>
          </cell>
          <cell r="E2620" t="str">
            <v>GBP</v>
          </cell>
          <cell r="H2620">
            <v>45457</v>
          </cell>
          <cell r="U2620">
            <v>3.4548849174108588E-2</v>
          </cell>
        </row>
        <row r="2621">
          <cell r="C2621" t="str">
            <v>IE000STVDBB6</v>
          </cell>
          <cell r="E2621" t="str">
            <v>GBP</v>
          </cell>
          <cell r="H2621">
            <v>45460</v>
          </cell>
          <cell r="U2621">
            <v>3.8717855407067424E-2</v>
          </cell>
        </row>
        <row r="2622">
          <cell r="C2622" t="str">
            <v>IE000STVDBB6</v>
          </cell>
          <cell r="E2622" t="str">
            <v>GBP</v>
          </cell>
          <cell r="H2622">
            <v>45461</v>
          </cell>
          <cell r="U2622">
            <v>4.2946105844591506E-2</v>
          </cell>
        </row>
        <row r="2623">
          <cell r="C2623" t="str">
            <v>IE000STVDBB6</v>
          </cell>
          <cell r="E2623" t="str">
            <v>GBP</v>
          </cell>
          <cell r="H2623">
            <v>45462</v>
          </cell>
          <cell r="U2623">
            <v>4.722714923724132E-2</v>
          </cell>
        </row>
        <row r="2624">
          <cell r="C2624" t="str">
            <v>IE000STVDBB6</v>
          </cell>
          <cell r="E2624" t="str">
            <v>GBP</v>
          </cell>
          <cell r="H2624">
            <v>45463</v>
          </cell>
          <cell r="U2624">
            <v>5.168087185982221E-2</v>
          </cell>
        </row>
        <row r="2625">
          <cell r="C2625" t="str">
            <v>IE000STVDBB6</v>
          </cell>
          <cell r="E2625" t="str">
            <v>GBP</v>
          </cell>
          <cell r="H2625">
            <v>45464</v>
          </cell>
          <cell r="U2625">
            <v>5.5743344250455761E-2</v>
          </cell>
        </row>
        <row r="2626">
          <cell r="C2626" t="str">
            <v>IE000STVDBB6</v>
          </cell>
          <cell r="E2626" t="str">
            <v>GBP</v>
          </cell>
          <cell r="H2626">
            <v>45467</v>
          </cell>
          <cell r="U2626">
            <v>6.0007891625753776E-2</v>
          </cell>
        </row>
        <row r="2627">
          <cell r="C2627" t="str">
            <v>IE000STVDBB6</v>
          </cell>
          <cell r="E2627" t="str">
            <v>GBP</v>
          </cell>
          <cell r="H2627">
            <v>45468</v>
          </cell>
          <cell r="U2627">
            <v>6.4193595789405117E-2</v>
          </cell>
        </row>
        <row r="2628">
          <cell r="C2628" t="str">
            <v>IE000STVDBB6</v>
          </cell>
          <cell r="E2628" t="str">
            <v>GBP</v>
          </cell>
          <cell r="H2628">
            <v>45469</v>
          </cell>
          <cell r="U2628">
            <v>6.8581202250406384E-2</v>
          </cell>
        </row>
        <row r="2629">
          <cell r="C2629" t="str">
            <v>IE000STVDBB6</v>
          </cell>
          <cell r="E2629" t="str">
            <v>GBP</v>
          </cell>
          <cell r="H2629">
            <v>45470</v>
          </cell>
          <cell r="U2629">
            <v>7.2975915915563488E-2</v>
          </cell>
        </row>
        <row r="2630">
          <cell r="C2630" t="str">
            <v>IE000STVDBB6</v>
          </cell>
          <cell r="E2630" t="str">
            <v>GBP</v>
          </cell>
          <cell r="H2630">
            <v>45471</v>
          </cell>
          <cell r="U2630">
            <v>7.6980873135603603E-2</v>
          </cell>
        </row>
        <row r="2631">
          <cell r="C2631" t="str">
            <v>IE000STVDBB6</v>
          </cell>
          <cell r="E2631" t="str">
            <v>GBP</v>
          </cell>
          <cell r="H2631">
            <v>45474</v>
          </cell>
          <cell r="U2631">
            <v>8.1318095906085339E-2</v>
          </cell>
        </row>
        <row r="2632">
          <cell r="C2632" t="str">
            <v>IE000STVDBB6</v>
          </cell>
          <cell r="E2632" t="str">
            <v>GBP</v>
          </cell>
          <cell r="H2632">
            <v>45475</v>
          </cell>
          <cell r="U2632">
            <v>8.5112631972490083E-2</v>
          </cell>
        </row>
        <row r="2633">
          <cell r="C2633" t="str">
            <v>IE000STVDBB6</v>
          </cell>
          <cell r="E2633" t="str">
            <v>GBP</v>
          </cell>
          <cell r="H2633">
            <v>45476</v>
          </cell>
          <cell r="U2633">
            <v>8.9533861558712804E-2</v>
          </cell>
        </row>
        <row r="2634">
          <cell r="C2634" t="str">
            <v>IE000STVDBB6</v>
          </cell>
          <cell r="E2634" t="str">
            <v>GBP</v>
          </cell>
          <cell r="H2634">
            <v>45477</v>
          </cell>
          <cell r="U2634">
            <v>9.3817925373376521E-2</v>
          </cell>
        </row>
        <row r="2635">
          <cell r="C2635" t="str">
            <v>IE000STVDBB6</v>
          </cell>
          <cell r="E2635" t="str">
            <v>GBP</v>
          </cell>
          <cell r="H2635">
            <v>45478</v>
          </cell>
          <cell r="U2635">
            <v>9.7869455880645523E-2</v>
          </cell>
        </row>
        <row r="2636">
          <cell r="C2636" t="str">
            <v>IE000STVDBB6</v>
          </cell>
          <cell r="E2636" t="str">
            <v>GBP</v>
          </cell>
          <cell r="H2636">
            <v>45481</v>
          </cell>
          <cell r="U2636">
            <v>0.10218491415222464</v>
          </cell>
        </row>
        <row r="2637">
          <cell r="C2637" t="str">
            <v>IE000STVDBB6</v>
          </cell>
          <cell r="E2637" t="str">
            <v>GBP</v>
          </cell>
          <cell r="H2637">
            <v>45482</v>
          </cell>
          <cell r="U2637">
            <v>0.10622716955895813</v>
          </cell>
        </row>
        <row r="2638">
          <cell r="C2638" t="str">
            <v>IE000STVDBB6</v>
          </cell>
          <cell r="E2638" t="str">
            <v>GBP</v>
          </cell>
          <cell r="H2638">
            <v>45483</v>
          </cell>
          <cell r="U2638">
            <v>0.11000422869598503</v>
          </cell>
        </row>
        <row r="2639">
          <cell r="C2639" t="str">
            <v>IE000STVDBB6</v>
          </cell>
          <cell r="E2639" t="str">
            <v>GBP</v>
          </cell>
          <cell r="H2639">
            <v>45484</v>
          </cell>
          <cell r="U2639">
            <v>0.11532900391530648</v>
          </cell>
        </row>
        <row r="2640">
          <cell r="C2640" t="str">
            <v>IE000STVDBB6</v>
          </cell>
          <cell r="E2640" t="str">
            <v>GBP</v>
          </cell>
          <cell r="H2640">
            <v>45485</v>
          </cell>
          <cell r="U2640">
            <v>0.12017867727263858</v>
          </cell>
        </row>
        <row r="2641">
          <cell r="C2641" t="str">
            <v>IE000STVDBB6</v>
          </cell>
          <cell r="E2641" t="str">
            <v>GBP</v>
          </cell>
          <cell r="H2641">
            <v>45489</v>
          </cell>
          <cell r="U2641">
            <v>0.12529543240061264</v>
          </cell>
        </row>
        <row r="2642">
          <cell r="C2642" t="str">
            <v>IE000STVDBB6</v>
          </cell>
          <cell r="E2642" t="str">
            <v>GBP</v>
          </cell>
          <cell r="H2642">
            <v>45490</v>
          </cell>
          <cell r="U2642">
            <v>0.13045121657747882</v>
          </cell>
        </row>
        <row r="2643">
          <cell r="C2643" t="str">
            <v>IE000STVDBB6</v>
          </cell>
          <cell r="E2643" t="str">
            <v>GBP</v>
          </cell>
          <cell r="H2643">
            <v>45491</v>
          </cell>
          <cell r="U2643">
            <v>0.13476844671598381</v>
          </cell>
        </row>
        <row r="2644">
          <cell r="C2644" t="str">
            <v>IE000STVDBB6</v>
          </cell>
          <cell r="E2644" t="str">
            <v>GBP</v>
          </cell>
          <cell r="H2644">
            <v>45492</v>
          </cell>
          <cell r="U2644">
            <v>0.13957319884339414</v>
          </cell>
        </row>
        <row r="2645">
          <cell r="C2645" t="str">
            <v>IE000STVDBB6</v>
          </cell>
          <cell r="E2645" t="str">
            <v>GBP</v>
          </cell>
          <cell r="H2645">
            <v>45495</v>
          </cell>
          <cell r="U2645">
            <v>0.14516951628948349</v>
          </cell>
        </row>
        <row r="2646">
          <cell r="C2646" t="str">
            <v>IE000STVDBB6</v>
          </cell>
          <cell r="E2646" t="str">
            <v>GBP</v>
          </cell>
          <cell r="H2646">
            <v>45496</v>
          </cell>
          <cell r="U2646">
            <v>0.15098100293571509</v>
          </cell>
        </row>
        <row r="2647">
          <cell r="C2647" t="str">
            <v>IE000STVDBB6</v>
          </cell>
          <cell r="E2647" t="str">
            <v>GBP</v>
          </cell>
          <cell r="H2647">
            <v>45497</v>
          </cell>
          <cell r="U2647">
            <v>0.15829689508647476</v>
          </cell>
        </row>
        <row r="2648">
          <cell r="C2648" t="str">
            <v>IE000STVDBB6</v>
          </cell>
          <cell r="E2648" t="str">
            <v>GBP</v>
          </cell>
          <cell r="H2648">
            <v>45498</v>
          </cell>
          <cell r="U2648">
            <v>0.16038323835127069</v>
          </cell>
        </row>
        <row r="2649">
          <cell r="C2649" t="str">
            <v>IE000STVDBB6</v>
          </cell>
          <cell r="E2649" t="str">
            <v>GBP</v>
          </cell>
          <cell r="H2649">
            <v>45499</v>
          </cell>
          <cell r="U2649">
            <v>0.16611458640877783</v>
          </cell>
        </row>
        <row r="2650">
          <cell r="C2650" t="str">
            <v>IE000STVDBB6</v>
          </cell>
          <cell r="E2650" t="str">
            <v>GBP</v>
          </cell>
          <cell r="H2650">
            <v>45502</v>
          </cell>
          <cell r="U2650">
            <v>0.16928659915567743</v>
          </cell>
        </row>
        <row r="2651">
          <cell r="C2651" t="str">
            <v>IE000STVDBB6</v>
          </cell>
          <cell r="E2651" t="str">
            <v>GBP</v>
          </cell>
          <cell r="H2651">
            <v>45503</v>
          </cell>
          <cell r="U2651">
            <v>0.17886910278830961</v>
          </cell>
        </row>
        <row r="2652">
          <cell r="C2652" t="str">
            <v>IE000STVDBB6</v>
          </cell>
          <cell r="E2652" t="str">
            <v>GBP</v>
          </cell>
          <cell r="H2652">
            <v>45504</v>
          </cell>
          <cell r="U2652">
            <v>0.18498563247107619</v>
          </cell>
        </row>
        <row r="2653">
          <cell r="C2653" t="str">
            <v>IE000STVDBB6</v>
          </cell>
          <cell r="E2653" t="str">
            <v>GBP</v>
          </cell>
          <cell r="H2653">
            <v>45505</v>
          </cell>
          <cell r="U2653">
            <v>0.19189829328102317</v>
          </cell>
        </row>
        <row r="2654">
          <cell r="C2654" t="str">
            <v>IE000STVDBB6</v>
          </cell>
          <cell r="E2654" t="str">
            <v>GBP</v>
          </cell>
          <cell r="H2654">
            <v>45506</v>
          </cell>
          <cell r="U2654">
            <v>0.20254870709941358</v>
          </cell>
        </row>
        <row r="2655">
          <cell r="C2655" t="str">
            <v>IE000STVDBB6</v>
          </cell>
          <cell r="E2655" t="str">
            <v>GBP</v>
          </cell>
          <cell r="H2655">
            <v>45510</v>
          </cell>
          <cell r="U2655">
            <v>0.20334308711876847</v>
          </cell>
        </row>
        <row r="2656">
          <cell r="C2656" t="str">
            <v>IE000STVDBB6</v>
          </cell>
          <cell r="E2656" t="str">
            <v>GBP</v>
          </cell>
          <cell r="H2656">
            <v>45511</v>
          </cell>
          <cell r="U2656">
            <v>0.20953455070813665</v>
          </cell>
        </row>
        <row r="2657">
          <cell r="C2657" t="str">
            <v>IE000STVDBB6</v>
          </cell>
          <cell r="E2657" t="str">
            <v>GBP</v>
          </cell>
          <cell r="H2657">
            <v>45512</v>
          </cell>
          <cell r="U2657">
            <v>0.2114843666005766</v>
          </cell>
        </row>
        <row r="2658">
          <cell r="C2658" t="str">
            <v>IE000STVDBB6</v>
          </cell>
          <cell r="E2658" t="str">
            <v>GBP</v>
          </cell>
          <cell r="H2658">
            <v>45513</v>
          </cell>
          <cell r="U2658">
            <v>0.21452917431024146</v>
          </cell>
        </row>
        <row r="2659">
          <cell r="C2659" t="str">
            <v>IE000STVDBB6</v>
          </cell>
          <cell r="E2659" t="str">
            <v>GBP</v>
          </cell>
          <cell r="H2659">
            <v>45517</v>
          </cell>
          <cell r="U2659">
            <v>0.21883690145665946</v>
          </cell>
        </row>
        <row r="2660">
          <cell r="C2660" t="str">
            <v>IE000STVDBB6</v>
          </cell>
          <cell r="E2660" t="str">
            <v>GBP</v>
          </cell>
          <cell r="H2660">
            <v>45518</v>
          </cell>
          <cell r="U2660">
            <v>0.22248803359495647</v>
          </cell>
        </row>
        <row r="2661">
          <cell r="C2661" t="str">
            <v>IE000STVDBB6</v>
          </cell>
          <cell r="E2661" t="str">
            <v>GBP</v>
          </cell>
          <cell r="H2661">
            <v>45519</v>
          </cell>
          <cell r="U2661">
            <v>0.22423075941777898</v>
          </cell>
        </row>
        <row r="2662">
          <cell r="C2662" t="str">
            <v>IE000STVDBB6</v>
          </cell>
          <cell r="E2662" t="str">
            <v>GBP</v>
          </cell>
          <cell r="H2662">
            <v>45520</v>
          </cell>
          <cell r="U2662">
            <v>0.23103359438373663</v>
          </cell>
        </row>
        <row r="2663">
          <cell r="C2663" t="str">
            <v>IE000STVDBB6</v>
          </cell>
          <cell r="E2663" t="str">
            <v>GBP</v>
          </cell>
          <cell r="H2663">
            <v>45523</v>
          </cell>
          <cell r="U2663">
            <v>0.23444861064678416</v>
          </cell>
        </row>
        <row r="2664">
          <cell r="C2664" t="str">
            <v>IE000STVDBB6</v>
          </cell>
          <cell r="E2664" t="str">
            <v>GBP</v>
          </cell>
          <cell r="H2664">
            <v>45524</v>
          </cell>
          <cell r="U2664">
            <v>0.23866121486268912</v>
          </cell>
        </row>
        <row r="2665">
          <cell r="C2665" t="str">
            <v>IE000STVDBB6</v>
          </cell>
          <cell r="E2665" t="str">
            <v>GBP</v>
          </cell>
          <cell r="H2665">
            <v>45525</v>
          </cell>
          <cell r="U2665">
            <v>0.24243300860936556</v>
          </cell>
        </row>
        <row r="2666">
          <cell r="C2666" t="str">
            <v>IE000STVDBB6</v>
          </cell>
          <cell r="E2666" t="str">
            <v>GBP</v>
          </cell>
          <cell r="H2666">
            <v>45526</v>
          </cell>
          <cell r="U2666">
            <v>0.24648612389666988</v>
          </cell>
        </row>
        <row r="2667">
          <cell r="C2667" t="str">
            <v>IE000STVDBB6</v>
          </cell>
          <cell r="E2667" t="str">
            <v>GBP</v>
          </cell>
          <cell r="H2667">
            <v>45527</v>
          </cell>
          <cell r="U2667">
            <v>0.25131615211019859</v>
          </cell>
        </row>
        <row r="2668">
          <cell r="C2668" t="str">
            <v>IE000STVDBB6</v>
          </cell>
          <cell r="E2668" t="str">
            <v>GBP</v>
          </cell>
          <cell r="H2668">
            <v>45531</v>
          </cell>
          <cell r="U2668">
            <v>0.25643996091091092</v>
          </cell>
        </row>
        <row r="2669">
          <cell r="C2669" t="str">
            <v>IE000STVDBB6</v>
          </cell>
          <cell r="E2669" t="str">
            <v>GBP</v>
          </cell>
          <cell r="H2669">
            <v>45532</v>
          </cell>
          <cell r="U2669">
            <v>0.26135497487422438</v>
          </cell>
        </row>
        <row r="2670">
          <cell r="C2670" t="str">
            <v>IE000STVDBB6</v>
          </cell>
          <cell r="E2670" t="str">
            <v>GBP</v>
          </cell>
          <cell r="H2670">
            <v>45533</v>
          </cell>
          <cell r="U2670">
            <v>0.26488403846403663</v>
          </cell>
        </row>
        <row r="2671">
          <cell r="C2671" t="str">
            <v>IE000STVDBB6</v>
          </cell>
          <cell r="E2671" t="str">
            <v>GBP</v>
          </cell>
          <cell r="H2671">
            <v>45534</v>
          </cell>
          <cell r="U2671">
            <v>0.26737520398202286</v>
          </cell>
        </row>
        <row r="2672">
          <cell r="C2672" t="str">
            <v>IE000STVDBB6</v>
          </cell>
          <cell r="E2672" t="str">
            <v>GBP</v>
          </cell>
          <cell r="H2672">
            <v>45537</v>
          </cell>
          <cell r="U2672">
            <v>0.27382104737351104</v>
          </cell>
        </row>
        <row r="2673">
          <cell r="C2673" t="str">
            <v>IE000STVDBB6</v>
          </cell>
          <cell r="E2673" t="str">
            <v>GBP</v>
          </cell>
          <cell r="H2673">
            <v>45538</v>
          </cell>
          <cell r="U2673">
            <v>0.28031806312492458</v>
          </cell>
        </row>
        <row r="2674">
          <cell r="C2674" t="str">
            <v>IE000STVDBB6</v>
          </cell>
          <cell r="E2674" t="str">
            <v>GBP</v>
          </cell>
          <cell r="H2674">
            <v>45539</v>
          </cell>
          <cell r="U2674">
            <v>0.28691269249753354</v>
          </cell>
        </row>
        <row r="2675">
          <cell r="C2675" t="str">
            <v>IE000STVDBB6</v>
          </cell>
          <cell r="E2675" t="str">
            <v>GBP</v>
          </cell>
          <cell r="H2675">
            <v>45540</v>
          </cell>
          <cell r="U2675">
            <v>0.29276647049247129</v>
          </cell>
        </row>
        <row r="2676">
          <cell r="C2676" t="str">
            <v>IE000STVDBB6</v>
          </cell>
          <cell r="E2676" t="str">
            <v>GBP</v>
          </cell>
          <cell r="H2676">
            <v>45541</v>
          </cell>
          <cell r="U2676">
            <v>0.29767199401530714</v>
          </cell>
        </row>
        <row r="2677">
          <cell r="C2677" t="str">
            <v>IE000STVDBB6</v>
          </cell>
          <cell r="E2677" t="str">
            <v>GBP</v>
          </cell>
          <cell r="H2677">
            <v>45544</v>
          </cell>
          <cell r="U2677">
            <v>0.30311688798890374</v>
          </cell>
        </row>
        <row r="2678">
          <cell r="C2678" t="str">
            <v>IE000STVDBB6</v>
          </cell>
          <cell r="E2678" t="str">
            <v>GBP</v>
          </cell>
          <cell r="H2678">
            <v>45545</v>
          </cell>
          <cell r="U2678">
            <v>0.3110714240096949</v>
          </cell>
        </row>
        <row r="2679">
          <cell r="C2679" t="str">
            <v>IE000STVDBB6</v>
          </cell>
          <cell r="E2679" t="str">
            <v>GBP</v>
          </cell>
          <cell r="H2679">
            <v>45546</v>
          </cell>
          <cell r="U2679">
            <v>0.31430656266757118</v>
          </cell>
        </row>
        <row r="2680">
          <cell r="C2680" t="str">
            <v>IE000STVDBB6</v>
          </cell>
          <cell r="E2680" t="str">
            <v>GBP</v>
          </cell>
          <cell r="H2680">
            <v>45547</v>
          </cell>
          <cell r="U2680">
            <v>0.32132035290242844</v>
          </cell>
        </row>
        <row r="2681">
          <cell r="C2681" t="str">
            <v>IE000STVDBB6</v>
          </cell>
          <cell r="E2681" t="str">
            <v>GBP</v>
          </cell>
          <cell r="H2681">
            <v>45548</v>
          </cell>
          <cell r="U2681">
            <v>0.32393406564488281</v>
          </cell>
        </row>
        <row r="2682">
          <cell r="C2682" t="str">
            <v>IE000STVDBB6</v>
          </cell>
          <cell r="E2682" t="str">
            <v>GBP</v>
          </cell>
          <cell r="H2682">
            <v>45552</v>
          </cell>
          <cell r="U2682">
            <v>0.32635730356756409</v>
          </cell>
        </row>
        <row r="2683">
          <cell r="C2683" t="str">
            <v>IE000STVDBB6</v>
          </cell>
          <cell r="E2683" t="str">
            <v>GBP</v>
          </cell>
          <cell r="H2683">
            <v>45553</v>
          </cell>
          <cell r="U2683">
            <v>0.32675233733238912</v>
          </cell>
        </row>
        <row r="2684">
          <cell r="C2684" t="str">
            <v>IE000STVDBB6</v>
          </cell>
          <cell r="E2684" t="str">
            <v>GBP</v>
          </cell>
          <cell r="H2684">
            <v>45554</v>
          </cell>
          <cell r="U2684">
            <v>0.32755984617448386</v>
          </cell>
        </row>
        <row r="2685">
          <cell r="C2685" t="str">
            <v>IE000STVDBB6</v>
          </cell>
          <cell r="E2685" t="str">
            <v>GBP</v>
          </cell>
          <cell r="H2685">
            <v>45555</v>
          </cell>
          <cell r="U2685">
            <v>0.33074255186977924</v>
          </cell>
        </row>
        <row r="2686">
          <cell r="C2686" t="str">
            <v>IE000STVDBB6</v>
          </cell>
          <cell r="E2686" t="str">
            <v>GBP</v>
          </cell>
          <cell r="H2686">
            <v>45559</v>
          </cell>
          <cell r="U2686">
            <v>0.33441884519588139</v>
          </cell>
        </row>
        <row r="2687">
          <cell r="C2687" t="str">
            <v>IE000STVDBB6</v>
          </cell>
          <cell r="E2687" t="str">
            <v>GBP</v>
          </cell>
          <cell r="H2687">
            <v>45560</v>
          </cell>
          <cell r="U2687">
            <v>0.33850326206528797</v>
          </cell>
        </row>
        <row r="2688">
          <cell r="C2688" t="str">
            <v>IE000STVDBB6</v>
          </cell>
          <cell r="E2688" t="str">
            <v>GBP</v>
          </cell>
          <cell r="H2688">
            <v>45561</v>
          </cell>
          <cell r="U2688">
            <v>0.34547937625058261</v>
          </cell>
        </row>
        <row r="2689">
          <cell r="C2689" t="str">
            <v>IE000STVDBB6</v>
          </cell>
          <cell r="E2689" t="str">
            <v>GBP</v>
          </cell>
          <cell r="H2689">
            <v>45562</v>
          </cell>
          <cell r="U2689">
            <v>0.35117514875899236</v>
          </cell>
        </row>
        <row r="2690">
          <cell r="C2690" t="str">
            <v>IE000STVDBB6</v>
          </cell>
          <cell r="E2690" t="str">
            <v>GBP</v>
          </cell>
          <cell r="H2690">
            <v>45565</v>
          </cell>
          <cell r="U2690">
            <v>0.35523959628607688</v>
          </cell>
        </row>
        <row r="2691">
          <cell r="C2691" t="str">
            <v>IE000STVDBB6</v>
          </cell>
          <cell r="E2691" t="str">
            <v>GBP</v>
          </cell>
          <cell r="H2691">
            <v>45566</v>
          </cell>
          <cell r="U2691">
            <v>0.35843930904205817</v>
          </cell>
        </row>
        <row r="2692">
          <cell r="C2692" t="str">
            <v>IE000STVDBB6</v>
          </cell>
          <cell r="E2692" t="str">
            <v>GBP</v>
          </cell>
          <cell r="H2692">
            <v>45567</v>
          </cell>
          <cell r="U2692">
            <v>0.36237981635068345</v>
          </cell>
        </row>
        <row r="2693">
          <cell r="C2693" t="str">
            <v>IE000STVDBB6</v>
          </cell>
          <cell r="E2693" t="str">
            <v>GBP</v>
          </cell>
          <cell r="H2693">
            <v>45568</v>
          </cell>
          <cell r="U2693">
            <v>0.36647875070597047</v>
          </cell>
        </row>
        <row r="2694">
          <cell r="C2694" t="str">
            <v>IE000STVDBB6</v>
          </cell>
          <cell r="E2694" t="str">
            <v>GBP</v>
          </cell>
          <cell r="H2694">
            <v>45569</v>
          </cell>
          <cell r="U2694">
            <v>0.3686033222312558</v>
          </cell>
        </row>
        <row r="2695">
          <cell r="C2695" t="str">
            <v>IE000STVDBB6</v>
          </cell>
          <cell r="E2695" t="str">
            <v>GBP</v>
          </cell>
          <cell r="H2695">
            <v>45572</v>
          </cell>
          <cell r="U2695">
            <v>0.37409738388714658</v>
          </cell>
        </row>
        <row r="2696">
          <cell r="C2696" t="str">
            <v>IE000STVDBB6</v>
          </cell>
          <cell r="E2696" t="str">
            <v>GBP</v>
          </cell>
          <cell r="H2696">
            <v>45573</v>
          </cell>
          <cell r="U2696">
            <v>0.37720281105685777</v>
          </cell>
        </row>
        <row r="2697">
          <cell r="C2697" t="str">
            <v>IE000STVDBB6</v>
          </cell>
          <cell r="E2697" t="str">
            <v>GBP</v>
          </cell>
          <cell r="H2697">
            <v>45574</v>
          </cell>
          <cell r="U2697">
            <v>0.38122244370413783</v>
          </cell>
        </row>
        <row r="2698">
          <cell r="C2698" t="str">
            <v>IE000STVDBB6</v>
          </cell>
          <cell r="E2698" t="str">
            <v>GBP</v>
          </cell>
          <cell r="H2698">
            <v>45575</v>
          </cell>
          <cell r="U2698">
            <v>0.38617867057472977</v>
          </cell>
        </row>
        <row r="2699">
          <cell r="C2699" t="str">
            <v>IE000STVDBB6</v>
          </cell>
          <cell r="E2699" t="str">
            <v>GBP</v>
          </cell>
          <cell r="H2699">
            <v>45576</v>
          </cell>
          <cell r="U2699">
            <v>0.38998233073701127</v>
          </cell>
        </row>
        <row r="2700">
          <cell r="C2700" t="str">
            <v>IE000STVDBB6</v>
          </cell>
          <cell r="E2700" t="str">
            <v>GBP</v>
          </cell>
          <cell r="H2700">
            <v>45580</v>
          </cell>
          <cell r="U2700">
            <v>0.39595185652793902</v>
          </cell>
        </row>
        <row r="2701">
          <cell r="C2701" t="str">
            <v>IE000STVDBB6</v>
          </cell>
          <cell r="E2701" t="str">
            <v>GBP</v>
          </cell>
          <cell r="H2701">
            <v>45581</v>
          </cell>
          <cell r="U2701">
            <v>0.40023701978021375</v>
          </cell>
        </row>
        <row r="2702">
          <cell r="C2702" t="str">
            <v>IE000STVDBB6</v>
          </cell>
          <cell r="E2702" t="str">
            <v>GBP</v>
          </cell>
          <cell r="H2702">
            <v>45582</v>
          </cell>
          <cell r="U2702">
            <v>0.40276975327207681</v>
          </cell>
        </row>
        <row r="2703">
          <cell r="C2703" t="str">
            <v>IE000STVDBB6</v>
          </cell>
          <cell r="E2703" t="str">
            <v>GBP</v>
          </cell>
          <cell r="H2703">
            <v>45583</v>
          </cell>
          <cell r="U2703">
            <v>0.40810510562145375</v>
          </cell>
        </row>
        <row r="2704">
          <cell r="C2704" t="str">
            <v>IE000STVDBB6</v>
          </cell>
          <cell r="E2704" t="str">
            <v>GBP</v>
          </cell>
          <cell r="H2704">
            <v>45586</v>
          </cell>
          <cell r="U2704">
            <v>0.41164019313181077</v>
          </cell>
        </row>
        <row r="2705">
          <cell r="C2705" t="str">
            <v>IE000STVDBB6</v>
          </cell>
          <cell r="E2705" t="str">
            <v>GBP</v>
          </cell>
          <cell r="H2705">
            <v>45587</v>
          </cell>
          <cell r="U2705">
            <v>0.41090720264200531</v>
          </cell>
        </row>
        <row r="2706">
          <cell r="C2706" t="str">
            <v>IE000STVDBB6</v>
          </cell>
          <cell r="E2706" t="str">
            <v>GBP</v>
          </cell>
          <cell r="H2706">
            <v>45588</v>
          </cell>
          <cell r="U2706">
            <v>0.41816868991301931</v>
          </cell>
        </row>
        <row r="2707">
          <cell r="C2707" t="str">
            <v>IE000STVDBB6</v>
          </cell>
          <cell r="E2707" t="str">
            <v>GBP</v>
          </cell>
          <cell r="H2707">
            <v>45589</v>
          </cell>
          <cell r="U2707">
            <v>0.42194426953089254</v>
          </cell>
        </row>
        <row r="2708">
          <cell r="C2708" t="str">
            <v>IE000STVDBB6</v>
          </cell>
          <cell r="E2708" t="str">
            <v>GBP</v>
          </cell>
          <cell r="H2708">
            <v>45590</v>
          </cell>
          <cell r="U2708">
            <v>0.42144440466016569</v>
          </cell>
        </row>
        <row r="2709">
          <cell r="C2709" t="str">
            <v>IE000STVDBB6</v>
          </cell>
          <cell r="E2709" t="str">
            <v>GBP</v>
          </cell>
          <cell r="H2709">
            <v>45594</v>
          </cell>
          <cell r="U2709">
            <v>0.42809588886258354</v>
          </cell>
        </row>
        <row r="2710">
          <cell r="C2710" t="str">
            <v>IE000STVDBB6</v>
          </cell>
          <cell r="E2710" t="str">
            <v>GBP</v>
          </cell>
          <cell r="H2710">
            <v>45595</v>
          </cell>
          <cell r="U2710">
            <v>0.4331864897109452</v>
          </cell>
        </row>
        <row r="2711">
          <cell r="C2711" t="str">
            <v>IE000STVDBB6</v>
          </cell>
          <cell r="E2711" t="str">
            <v>GBP</v>
          </cell>
          <cell r="H2711">
            <v>45596</v>
          </cell>
          <cell r="U2711">
            <v>0.43976616937698004</v>
          </cell>
        </row>
        <row r="2712">
          <cell r="C2712" t="str">
            <v>IE000STVDBB6</v>
          </cell>
          <cell r="E2712" t="str">
            <v>GBP</v>
          </cell>
          <cell r="H2712">
            <v>45597</v>
          </cell>
          <cell r="U2712">
            <v>0.44327464052891585</v>
          </cell>
        </row>
        <row r="2713">
          <cell r="C2713" t="str">
            <v>IE000STVDBB6</v>
          </cell>
          <cell r="E2713" t="str">
            <v>GBP</v>
          </cell>
          <cell r="H2713">
            <v>45601</v>
          </cell>
          <cell r="U2713">
            <v>0.44631953400789603</v>
          </cell>
        </row>
        <row r="2714">
          <cell r="C2714" t="str">
            <v>IE000STVDBB6</v>
          </cell>
          <cell r="E2714" t="str">
            <v>GBP</v>
          </cell>
          <cell r="H2714">
            <v>45602</v>
          </cell>
          <cell r="U2714">
            <v>0.44946890936785389</v>
          </cell>
        </row>
        <row r="2715">
          <cell r="C2715" t="str">
            <v>IE000STVDBB6</v>
          </cell>
          <cell r="E2715" t="str">
            <v>GBP</v>
          </cell>
          <cell r="H2715">
            <v>45603</v>
          </cell>
          <cell r="U2715">
            <v>0.45654642825865183</v>
          </cell>
        </row>
        <row r="2716">
          <cell r="C2716" t="str">
            <v>IE000STVDBB6</v>
          </cell>
          <cell r="E2716" t="str">
            <v>GBP</v>
          </cell>
          <cell r="H2716">
            <v>45604</v>
          </cell>
          <cell r="U2716">
            <v>0.45999202858997162</v>
          </cell>
        </row>
        <row r="2717">
          <cell r="C2717" t="str">
            <v>IE000STVDBB6</v>
          </cell>
          <cell r="E2717" t="str">
            <v>GBP</v>
          </cell>
          <cell r="H2717">
            <v>45607</v>
          </cell>
          <cell r="U2717">
            <v>0.46579303060590421</v>
          </cell>
        </row>
        <row r="2718">
          <cell r="C2718" t="str">
            <v>IE000STVDBB6</v>
          </cell>
          <cell r="E2718" t="str">
            <v>GBP</v>
          </cell>
          <cell r="H2718">
            <v>45608</v>
          </cell>
          <cell r="U2718">
            <v>0.47043809859652985</v>
          </cell>
        </row>
        <row r="2719">
          <cell r="C2719" t="str">
            <v>IE000STVDBB6</v>
          </cell>
          <cell r="E2719" t="str">
            <v>GBP</v>
          </cell>
          <cell r="H2719">
            <v>45609</v>
          </cell>
          <cell r="U2719">
            <v>0.47514128389984628</v>
          </cell>
        </row>
        <row r="2720">
          <cell r="C2720" t="str">
            <v>IE000STVDBB6</v>
          </cell>
          <cell r="E2720" t="str">
            <v>GBP</v>
          </cell>
          <cell r="H2720">
            <v>45610</v>
          </cell>
          <cell r="U2720">
            <v>0.47978242819739036</v>
          </cell>
        </row>
        <row r="2721">
          <cell r="C2721" t="str">
            <v>IE000STVDBB6</v>
          </cell>
          <cell r="E2721" t="str">
            <v>GBP</v>
          </cell>
          <cell r="H2721">
            <v>45611</v>
          </cell>
          <cell r="U2721">
            <v>0.4883722933791288</v>
          </cell>
        </row>
        <row r="2722">
          <cell r="C2722" t="str">
            <v>IE000STVDBB6</v>
          </cell>
          <cell r="E2722" t="str">
            <v>GBP</v>
          </cell>
          <cell r="H2722">
            <v>45614</v>
          </cell>
          <cell r="U2722">
            <v>0.49534354787306367</v>
          </cell>
        </row>
        <row r="2723">
          <cell r="C2723" t="str">
            <v>IE000STVDBB6</v>
          </cell>
          <cell r="E2723" t="str">
            <v>GBP</v>
          </cell>
          <cell r="H2723">
            <v>45615</v>
          </cell>
          <cell r="U2723">
            <v>0.49333907810359851</v>
          </cell>
        </row>
        <row r="2724">
          <cell r="C2724" t="str">
            <v>IE000STVDBB6</v>
          </cell>
          <cell r="E2724" t="str">
            <v>GBP</v>
          </cell>
          <cell r="H2724">
            <v>45616</v>
          </cell>
          <cell r="U2724">
            <v>0.5031371374958149</v>
          </cell>
        </row>
        <row r="2725">
          <cell r="C2725" t="str">
            <v>IE000STVDBB6</v>
          </cell>
          <cell r="E2725" t="str">
            <v>GBP</v>
          </cell>
          <cell r="H2725">
            <v>45617</v>
          </cell>
          <cell r="U2725">
            <v>0.51357141408115103</v>
          </cell>
        </row>
        <row r="2726">
          <cell r="C2726" t="str">
            <v>IE000STVDBB6</v>
          </cell>
          <cell r="E2726" t="str">
            <v>GBP</v>
          </cell>
          <cell r="H2726">
            <v>45618</v>
          </cell>
          <cell r="U2726">
            <v>0.51543296451775278</v>
          </cell>
        </row>
        <row r="2727">
          <cell r="C2727" t="str">
            <v>IE000STVDBB6</v>
          </cell>
          <cell r="E2727" t="str">
            <v>GBP</v>
          </cell>
          <cell r="H2727">
            <v>45621</v>
          </cell>
          <cell r="U2727">
            <v>0.52180700885788411</v>
          </cell>
        </row>
        <row r="2728">
          <cell r="C2728" t="str">
            <v>IE000STVDBB6</v>
          </cell>
          <cell r="E2728" t="str">
            <v>GBP</v>
          </cell>
          <cell r="H2728">
            <v>45622</v>
          </cell>
          <cell r="U2728">
            <v>0.53340519694342803</v>
          </cell>
        </row>
        <row r="2729">
          <cell r="C2729" t="str">
            <v>IE000STVDBB6</v>
          </cell>
          <cell r="E2729" t="str">
            <v>GBP</v>
          </cell>
          <cell r="H2729">
            <v>45623</v>
          </cell>
          <cell r="U2729">
            <v>0.53457746482073487</v>
          </cell>
        </row>
        <row r="2730">
          <cell r="C2730" t="str">
            <v>IE000STVDBB6</v>
          </cell>
          <cell r="E2730" t="str">
            <v>GBP</v>
          </cell>
          <cell r="H2730">
            <v>45624</v>
          </cell>
          <cell r="U2730">
            <v>0.54444066377812106</v>
          </cell>
        </row>
        <row r="2731">
          <cell r="C2731" t="str">
            <v>IE000STVDBB6</v>
          </cell>
          <cell r="E2731" t="str">
            <v>GBP</v>
          </cell>
          <cell r="H2731">
            <v>45625</v>
          </cell>
          <cell r="U2731">
            <v>0.54826592137201957</v>
          </cell>
        </row>
        <row r="2732">
          <cell r="C2732" t="str">
            <v>IE000STVDBB6</v>
          </cell>
          <cell r="E2732" t="str">
            <v>GBP</v>
          </cell>
          <cell r="H2732">
            <v>45628</v>
          </cell>
          <cell r="U2732">
            <v>0.55675952546241503</v>
          </cell>
        </row>
        <row r="2733">
          <cell r="C2733" t="str">
            <v>IE000STVDBB6</v>
          </cell>
          <cell r="E2733" t="str">
            <v>GBP</v>
          </cell>
          <cell r="H2733">
            <v>45629</v>
          </cell>
          <cell r="U2733">
            <v>0.55663576206973397</v>
          </cell>
        </row>
        <row r="2734">
          <cell r="C2734" t="str">
            <v>IE000STVDBB6</v>
          </cell>
          <cell r="E2734" t="str">
            <v>GBP</v>
          </cell>
          <cell r="H2734">
            <v>45630</v>
          </cell>
          <cell r="U2734">
            <v>0.56194516487131263</v>
          </cell>
        </row>
        <row r="2735">
          <cell r="C2735" t="str">
            <v>IE000STVDBB6</v>
          </cell>
          <cell r="E2735" t="str">
            <v>GBP</v>
          </cell>
          <cell r="H2735">
            <v>45631</v>
          </cell>
          <cell r="U2735">
            <v>0.56371822616282852</v>
          </cell>
        </row>
        <row r="2736">
          <cell r="C2736" t="str">
            <v>IE000STVDBB6</v>
          </cell>
          <cell r="E2736" t="str">
            <v>GBP</v>
          </cell>
          <cell r="H2736">
            <v>45632</v>
          </cell>
          <cell r="U2736">
            <v>0.5688539050206487</v>
          </cell>
        </row>
        <row r="2737">
          <cell r="C2737" t="str">
            <v>IE000STVDBB6</v>
          </cell>
          <cell r="E2737" t="str">
            <v>GBP</v>
          </cell>
          <cell r="H2737">
            <v>45635</v>
          </cell>
          <cell r="U2737">
            <v>0.56934167838397443</v>
          </cell>
        </row>
        <row r="2738">
          <cell r="C2738" t="str">
            <v>IE000STVDBB6</v>
          </cell>
          <cell r="E2738" t="str">
            <v>GBP</v>
          </cell>
          <cell r="H2738">
            <v>45636</v>
          </cell>
          <cell r="U2738">
            <v>0.57198516593463022</v>
          </cell>
        </row>
        <row r="2739">
          <cell r="C2739" t="str">
            <v>IE000STVDBB6</v>
          </cell>
          <cell r="E2739" t="str">
            <v>GBP</v>
          </cell>
          <cell r="H2739">
            <v>45637</v>
          </cell>
          <cell r="U2739">
            <v>0.5779875856065243</v>
          </cell>
        </row>
        <row r="2740">
          <cell r="C2740" t="str">
            <v>IE000STVDBB6</v>
          </cell>
          <cell r="E2740" t="str">
            <v>GBP</v>
          </cell>
          <cell r="H2740">
            <v>45638</v>
          </cell>
          <cell r="U2740">
            <v>0.58165956693409282</v>
          </cell>
        </row>
        <row r="2741">
          <cell r="C2741" t="str">
            <v>IE000STVDBB6</v>
          </cell>
          <cell r="E2741" t="str">
            <v>GBP</v>
          </cell>
          <cell r="H2741">
            <v>45639</v>
          </cell>
          <cell r="U2741">
            <v>0.5856115507794728</v>
          </cell>
        </row>
        <row r="2742">
          <cell r="C2742" t="str">
            <v>IE000STVDBB6</v>
          </cell>
          <cell r="E2742" t="str">
            <v>GBP</v>
          </cell>
          <cell r="H2742">
            <v>45642</v>
          </cell>
          <cell r="U2742">
            <v>0.58761519818881058</v>
          </cell>
        </row>
        <row r="2743">
          <cell r="C2743" t="str">
            <v>IE000STVDBB6</v>
          </cell>
          <cell r="E2743" t="str">
            <v>GBP</v>
          </cell>
          <cell r="H2743">
            <v>45643</v>
          </cell>
          <cell r="U2743">
            <v>0.59301360100096434</v>
          </cell>
        </row>
        <row r="2744">
          <cell r="C2744" t="str">
            <v>IE000STVDBB6</v>
          </cell>
          <cell r="E2744" t="str">
            <v>GBP</v>
          </cell>
          <cell r="H2744">
            <v>45644</v>
          </cell>
          <cell r="U2744">
            <v>0.58972948939733039</v>
          </cell>
        </row>
        <row r="2745">
          <cell r="C2745" t="str">
            <v>IE000STVDBB6</v>
          </cell>
          <cell r="E2745" t="str">
            <v>GBP</v>
          </cell>
          <cell r="H2745">
            <v>45645</v>
          </cell>
          <cell r="U2745">
            <v>0.6000445406047491</v>
          </cell>
        </row>
        <row r="2746">
          <cell r="C2746" t="str">
            <v>IE000STVDBB6</v>
          </cell>
          <cell r="E2746" t="str">
            <v>GBP</v>
          </cell>
          <cell r="H2746">
            <v>45646</v>
          </cell>
          <cell r="U2746">
            <v>0.60331570127329304</v>
          </cell>
        </row>
        <row r="2747">
          <cell r="C2747" t="str">
            <v>IE000STVDBB6</v>
          </cell>
          <cell r="E2747" t="str">
            <v>GBP</v>
          </cell>
          <cell r="H2747">
            <v>45649</v>
          </cell>
          <cell r="U2747">
            <v>0.60710358477723037</v>
          </cell>
        </row>
        <row r="2748">
          <cell r="C2748" t="str">
            <v>IE000STVDBB6</v>
          </cell>
          <cell r="E2748" t="str">
            <v>GBP</v>
          </cell>
          <cell r="H2748">
            <v>45650</v>
          </cell>
          <cell r="U2748">
            <v>0.60661059945411089</v>
          </cell>
        </row>
        <row r="2749">
          <cell r="C2749" t="str">
            <v>IE000STVDBB6</v>
          </cell>
          <cell r="E2749" t="str">
            <v>GBP</v>
          </cell>
          <cell r="H2749">
            <v>45656</v>
          </cell>
          <cell r="U2749">
            <v>0.61574323722574098</v>
          </cell>
        </row>
        <row r="2750">
          <cell r="C2750" t="str">
            <v>IE000STVDBB6</v>
          </cell>
          <cell r="E2750" t="str">
            <v>GBP</v>
          </cell>
          <cell r="H2750">
            <v>45663</v>
          </cell>
          <cell r="U2750">
            <v>0.61872661593705147</v>
          </cell>
        </row>
        <row r="2751">
          <cell r="C2751" t="str">
            <v>IE000STVDBB6</v>
          </cell>
          <cell r="E2751" t="str">
            <v>GBP</v>
          </cell>
          <cell r="H2751">
            <v>45664</v>
          </cell>
          <cell r="U2751">
            <v>0.6292327530081131</v>
          </cell>
        </row>
        <row r="2752">
          <cell r="C2752" t="str">
            <v>IE000STVDBB6</v>
          </cell>
          <cell r="E2752" t="str">
            <v>GBP</v>
          </cell>
          <cell r="H2752">
            <v>45665</v>
          </cell>
          <cell r="U2752">
            <v>0.64027760685529145</v>
          </cell>
        </row>
        <row r="2753">
          <cell r="C2753" t="str">
            <v>IE000STVDBB6</v>
          </cell>
          <cell r="E2753" t="str">
            <v>GBP</v>
          </cell>
          <cell r="H2753">
            <v>45666</v>
          </cell>
          <cell r="U2753">
            <v>0.64403872586040245</v>
          </cell>
        </row>
        <row r="2754">
          <cell r="C2754" t="str">
            <v>IE000STVDBB6</v>
          </cell>
          <cell r="E2754" t="str">
            <v>GBP</v>
          </cell>
          <cell r="H2754">
            <v>45667</v>
          </cell>
          <cell r="U2754">
            <v>0.65578530172424621</v>
          </cell>
        </row>
        <row r="2755">
          <cell r="C2755" t="str">
            <v>IE000STVDBB6</v>
          </cell>
          <cell r="E2755" t="str">
            <v>GBP</v>
          </cell>
          <cell r="H2755">
            <v>45671</v>
          </cell>
          <cell r="U2755">
            <v>0.66189429566757763</v>
          </cell>
        </row>
        <row r="2756">
          <cell r="C2756" t="str">
            <v>IE000STVDBB6</v>
          </cell>
          <cell r="E2756" t="str">
            <v>GBP</v>
          </cell>
          <cell r="H2756">
            <v>45672</v>
          </cell>
          <cell r="U2756">
            <v>0.67278566427292252</v>
          </cell>
        </row>
        <row r="2757">
          <cell r="C2757" t="str">
            <v>IE000STVDBB6</v>
          </cell>
          <cell r="E2757" t="str">
            <v>GBP</v>
          </cell>
          <cell r="H2757">
            <v>45673</v>
          </cell>
          <cell r="U2757">
            <v>0.67896220939557539</v>
          </cell>
        </row>
        <row r="2758">
          <cell r="C2758" t="str">
            <v>IE000STVDBB6</v>
          </cell>
          <cell r="E2758" t="str">
            <v>GBP</v>
          </cell>
          <cell r="H2758">
            <v>45674</v>
          </cell>
          <cell r="U2758">
            <v>0.68049611271709154</v>
          </cell>
        </row>
        <row r="2759">
          <cell r="C2759" t="str">
            <v>IE000STVDBB6</v>
          </cell>
          <cell r="E2759" t="str">
            <v>GBP</v>
          </cell>
          <cell r="H2759">
            <v>45677</v>
          </cell>
          <cell r="U2759">
            <v>0.68566548916426195</v>
          </cell>
        </row>
        <row r="2760">
          <cell r="C2760" t="str">
            <v>IE000STVDBB6</v>
          </cell>
          <cell r="E2760" t="str">
            <v>GBP</v>
          </cell>
          <cell r="H2760">
            <v>45678</v>
          </cell>
          <cell r="U2760">
            <v>0.68409777102999525</v>
          </cell>
        </row>
        <row r="2761">
          <cell r="C2761" t="str">
            <v>IE000STVDBB6</v>
          </cell>
          <cell r="E2761" t="str">
            <v>GBP</v>
          </cell>
          <cell r="H2761">
            <v>45679</v>
          </cell>
          <cell r="U2761">
            <v>0.68875967662634818</v>
          </cell>
        </row>
        <row r="2762">
          <cell r="C2762" t="str">
            <v>IE000STVDBB6</v>
          </cell>
          <cell r="E2762" t="str">
            <v>GBP</v>
          </cell>
          <cell r="H2762">
            <v>45680</v>
          </cell>
          <cell r="U2762">
            <v>0.68974040900671341</v>
          </cell>
        </row>
        <row r="2763">
          <cell r="C2763" t="str">
            <v>IE000STVDBB6</v>
          </cell>
          <cell r="E2763" t="str">
            <v>GBP</v>
          </cell>
          <cell r="H2763">
            <v>45681</v>
          </cell>
          <cell r="U2763">
            <v>0.69962567288051047</v>
          </cell>
        </row>
        <row r="2764">
          <cell r="C2764" t="str">
            <v>IE000STVDBB6</v>
          </cell>
          <cell r="E2764" t="str">
            <v>GBP</v>
          </cell>
          <cell r="H2764">
            <v>45684</v>
          </cell>
          <cell r="U2764">
            <v>0.70184299438168662</v>
          </cell>
        </row>
        <row r="2765">
          <cell r="C2765" t="str">
            <v>IE000STVDBB6</v>
          </cell>
          <cell r="E2765" t="str">
            <v>GBP</v>
          </cell>
          <cell r="H2765">
            <v>45685</v>
          </cell>
          <cell r="U2765">
            <v>0.70727648384644104</v>
          </cell>
        </row>
        <row r="2766">
          <cell r="C2766" t="str">
            <v>IE000STVDBB6</v>
          </cell>
          <cell r="E2766" t="str">
            <v>GBP</v>
          </cell>
          <cell r="H2766">
            <v>45686</v>
          </cell>
          <cell r="U2766">
            <v>0.7155810810539599</v>
          </cell>
        </row>
        <row r="2767">
          <cell r="C2767" t="str">
            <v>IE000STVDBB6</v>
          </cell>
          <cell r="E2767" t="str">
            <v>GBP</v>
          </cell>
          <cell r="H2767">
            <v>45687</v>
          </cell>
          <cell r="U2767">
            <v>0.72051930910181039</v>
          </cell>
        </row>
        <row r="2768">
          <cell r="C2768" t="str">
            <v>IE000STVDBB6</v>
          </cell>
          <cell r="E2768" t="str">
            <v>GBP</v>
          </cell>
          <cell r="H2768">
            <v>45688</v>
          </cell>
          <cell r="U2768">
            <v>0.72368352017127557</v>
          </cell>
        </row>
        <row r="2769">
          <cell r="C2769" t="str">
            <v>IE000STVDBB6</v>
          </cell>
          <cell r="E2769" t="str">
            <v>GBP</v>
          </cell>
          <cell r="H2769">
            <v>45692</v>
          </cell>
          <cell r="U2769">
            <v>0.73282086106742583</v>
          </cell>
        </row>
        <row r="2770">
          <cell r="C2770" t="str">
            <v>IE000STVDBB6</v>
          </cell>
          <cell r="E2770" t="str">
            <v>GBP</v>
          </cell>
          <cell r="H2770">
            <v>45693</v>
          </cell>
          <cell r="U2770">
            <v>0.74641412137656371</v>
          </cell>
        </row>
        <row r="2771">
          <cell r="C2771" t="str">
            <v>IE000STVDBB6</v>
          </cell>
          <cell r="E2771" t="str">
            <v>GBP</v>
          </cell>
          <cell r="H2771">
            <v>45694</v>
          </cell>
          <cell r="U2771">
            <v>0.75106631278621372</v>
          </cell>
        </row>
        <row r="2772">
          <cell r="C2772" t="str">
            <v>IE000STVDBB6</v>
          </cell>
          <cell r="E2772" t="str">
            <v>GBP</v>
          </cell>
          <cell r="H2772">
            <v>45695</v>
          </cell>
          <cell r="U2772">
            <v>0.75951113399430636</v>
          </cell>
        </row>
        <row r="2773">
          <cell r="C2773" t="str">
            <v>IE000STVDBB6</v>
          </cell>
          <cell r="E2773" t="str">
            <v>GBP</v>
          </cell>
          <cell r="H2773">
            <v>45698</v>
          </cell>
          <cell r="U2773">
            <v>0.75427162824969463</v>
          </cell>
        </row>
        <row r="2774">
          <cell r="C2774" t="str">
            <v>IE000STVDBB6</v>
          </cell>
          <cell r="E2774" t="str">
            <v>GBP</v>
          </cell>
          <cell r="H2774">
            <v>45700</v>
          </cell>
          <cell r="U2774">
            <v>0.75683282266396756</v>
          </cell>
        </row>
        <row r="2775">
          <cell r="C2775" t="str">
            <v>IE000STVDBB6</v>
          </cell>
          <cell r="E2775" t="str">
            <v>GBP</v>
          </cell>
          <cell r="H2775">
            <v>45701</v>
          </cell>
          <cell r="U2775">
            <v>0.76111993585329096</v>
          </cell>
        </row>
        <row r="2776">
          <cell r="C2776" t="str">
            <v>IE000STVDBB6</v>
          </cell>
          <cell r="E2776" t="str">
            <v>GBP</v>
          </cell>
          <cell r="H2776">
            <v>45702</v>
          </cell>
          <cell r="U2776">
            <v>0.77110350702095709</v>
          </cell>
        </row>
        <row r="2777">
          <cell r="C2777" t="str">
            <v>IE000STVDBB6</v>
          </cell>
          <cell r="E2777" t="str">
            <v>GBP</v>
          </cell>
          <cell r="H2777">
            <v>45705</v>
          </cell>
          <cell r="U2777">
            <v>0.77504882793936059</v>
          </cell>
        </row>
        <row r="2778">
          <cell r="C2778" t="str">
            <v>IE000STVDBB6</v>
          </cell>
          <cell r="E2778" t="str">
            <v>GBP</v>
          </cell>
          <cell r="H2778">
            <v>45706</v>
          </cell>
          <cell r="U2778">
            <v>0.78094723628433338</v>
          </cell>
        </row>
        <row r="2779">
          <cell r="C2779" t="str">
            <v>IE000STVDBB6</v>
          </cell>
          <cell r="E2779" t="str">
            <v>GBP</v>
          </cell>
          <cell r="H2779">
            <v>45707</v>
          </cell>
          <cell r="U2779">
            <v>0.79317058633406501</v>
          </cell>
        </row>
        <row r="2780">
          <cell r="C2780" t="str">
            <v>IE000STVDBB6</v>
          </cell>
          <cell r="E2780" t="str">
            <v>GBP</v>
          </cell>
          <cell r="H2780">
            <v>45708</v>
          </cell>
          <cell r="U2780">
            <v>0.79594728515459778</v>
          </cell>
        </row>
        <row r="2781">
          <cell r="C2781" t="str">
            <v>IE000STVDBB6</v>
          </cell>
          <cell r="E2781" t="str">
            <v>GBP</v>
          </cell>
          <cell r="H2781">
            <v>45709</v>
          </cell>
          <cell r="U2781">
            <v>0.80311777092904635</v>
          </cell>
        </row>
        <row r="2782">
          <cell r="C2782" t="str">
            <v>IE000STVDBB6</v>
          </cell>
          <cell r="E2782" t="str">
            <v>GBP</v>
          </cell>
          <cell r="H2782">
            <v>45713</v>
          </cell>
          <cell r="U2782">
            <v>0.81004868416636433</v>
          </cell>
        </row>
        <row r="2783">
          <cell r="C2783" t="str">
            <v>IE000STVDBB6</v>
          </cell>
          <cell r="E2783" t="str">
            <v>GBP</v>
          </cell>
          <cell r="H2783">
            <v>45714</v>
          </cell>
          <cell r="U2783">
            <v>0.81243493824732893</v>
          </cell>
        </row>
        <row r="2784">
          <cell r="C2784" t="str">
            <v>IE000STVDBB6</v>
          </cell>
          <cell r="E2784" t="str">
            <v>GBP</v>
          </cell>
          <cell r="H2784">
            <v>45715</v>
          </cell>
          <cell r="U2784">
            <v>0.81933991554834629</v>
          </cell>
        </row>
        <row r="2785">
          <cell r="C2785" t="str">
            <v>IE000STVDBB6</v>
          </cell>
          <cell r="E2785" t="str">
            <v>GBP</v>
          </cell>
          <cell r="H2785">
            <v>45716</v>
          </cell>
          <cell r="U2785">
            <v>0.81597187794575077</v>
          </cell>
        </row>
        <row r="2786">
          <cell r="C2786" t="str">
            <v>IE000STVDBB6</v>
          </cell>
          <cell r="E2786" t="str">
            <v>GBP</v>
          </cell>
          <cell r="H2786">
            <v>45719</v>
          </cell>
          <cell r="U2786">
            <v>0.83161758794567131</v>
          </cell>
        </row>
        <row r="2787">
          <cell r="C2787" t="str">
            <v>IE000STVDBB6</v>
          </cell>
          <cell r="E2787" t="str">
            <v>GBP</v>
          </cell>
          <cell r="H2787">
            <v>45720</v>
          </cell>
          <cell r="U2787">
            <v>0.8258070391842337</v>
          </cell>
        </row>
        <row r="2788">
          <cell r="C2788" t="str">
            <v>IE000STVDBB6</v>
          </cell>
          <cell r="E2788" t="str">
            <v>GBP</v>
          </cell>
          <cell r="H2788">
            <v>45721</v>
          </cell>
          <cell r="U2788">
            <v>0.83615357946942903</v>
          </cell>
        </row>
        <row r="2789">
          <cell r="C2789" t="str">
            <v>IE000STVDBB6</v>
          </cell>
          <cell r="E2789" t="str">
            <v>GBP</v>
          </cell>
          <cell r="H2789">
            <v>45722</v>
          </cell>
          <cell r="U2789">
            <v>0.83957826518950818</v>
          </cell>
        </row>
        <row r="2790">
          <cell r="C2790" t="str">
            <v>IE000STVDBB6</v>
          </cell>
          <cell r="E2790" t="str">
            <v>GBP</v>
          </cell>
          <cell r="H2790">
            <v>45723</v>
          </cell>
          <cell r="U2790">
            <v>0.84789237800671413</v>
          </cell>
        </row>
        <row r="2791">
          <cell r="C2791" t="str">
            <v>IE000STVDBB6</v>
          </cell>
          <cell r="E2791" t="str">
            <v>GBP</v>
          </cell>
          <cell r="H2791">
            <v>45726</v>
          </cell>
          <cell r="U2791">
            <v>0.85023562677741926</v>
          </cell>
        </row>
        <row r="2792">
          <cell r="C2792" t="str">
            <v>IE000STVDBB6</v>
          </cell>
          <cell r="E2792" t="str">
            <v>GBP</v>
          </cell>
          <cell r="H2792">
            <v>45727</v>
          </cell>
          <cell r="U2792">
            <v>0.84761677476422959</v>
          </cell>
        </row>
        <row r="2793">
          <cell r="C2793" t="str">
            <v>IE000STVDBB6</v>
          </cell>
          <cell r="E2793" t="str">
            <v>GBP</v>
          </cell>
          <cell r="H2793">
            <v>45728</v>
          </cell>
          <cell r="U2793">
            <v>0.85778043500745216</v>
          </cell>
        </row>
        <row r="2794">
          <cell r="C2794" t="str">
            <v>IE000STVDBB6</v>
          </cell>
          <cell r="E2794" t="str">
            <v>GBP</v>
          </cell>
          <cell r="H2794">
            <v>45729</v>
          </cell>
          <cell r="U2794">
            <v>0.85823428941186308</v>
          </cell>
        </row>
        <row r="2795">
          <cell r="C2795" t="str">
            <v>IE000STVDBB6</v>
          </cell>
          <cell r="E2795" t="str">
            <v>GBP</v>
          </cell>
          <cell r="H2795">
            <v>45730</v>
          </cell>
          <cell r="U2795">
            <v>0.85578667912208883</v>
          </cell>
        </row>
        <row r="2796">
          <cell r="C2796" t="str">
            <v>IE000STVDBB6</v>
          </cell>
          <cell r="E2796" t="str">
            <v>GBP</v>
          </cell>
          <cell r="H2796">
            <v>45734</v>
          </cell>
          <cell r="U2796">
            <v>0.85960041616858662</v>
          </cell>
        </row>
        <row r="2797">
          <cell r="C2797" t="str">
            <v>IE000STVDBB6</v>
          </cell>
          <cell r="E2797" t="str">
            <v>GBP</v>
          </cell>
          <cell r="H2797">
            <v>45735</v>
          </cell>
          <cell r="U2797">
            <v>0.87228799568685456</v>
          </cell>
        </row>
        <row r="2798">
          <cell r="C2798" t="str">
            <v>IE000STVDBB6</v>
          </cell>
          <cell r="E2798" t="str">
            <v>GBP</v>
          </cell>
          <cell r="H2798">
            <v>45737</v>
          </cell>
          <cell r="U2798">
            <v>0.87250065877376382</v>
          </cell>
        </row>
        <row r="2799">
          <cell r="C2799" t="str">
            <v>IE000STVDBB6</v>
          </cell>
          <cell r="E2799" t="str">
            <v>GBP</v>
          </cell>
          <cell r="H2799">
            <v>45740</v>
          </cell>
          <cell r="U2799">
            <v>0.87533940803593968</v>
          </cell>
        </row>
        <row r="2800">
          <cell r="C2800" t="str">
            <v>IE000STVDBB6</v>
          </cell>
          <cell r="E2800" t="str">
            <v>GBP</v>
          </cell>
          <cell r="H2800">
            <v>45741</v>
          </cell>
          <cell r="U2800">
            <v>0.88342723511787902</v>
          </cell>
        </row>
        <row r="2801">
          <cell r="C2801" t="str">
            <v>IE000STVDBB6</v>
          </cell>
          <cell r="E2801" t="str">
            <v>GBP</v>
          </cell>
          <cell r="H2801">
            <v>45742</v>
          </cell>
          <cell r="U2801">
            <v>0.8815274532737023</v>
          </cell>
        </row>
        <row r="2802">
          <cell r="C2802" t="str">
            <v>IE000STVDBB6</v>
          </cell>
          <cell r="E2802" t="str">
            <v>GBP</v>
          </cell>
          <cell r="H2802">
            <v>45743</v>
          </cell>
          <cell r="U2802">
            <v>0.88809508519628144</v>
          </cell>
        </row>
        <row r="2803">
          <cell r="C2803" t="str">
            <v>IE000STVDBB6</v>
          </cell>
          <cell r="E2803" t="str">
            <v>GBP</v>
          </cell>
          <cell r="H2803">
            <v>45744</v>
          </cell>
          <cell r="U2803">
            <v>0.90147476865546472</v>
          </cell>
        </row>
        <row r="2804">
          <cell r="C2804" t="str">
            <v>IE000STVDBB6</v>
          </cell>
          <cell r="E2804" t="str">
            <v>GBP</v>
          </cell>
          <cell r="H2804">
            <v>45747</v>
          </cell>
          <cell r="U2804">
            <v>0.90839981911700973</v>
          </cell>
        </row>
        <row r="2805">
          <cell r="C2805" t="str">
            <v>IE000STVDBB6</v>
          </cell>
          <cell r="E2805" t="str">
            <v>GBP</v>
          </cell>
          <cell r="H2805">
            <v>45748</v>
          </cell>
          <cell r="U2805">
            <v>0.91138499553255548</v>
          </cell>
        </row>
        <row r="2806">
          <cell r="C2806" t="str">
            <v>IE000STVDBB6</v>
          </cell>
          <cell r="E2806" t="str">
            <v>GBP</v>
          </cell>
          <cell r="H2806">
            <v>45749</v>
          </cell>
          <cell r="U2806">
            <v>0.91837181405856549</v>
          </cell>
        </row>
        <row r="2807">
          <cell r="C2807" t="str">
            <v>IE000STVDBB6</v>
          </cell>
          <cell r="E2807" t="str">
            <v>GBP</v>
          </cell>
          <cell r="H2807">
            <v>45750</v>
          </cell>
          <cell r="U2807">
            <v>0.94405661869884416</v>
          </cell>
        </row>
        <row r="2808">
          <cell r="C2808" t="str">
            <v>IE000STVDBB6</v>
          </cell>
          <cell r="E2808" t="str">
            <v>GBP</v>
          </cell>
          <cell r="H2808">
            <v>45751</v>
          </cell>
          <cell r="U2808">
            <v>0.95490800999681436</v>
          </cell>
        </row>
        <row r="2809">
          <cell r="C2809" t="str">
            <v>IE000STVDBB6</v>
          </cell>
          <cell r="E2809" t="str">
            <v>GBP</v>
          </cell>
          <cell r="H2809">
            <v>45754</v>
          </cell>
          <cell r="U2809">
            <v>0.96110381301414172</v>
          </cell>
        </row>
        <row r="2810">
          <cell r="C2810" t="str">
            <v>IE000STVDBB6</v>
          </cell>
          <cell r="E2810" t="str">
            <v>GBP</v>
          </cell>
          <cell r="H2810">
            <v>45755</v>
          </cell>
          <cell r="U2810">
            <v>0.97155249882049</v>
          </cell>
        </row>
        <row r="2811">
          <cell r="C2811" t="str">
            <v>IE000STVDBB6</v>
          </cell>
          <cell r="E2811" t="str">
            <v>GBP</v>
          </cell>
          <cell r="H2811">
            <v>45756</v>
          </cell>
          <cell r="U2811">
            <v>0.96730805748290405</v>
          </cell>
        </row>
        <row r="2812">
          <cell r="C2812" t="str">
            <v>IE000STVDBB6</v>
          </cell>
          <cell r="E2812" t="str">
            <v>GBP</v>
          </cell>
          <cell r="H2812">
            <v>45757</v>
          </cell>
          <cell r="U2812">
            <v>0.9774374613901764</v>
          </cell>
        </row>
        <row r="2813">
          <cell r="C2813" t="str">
            <v>IE000STVDBB6</v>
          </cell>
          <cell r="E2813" t="str">
            <v>GBP</v>
          </cell>
          <cell r="H2813">
            <v>45758</v>
          </cell>
          <cell r="U2813">
            <v>0.97260874793613827</v>
          </cell>
        </row>
        <row r="2814">
          <cell r="C2814" t="str">
            <v>IE000STVDBB6</v>
          </cell>
          <cell r="E2814" t="str">
            <v>GBP</v>
          </cell>
          <cell r="H2814">
            <v>45761</v>
          </cell>
          <cell r="U2814">
            <v>0.97626486488549613</v>
          </cell>
        </row>
        <row r="2815">
          <cell r="C2815" t="str">
            <v>IE000STVDBB6</v>
          </cell>
          <cell r="E2815" t="str">
            <v>GBP</v>
          </cell>
          <cell r="H2815">
            <v>45762</v>
          </cell>
          <cell r="U2815">
            <v>0.9802633438288364</v>
          </cell>
        </row>
        <row r="2816">
          <cell r="C2816" t="str">
            <v>IE000STVDBB6</v>
          </cell>
          <cell r="E2816" t="str">
            <v>GBP</v>
          </cell>
          <cell r="H2816">
            <v>45763</v>
          </cell>
          <cell r="U2816">
            <v>0.98956956798429851</v>
          </cell>
        </row>
        <row r="2817">
          <cell r="C2817" t="str">
            <v>IE000STVDBB6</v>
          </cell>
          <cell r="E2817" t="str">
            <v>GBP</v>
          </cell>
          <cell r="H2817">
            <v>45764</v>
          </cell>
          <cell r="U2817">
            <v>0.99950140014983169</v>
          </cell>
        </row>
        <row r="2818">
          <cell r="C2818" t="str">
            <v>IE000STVDBB6</v>
          </cell>
          <cell r="E2818" t="str">
            <v>GBP</v>
          </cell>
          <cell r="H2818">
            <v>45769</v>
          </cell>
          <cell r="U2818">
            <v>0.99777558055875537</v>
          </cell>
        </row>
        <row r="2819">
          <cell r="C2819" t="str">
            <v>IE000STVDBB6</v>
          </cell>
          <cell r="E2819" t="str">
            <v>GBP</v>
          </cell>
          <cell r="H2819">
            <v>45770</v>
          </cell>
          <cell r="U2819">
            <v>0.99953350080415493</v>
          </cell>
        </row>
        <row r="2820">
          <cell r="C2820" t="str">
            <v>IE000STVDBB6</v>
          </cell>
          <cell r="E2820" t="str">
            <v>GBP</v>
          </cell>
          <cell r="H2820">
            <v>45771</v>
          </cell>
          <cell r="U2820">
            <v>0.99769297822803749</v>
          </cell>
        </row>
        <row r="2821">
          <cell r="C2821" t="str">
            <v>IE000STVDBB6</v>
          </cell>
          <cell r="E2821" t="str">
            <v>GBP</v>
          </cell>
          <cell r="H2821">
            <v>45772</v>
          </cell>
          <cell r="U2821">
            <v>1.0000295099764374</v>
          </cell>
        </row>
        <row r="2822">
          <cell r="C2822" t="str">
            <v>IE000STVDBB6</v>
          </cell>
          <cell r="E2822" t="str">
            <v>GBP</v>
          </cell>
          <cell r="H2822">
            <v>45775</v>
          </cell>
          <cell r="U2822">
            <v>1.0066537718229935</v>
          </cell>
        </row>
        <row r="2823">
          <cell r="C2823" t="str">
            <v>IE000STVDBB6</v>
          </cell>
          <cell r="E2823" t="str">
            <v>GBP</v>
          </cell>
          <cell r="H2823">
            <v>45777</v>
          </cell>
          <cell r="U2823">
            <v>1.0048593415769076</v>
          </cell>
        </row>
        <row r="2824">
          <cell r="C2824" t="str">
            <v>IE000STVDBB6</v>
          </cell>
          <cell r="E2824" t="str">
            <v>GBP</v>
          </cell>
          <cell r="H2824">
            <v>45778</v>
          </cell>
          <cell r="U2824">
            <v>1.0110017846993629</v>
          </cell>
        </row>
        <row r="2825">
          <cell r="C2825" t="str">
            <v>IE000STVDBB6</v>
          </cell>
          <cell r="E2825" t="str">
            <v>GBP</v>
          </cell>
          <cell r="H2825">
            <v>45779</v>
          </cell>
          <cell r="U2825">
            <v>1.0219303434914109</v>
          </cell>
        </row>
        <row r="2826">
          <cell r="C2826" t="str">
            <v>IE000STVDBB6</v>
          </cell>
          <cell r="E2826" t="str">
            <v>GBP</v>
          </cell>
          <cell r="H2826">
            <v>45784</v>
          </cell>
          <cell r="U2826">
            <v>1.0227162908302028</v>
          </cell>
        </row>
        <row r="2827">
          <cell r="C2827" t="str">
            <v>IE000STVDBB6</v>
          </cell>
          <cell r="E2827" t="str">
            <v>GBP</v>
          </cell>
          <cell r="H2827">
            <v>45785</v>
          </cell>
          <cell r="U2827">
            <v>1.023861530530666</v>
          </cell>
        </row>
        <row r="2828">
          <cell r="C2828" t="str">
            <v>IE000STVDBB6</v>
          </cell>
          <cell r="E2828" t="str">
            <v>GBP</v>
          </cell>
          <cell r="H2828">
            <v>45786</v>
          </cell>
          <cell r="U2828">
            <v>1.0172875529129255</v>
          </cell>
        </row>
        <row r="2829">
          <cell r="C2829" t="str">
            <v>IE000STVDBB6</v>
          </cell>
          <cell r="E2829" t="str">
            <v>GBP</v>
          </cell>
          <cell r="H2829">
            <v>45789</v>
          </cell>
          <cell r="U2829">
            <v>1.0200278287417266</v>
          </cell>
        </row>
        <row r="2830">
          <cell r="C2830" t="str">
            <v>IE000STVDBB6</v>
          </cell>
          <cell r="E2830" t="str">
            <v>GBP</v>
          </cell>
          <cell r="H2830">
            <v>45790</v>
          </cell>
          <cell r="U2830">
            <v>1.0289709875809834</v>
          </cell>
        </row>
        <row r="2831">
          <cell r="C2831" t="str">
            <v>IE000STVDBB6</v>
          </cell>
          <cell r="E2831" t="str">
            <v>GBP</v>
          </cell>
          <cell r="H2831">
            <v>45791</v>
          </cell>
          <cell r="U2831">
            <v>1.0383790695829775</v>
          </cell>
        </row>
        <row r="2832">
          <cell r="C2832" t="str">
            <v>IE000STVDBB6</v>
          </cell>
          <cell r="E2832" t="str">
            <v>GBP</v>
          </cell>
          <cell r="H2832">
            <v>45792</v>
          </cell>
          <cell r="U2832">
            <v>1.046727412285315</v>
          </cell>
        </row>
        <row r="2833">
          <cell r="C2833" t="str">
            <v>IE000STVDBB6</v>
          </cell>
          <cell r="E2833" t="str">
            <v>GBP</v>
          </cell>
          <cell r="H2833">
            <v>45793</v>
          </cell>
          <cell r="U2833">
            <v>1.0495043196659664</v>
          </cell>
        </row>
        <row r="2834">
          <cell r="C2834" t="str">
            <v>IE000STVDBB6</v>
          </cell>
          <cell r="E2834" t="str">
            <v>GBP</v>
          </cell>
          <cell r="H2834">
            <v>45796</v>
          </cell>
          <cell r="U2834">
            <v>1.0582212554129273</v>
          </cell>
        </row>
        <row r="2835">
          <cell r="C2835" t="str">
            <v>IE000STVDBB6</v>
          </cell>
          <cell r="E2835" t="str">
            <v>GBP</v>
          </cell>
          <cell r="H2835">
            <v>45797</v>
          </cell>
          <cell r="U2835">
            <v>1.0663587421995568</v>
          </cell>
        </row>
        <row r="2836">
          <cell r="C2836" t="str">
            <v>IE000STVDBB6</v>
          </cell>
          <cell r="E2836" t="str">
            <v>GBP</v>
          </cell>
          <cell r="H2836">
            <v>45798</v>
          </cell>
          <cell r="U2836">
            <v>1.0726807842094022</v>
          </cell>
        </row>
        <row r="2837">
          <cell r="C2837" t="str">
            <v>IE000STVDBB6</v>
          </cell>
          <cell r="E2837" t="str">
            <v>GBP</v>
          </cell>
          <cell r="H2837">
            <v>45799</v>
          </cell>
          <cell r="U2837">
            <v>1.0722335132049121</v>
          </cell>
        </row>
        <row r="2838">
          <cell r="C2838" t="str">
            <v>IE000STVDBB6</v>
          </cell>
          <cell r="E2838" t="str">
            <v>GBP</v>
          </cell>
          <cell r="H2838">
            <v>45800</v>
          </cell>
          <cell r="U2838">
            <v>1.0679847871681618</v>
          </cell>
        </row>
        <row r="2839">
          <cell r="C2839" t="str">
            <v>IE000STVDBB6</v>
          </cell>
          <cell r="E2839" t="str">
            <v>GBP</v>
          </cell>
          <cell r="H2839">
            <v>45804</v>
          </cell>
          <cell r="U2839">
            <v>1.0758718184966043</v>
          </cell>
        </row>
        <row r="2840">
          <cell r="C2840" t="str">
            <v>IE000STVDBB6</v>
          </cell>
          <cell r="E2840" t="str">
            <v>GBP</v>
          </cell>
          <cell r="H2840">
            <v>45805</v>
          </cell>
          <cell r="U2840">
            <v>1.0771926831337175</v>
          </cell>
        </row>
        <row r="2841">
          <cell r="C2841" t="str">
            <v>IE000STVDBB6</v>
          </cell>
          <cell r="E2841" t="str">
            <v>GBP</v>
          </cell>
          <cell r="H2841">
            <v>45806</v>
          </cell>
          <cell r="U2841">
            <v>1.0905399419225354</v>
          </cell>
        </row>
        <row r="2842">
          <cell r="C2842" t="str">
            <v>IE000STVDBB6</v>
          </cell>
          <cell r="E2842" t="str">
            <v>GBP</v>
          </cell>
          <cell r="H2842">
            <v>45807</v>
          </cell>
          <cell r="U2842">
            <v>1.0752619173563169</v>
          </cell>
        </row>
        <row r="2843">
          <cell r="C2843" t="str">
            <v>IE000OPWA0E7</v>
          </cell>
          <cell r="E2843" t="str">
            <v>GBP</v>
          </cell>
          <cell r="H2843">
            <v>45447</v>
          </cell>
          <cell r="U2843">
            <v>0</v>
          </cell>
        </row>
        <row r="2844">
          <cell r="C2844" t="str">
            <v>IE000OPWA0E7</v>
          </cell>
          <cell r="E2844" t="str">
            <v>GBP</v>
          </cell>
          <cell r="H2844">
            <v>45448</v>
          </cell>
          <cell r="U2844">
            <v>4.7882846900297472E-3</v>
          </cell>
        </row>
        <row r="2845">
          <cell r="C2845" t="str">
            <v>IE000OPWA0E7</v>
          </cell>
          <cell r="E2845" t="str">
            <v>GBP</v>
          </cell>
          <cell r="H2845">
            <v>45449</v>
          </cell>
          <cell r="U2845">
            <v>9.5653693977380064E-3</v>
          </cell>
        </row>
        <row r="2846">
          <cell r="C2846" t="str">
            <v>IE000OPWA0E7</v>
          </cell>
          <cell r="E2846" t="str">
            <v>GBP</v>
          </cell>
          <cell r="H2846">
            <v>45450</v>
          </cell>
          <cell r="U2846">
            <v>1.4308289174577667E-2</v>
          </cell>
        </row>
        <row r="2847">
          <cell r="C2847" t="str">
            <v>IE000OPWA0E7</v>
          </cell>
          <cell r="E2847" t="str">
            <v>GBP</v>
          </cell>
          <cell r="H2847">
            <v>45453</v>
          </cell>
          <cell r="U2847">
            <v>1.8958108804942041E-2</v>
          </cell>
        </row>
        <row r="2848">
          <cell r="C2848" t="str">
            <v>IE000OPWA0E7</v>
          </cell>
          <cell r="E2848" t="str">
            <v>GBP</v>
          </cell>
          <cell r="H2848">
            <v>45454</v>
          </cell>
          <cell r="U2848">
            <v>2.3681304270305688E-2</v>
          </cell>
        </row>
        <row r="2849">
          <cell r="C2849" t="str">
            <v>IE000OPWA0E7</v>
          </cell>
          <cell r="E2849" t="str">
            <v>GBP</v>
          </cell>
          <cell r="H2849">
            <v>45455</v>
          </cell>
          <cell r="U2849">
            <v>2.8447859697835153E-2</v>
          </cell>
        </row>
        <row r="2850">
          <cell r="C2850" t="str">
            <v>IE000OPWA0E7</v>
          </cell>
          <cell r="E2850" t="str">
            <v>GBP</v>
          </cell>
          <cell r="H2850">
            <v>45456</v>
          </cell>
          <cell r="U2850">
            <v>3.3423238458585088E-2</v>
          </cell>
        </row>
        <row r="2851">
          <cell r="C2851" t="str">
            <v>IE000OPWA0E7</v>
          </cell>
          <cell r="E2851" t="str">
            <v>GBP</v>
          </cell>
          <cell r="H2851">
            <v>45457</v>
          </cell>
          <cell r="U2851">
            <v>3.8116382796177843E-2</v>
          </cell>
        </row>
        <row r="2852">
          <cell r="C2852" t="str">
            <v>IE000OPWA0E7</v>
          </cell>
          <cell r="E2852" t="str">
            <v>GBP</v>
          </cell>
          <cell r="H2852">
            <v>45460</v>
          </cell>
          <cell r="U2852">
            <v>4.2716215582783518E-2</v>
          </cell>
        </row>
        <row r="2853">
          <cell r="C2853" t="str">
            <v>IE000OPWA0E7</v>
          </cell>
          <cell r="E2853" t="str">
            <v>GBP</v>
          </cell>
          <cell r="H2853">
            <v>45461</v>
          </cell>
          <cell r="U2853">
            <v>4.7381896846237163E-2</v>
          </cell>
        </row>
        <row r="2854">
          <cell r="C2854" t="str">
            <v>IE000OPWA0E7</v>
          </cell>
          <cell r="E2854" t="str">
            <v>GBP</v>
          </cell>
          <cell r="H2854">
            <v>45462</v>
          </cell>
          <cell r="U2854">
            <v>5.2105709548400311E-2</v>
          </cell>
        </row>
        <row r="2855">
          <cell r="C2855" t="str">
            <v>IE000OPWA0E7</v>
          </cell>
          <cell r="E2855" t="str">
            <v>GBP</v>
          </cell>
          <cell r="H2855">
            <v>45463</v>
          </cell>
          <cell r="U2855">
            <v>5.7019896124181839E-2</v>
          </cell>
        </row>
        <row r="2856">
          <cell r="C2856" t="str">
            <v>IE000OPWA0E7</v>
          </cell>
          <cell r="E2856" t="str">
            <v>GBP</v>
          </cell>
          <cell r="H2856">
            <v>45464</v>
          </cell>
          <cell r="U2856">
            <v>6.1502334614383883E-2</v>
          </cell>
        </row>
        <row r="2857">
          <cell r="C2857" t="str">
            <v>IE000OPWA0E7</v>
          </cell>
          <cell r="E2857" t="str">
            <v>GBP</v>
          </cell>
          <cell r="H2857">
            <v>45467</v>
          </cell>
          <cell r="U2857">
            <v>6.6207397211410807E-2</v>
          </cell>
        </row>
        <row r="2858">
          <cell r="C2858" t="str">
            <v>IE000OPWA0E7</v>
          </cell>
          <cell r="E2858" t="str">
            <v>GBP</v>
          </cell>
          <cell r="H2858">
            <v>45468</v>
          </cell>
          <cell r="U2858">
            <v>7.0824956529117855E-2</v>
          </cell>
        </row>
        <row r="2859">
          <cell r="C2859" t="str">
            <v>IE000OPWA0E7</v>
          </cell>
          <cell r="E2859" t="str">
            <v>GBP</v>
          </cell>
          <cell r="H2859">
            <v>45469</v>
          </cell>
          <cell r="U2859">
            <v>7.565719676341727E-2</v>
          </cell>
        </row>
        <row r="2860">
          <cell r="C2860" t="str">
            <v>IE000OPWA0E7</v>
          </cell>
          <cell r="E2860" t="str">
            <v>GBP</v>
          </cell>
          <cell r="H2860">
            <v>45470</v>
          </cell>
          <cell r="U2860">
            <v>8.0497633816575112E-2</v>
          </cell>
        </row>
        <row r="2861">
          <cell r="C2861" t="str">
            <v>IE000OPWA0E7</v>
          </cell>
          <cell r="E2861" t="str">
            <v>GBP</v>
          </cell>
          <cell r="H2861">
            <v>45471</v>
          </cell>
          <cell r="U2861">
            <v>8.4908172242426291E-2</v>
          </cell>
        </row>
        <row r="2862">
          <cell r="C2862" t="str">
            <v>IE000OPWA0E7</v>
          </cell>
          <cell r="E2862" t="str">
            <v>GBP</v>
          </cell>
          <cell r="H2862">
            <v>45474</v>
          </cell>
          <cell r="U2862">
            <v>8.9688216632721543E-2</v>
          </cell>
        </row>
        <row r="2863">
          <cell r="C2863" t="str">
            <v>IE000OPWA0E7</v>
          </cell>
          <cell r="E2863" t="str">
            <v>GBP</v>
          </cell>
          <cell r="H2863">
            <v>45475</v>
          </cell>
          <cell r="U2863">
            <v>9.3875743337692025E-2</v>
          </cell>
        </row>
        <row r="2864">
          <cell r="C2864" t="str">
            <v>IE000OPWA0E7</v>
          </cell>
          <cell r="E2864" t="str">
            <v>GBP</v>
          </cell>
          <cell r="H2864">
            <v>45476</v>
          </cell>
          <cell r="U2864">
            <v>9.8754977892811721E-2</v>
          </cell>
        </row>
        <row r="2865">
          <cell r="C2865" t="str">
            <v>IE000OPWA0E7</v>
          </cell>
          <cell r="E2865" t="str">
            <v>GBP</v>
          </cell>
          <cell r="H2865">
            <v>45477</v>
          </cell>
          <cell r="U2865">
            <v>0.10348216864201422</v>
          </cell>
        </row>
        <row r="2866">
          <cell r="C2866" t="str">
            <v>IE000OPWA0E7</v>
          </cell>
          <cell r="E2866" t="str">
            <v>GBP</v>
          </cell>
          <cell r="H2866">
            <v>45478</v>
          </cell>
          <cell r="U2866">
            <v>0.10795417979104142</v>
          </cell>
        </row>
        <row r="2867">
          <cell r="C2867" t="str">
            <v>IE000OPWA0E7</v>
          </cell>
          <cell r="E2867" t="str">
            <v>GBP</v>
          </cell>
          <cell r="H2867">
            <v>45481</v>
          </cell>
          <cell r="U2867">
            <v>0.1127160317909609</v>
          </cell>
        </row>
        <row r="2868">
          <cell r="C2868" t="str">
            <v>IE000OPWA0E7</v>
          </cell>
          <cell r="E2868" t="str">
            <v>GBP</v>
          </cell>
          <cell r="H2868">
            <v>45482</v>
          </cell>
          <cell r="U2868">
            <v>0.11717797834495991</v>
          </cell>
        </row>
        <row r="2869">
          <cell r="C2869" t="str">
            <v>IE000OPWA0E7</v>
          </cell>
          <cell r="E2869" t="str">
            <v>GBP</v>
          </cell>
          <cell r="H2869">
            <v>45483</v>
          </cell>
          <cell r="U2869">
            <v>0.12134531108348602</v>
          </cell>
        </row>
        <row r="2870">
          <cell r="C2870" t="str">
            <v>IE000OPWA0E7</v>
          </cell>
          <cell r="E2870" t="str">
            <v>GBP</v>
          </cell>
          <cell r="H2870">
            <v>45484</v>
          </cell>
          <cell r="U2870">
            <v>0.12722171514975325</v>
          </cell>
        </row>
        <row r="2871">
          <cell r="C2871" t="str">
            <v>IE000OPWA0E7</v>
          </cell>
          <cell r="E2871" t="str">
            <v>GBP</v>
          </cell>
          <cell r="H2871">
            <v>45485</v>
          </cell>
          <cell r="U2871">
            <v>0.1325734923495949</v>
          </cell>
        </row>
        <row r="2872">
          <cell r="C2872" t="str">
            <v>IE000OPWA0E7</v>
          </cell>
          <cell r="E2872" t="str">
            <v>GBP</v>
          </cell>
          <cell r="H2872">
            <v>45489</v>
          </cell>
          <cell r="U2872">
            <v>0.13821736168844054</v>
          </cell>
        </row>
        <row r="2873">
          <cell r="C2873" t="str">
            <v>IE000OPWA0E7</v>
          </cell>
          <cell r="E2873" t="str">
            <v>GBP</v>
          </cell>
          <cell r="H2873">
            <v>45490</v>
          </cell>
          <cell r="U2873">
            <v>0.14389710410282949</v>
          </cell>
        </row>
        <row r="2874">
          <cell r="C2874" t="str">
            <v>IE000OPWA0E7</v>
          </cell>
          <cell r="E2874" t="str">
            <v>GBP</v>
          </cell>
          <cell r="H2874">
            <v>45491</v>
          </cell>
          <cell r="U2874">
            <v>0.14864914403375157</v>
          </cell>
        </row>
        <row r="2875">
          <cell r="C2875" t="str">
            <v>IE000OPWA0E7</v>
          </cell>
          <cell r="E2875" t="str">
            <v>GBP</v>
          </cell>
          <cell r="H2875">
            <v>45492</v>
          </cell>
          <cell r="U2875">
            <v>0.15393590053793282</v>
          </cell>
        </row>
        <row r="2876">
          <cell r="C2876" t="str">
            <v>IE000OPWA0E7</v>
          </cell>
          <cell r="E2876" t="str">
            <v>GBP</v>
          </cell>
          <cell r="H2876">
            <v>45495</v>
          </cell>
          <cell r="U2876">
            <v>0.16009892846259249</v>
          </cell>
        </row>
        <row r="2877">
          <cell r="C2877" t="str">
            <v>IE000OPWA0E7</v>
          </cell>
          <cell r="E2877" t="str">
            <v>GBP</v>
          </cell>
          <cell r="H2877">
            <v>45496</v>
          </cell>
          <cell r="U2877">
            <v>0.16650702279163718</v>
          </cell>
        </row>
        <row r="2878">
          <cell r="C2878" t="str">
            <v>IE000OPWA0E7</v>
          </cell>
          <cell r="E2878" t="str">
            <v>GBP</v>
          </cell>
          <cell r="H2878">
            <v>45497</v>
          </cell>
          <cell r="U2878">
            <v>0.17456295809720704</v>
          </cell>
        </row>
        <row r="2879">
          <cell r="C2879" t="str">
            <v>IE000OPWA0E7</v>
          </cell>
          <cell r="E2879" t="str">
            <v>GBP</v>
          </cell>
          <cell r="H2879">
            <v>45498</v>
          </cell>
          <cell r="U2879">
            <v>0.17685485785245048</v>
          </cell>
        </row>
        <row r="2880">
          <cell r="C2880" t="str">
            <v>IE000OPWA0E7</v>
          </cell>
          <cell r="E2880" t="str">
            <v>GBP</v>
          </cell>
          <cell r="H2880">
            <v>45499</v>
          </cell>
          <cell r="U2880">
            <v>0.18316108367664763</v>
          </cell>
        </row>
        <row r="2881">
          <cell r="C2881" t="str">
            <v>IE000OPWA0E7</v>
          </cell>
          <cell r="E2881" t="str">
            <v>GBP</v>
          </cell>
          <cell r="H2881">
            <v>45502</v>
          </cell>
          <cell r="U2881">
            <v>0.18665527632266679</v>
          </cell>
        </row>
        <row r="2882">
          <cell r="C2882" t="str">
            <v>IE000OPWA0E7</v>
          </cell>
          <cell r="E2882" t="str">
            <v>GBP</v>
          </cell>
          <cell r="H2882">
            <v>45503</v>
          </cell>
          <cell r="U2882">
            <v>0.19719669585585198</v>
          </cell>
        </row>
        <row r="2883">
          <cell r="C2883" t="str">
            <v>IE000OPWA0E7</v>
          </cell>
          <cell r="E2883" t="str">
            <v>GBP</v>
          </cell>
          <cell r="H2883">
            <v>45504</v>
          </cell>
          <cell r="U2883">
            <v>0.20392752205531714</v>
          </cell>
        </row>
        <row r="2884">
          <cell r="C2884" t="str">
            <v>IE000OPWA0E7</v>
          </cell>
          <cell r="E2884" t="str">
            <v>GBP</v>
          </cell>
          <cell r="H2884">
            <v>45505</v>
          </cell>
          <cell r="U2884">
            <v>0.21149817994919054</v>
          </cell>
        </row>
        <row r="2885">
          <cell r="C2885" t="str">
            <v>IE000OPWA0E7</v>
          </cell>
          <cell r="E2885" t="str">
            <v>GBP</v>
          </cell>
          <cell r="H2885">
            <v>45506</v>
          </cell>
          <cell r="U2885">
            <v>0.22321688351858779</v>
          </cell>
        </row>
        <row r="2886">
          <cell r="C2886" t="str">
            <v>IE000OPWA0E7</v>
          </cell>
          <cell r="E2886" t="str">
            <v>GBP</v>
          </cell>
          <cell r="H2886">
            <v>45510</v>
          </cell>
          <cell r="U2886">
            <v>0.22410187112360411</v>
          </cell>
        </row>
        <row r="2887">
          <cell r="C2887" t="str">
            <v>IE000OPWA0E7</v>
          </cell>
          <cell r="E2887" t="str">
            <v>GBP</v>
          </cell>
          <cell r="H2887">
            <v>45511</v>
          </cell>
          <cell r="U2887">
            <v>0.23093610855229019</v>
          </cell>
        </row>
        <row r="2888">
          <cell r="C2888" t="str">
            <v>IE000OPWA0E7</v>
          </cell>
          <cell r="E2888" t="str">
            <v>GBP</v>
          </cell>
          <cell r="H2888">
            <v>45512</v>
          </cell>
          <cell r="U2888">
            <v>0.2330951595683487</v>
          </cell>
        </row>
        <row r="2889">
          <cell r="C2889" t="str">
            <v>IE000OPWA0E7</v>
          </cell>
          <cell r="E2889" t="str">
            <v>GBP</v>
          </cell>
          <cell r="H2889">
            <v>45513</v>
          </cell>
          <cell r="U2889">
            <v>0.23646060316189538</v>
          </cell>
        </row>
        <row r="2890">
          <cell r="C2890" t="str">
            <v>IE000OPWA0E7</v>
          </cell>
          <cell r="E2890" t="str">
            <v>GBP</v>
          </cell>
          <cell r="H2890">
            <v>45517</v>
          </cell>
          <cell r="U2890">
            <v>0.24121835586796234</v>
          </cell>
        </row>
        <row r="2891">
          <cell r="C2891" t="str">
            <v>IE000OPWA0E7</v>
          </cell>
          <cell r="E2891" t="str">
            <v>GBP</v>
          </cell>
          <cell r="H2891">
            <v>45518</v>
          </cell>
          <cell r="U2891">
            <v>0.24524986428480541</v>
          </cell>
        </row>
        <row r="2892">
          <cell r="C2892" t="str">
            <v>IE000OPWA0E7</v>
          </cell>
          <cell r="E2892" t="str">
            <v>GBP</v>
          </cell>
          <cell r="H2892">
            <v>45519</v>
          </cell>
          <cell r="U2892">
            <v>0.24716880384582127</v>
          </cell>
        </row>
        <row r="2893">
          <cell r="C2893" t="str">
            <v>IE000OPWA0E7</v>
          </cell>
          <cell r="E2893" t="str">
            <v>GBP</v>
          </cell>
          <cell r="H2893">
            <v>45520</v>
          </cell>
          <cell r="U2893">
            <v>0.25466341603767378</v>
          </cell>
        </row>
        <row r="2894">
          <cell r="C2894" t="str">
            <v>IE000OPWA0E7</v>
          </cell>
          <cell r="E2894" t="str">
            <v>GBP</v>
          </cell>
          <cell r="H2894">
            <v>45523</v>
          </cell>
          <cell r="U2894">
            <v>0.25841518941079317</v>
          </cell>
        </row>
        <row r="2895">
          <cell r="C2895" t="str">
            <v>IE000OPWA0E7</v>
          </cell>
          <cell r="E2895" t="str">
            <v>GBP</v>
          </cell>
          <cell r="H2895">
            <v>45524</v>
          </cell>
          <cell r="U2895">
            <v>0.26305289841558499</v>
          </cell>
        </row>
        <row r="2896">
          <cell r="C2896" t="str">
            <v>IE000OPWA0E7</v>
          </cell>
          <cell r="E2896" t="str">
            <v>GBP</v>
          </cell>
          <cell r="H2896">
            <v>45525</v>
          </cell>
          <cell r="U2896">
            <v>0.26719181628225908</v>
          </cell>
        </row>
        <row r="2897">
          <cell r="C2897" t="str">
            <v>IE000OPWA0E7</v>
          </cell>
          <cell r="E2897" t="str">
            <v>GBP</v>
          </cell>
          <cell r="H2897">
            <v>45526</v>
          </cell>
          <cell r="U2897">
            <v>0.27164680560627652</v>
          </cell>
        </row>
        <row r="2898">
          <cell r="C2898" t="str">
            <v>IE000OPWA0E7</v>
          </cell>
          <cell r="E2898" t="str">
            <v>GBP</v>
          </cell>
          <cell r="H2898">
            <v>45527</v>
          </cell>
          <cell r="U2898">
            <v>0.2769531999976686</v>
          </cell>
        </row>
        <row r="2899">
          <cell r="C2899" t="str">
            <v>IE000OPWA0E7</v>
          </cell>
          <cell r="E2899" t="str">
            <v>GBP</v>
          </cell>
          <cell r="H2899">
            <v>45531</v>
          </cell>
          <cell r="U2899">
            <v>0.28258865015373574</v>
          </cell>
        </row>
        <row r="2900">
          <cell r="C2900" t="str">
            <v>IE000OPWA0E7</v>
          </cell>
          <cell r="E2900" t="str">
            <v>GBP</v>
          </cell>
          <cell r="H2900">
            <v>45532</v>
          </cell>
          <cell r="U2900">
            <v>0.28798526252862527</v>
          </cell>
        </row>
        <row r="2901">
          <cell r="C2901" t="str">
            <v>IE000OPWA0E7</v>
          </cell>
          <cell r="E2901" t="str">
            <v>GBP</v>
          </cell>
          <cell r="H2901">
            <v>45533</v>
          </cell>
          <cell r="U2901">
            <v>0.29185348388094601</v>
          </cell>
        </row>
        <row r="2902">
          <cell r="C2902" t="str">
            <v>IE000OPWA0E7</v>
          </cell>
          <cell r="E2902" t="str">
            <v>GBP</v>
          </cell>
          <cell r="H2902">
            <v>45534</v>
          </cell>
          <cell r="U2902">
            <v>0.29457874155827374</v>
          </cell>
        </row>
        <row r="2903">
          <cell r="C2903" t="str">
            <v>IE000OPWA0E7</v>
          </cell>
          <cell r="E2903" t="str">
            <v>GBP</v>
          </cell>
          <cell r="H2903">
            <v>45537</v>
          </cell>
          <cell r="U2903">
            <v>0.30165486452075702</v>
          </cell>
        </row>
        <row r="2904">
          <cell r="C2904" t="str">
            <v>IE000OPWA0E7</v>
          </cell>
          <cell r="E2904" t="str">
            <v>GBP</v>
          </cell>
          <cell r="H2904">
            <v>45538</v>
          </cell>
          <cell r="U2904">
            <v>0.30879497724198307</v>
          </cell>
        </row>
        <row r="2905">
          <cell r="C2905" t="str">
            <v>IE000OPWA0E7</v>
          </cell>
          <cell r="E2905" t="str">
            <v>GBP</v>
          </cell>
          <cell r="H2905">
            <v>45539</v>
          </cell>
          <cell r="U2905">
            <v>0.31603274635363643</v>
          </cell>
        </row>
        <row r="2906">
          <cell r="C2906" t="str">
            <v>IE000OPWA0E7</v>
          </cell>
          <cell r="E2906" t="str">
            <v>GBP</v>
          </cell>
          <cell r="H2906">
            <v>45540</v>
          </cell>
          <cell r="U2906">
            <v>0.32246292213077438</v>
          </cell>
        </row>
        <row r="2907">
          <cell r="C2907" t="str">
            <v>IE000OPWA0E7</v>
          </cell>
          <cell r="E2907" t="str">
            <v>GBP</v>
          </cell>
          <cell r="H2907">
            <v>45541</v>
          </cell>
          <cell r="U2907">
            <v>0.32785057621077485</v>
          </cell>
        </row>
        <row r="2908">
          <cell r="C2908" t="str">
            <v>IE000OPWA0E7</v>
          </cell>
          <cell r="E2908" t="str">
            <v>GBP</v>
          </cell>
          <cell r="H2908">
            <v>45544</v>
          </cell>
          <cell r="U2908">
            <v>0.33382996325218589</v>
          </cell>
        </row>
        <row r="2909">
          <cell r="C2909" t="str">
            <v>IE000OPWA0E7</v>
          </cell>
          <cell r="E2909" t="str">
            <v>GBP</v>
          </cell>
          <cell r="H2909">
            <v>45545</v>
          </cell>
          <cell r="U2909">
            <v>0.34257881791036254</v>
          </cell>
        </row>
        <row r="2910">
          <cell r="C2910" t="str">
            <v>IE000OPWA0E7</v>
          </cell>
          <cell r="E2910" t="str">
            <v>GBP</v>
          </cell>
          <cell r="H2910">
            <v>45546</v>
          </cell>
          <cell r="U2910">
            <v>0.3461250470700345</v>
          </cell>
        </row>
        <row r="2911">
          <cell r="C2911" t="str">
            <v>IE000OPWA0E7</v>
          </cell>
          <cell r="E2911" t="str">
            <v>GBP</v>
          </cell>
          <cell r="H2911">
            <v>45547</v>
          </cell>
          <cell r="U2911">
            <v>0.35383525949128586</v>
          </cell>
        </row>
        <row r="2912">
          <cell r="C2912" t="str">
            <v>IE000OPWA0E7</v>
          </cell>
          <cell r="E2912" t="str">
            <v>GBP</v>
          </cell>
          <cell r="H2912">
            <v>45548</v>
          </cell>
          <cell r="U2912">
            <v>0.35669104050613737</v>
          </cell>
        </row>
        <row r="2913">
          <cell r="C2913" t="str">
            <v>IE000OPWA0E7</v>
          </cell>
          <cell r="E2913" t="str">
            <v>GBP</v>
          </cell>
          <cell r="H2913">
            <v>45552</v>
          </cell>
          <cell r="U2913">
            <v>0.35933621243481784</v>
          </cell>
        </row>
        <row r="2914">
          <cell r="C2914" t="str">
            <v>IE000OPWA0E7</v>
          </cell>
          <cell r="E2914" t="str">
            <v>GBP</v>
          </cell>
          <cell r="H2914">
            <v>45553</v>
          </cell>
          <cell r="U2914">
            <v>0.35975204962425494</v>
          </cell>
        </row>
        <row r="2915">
          <cell r="C2915" t="str">
            <v>IE000OPWA0E7</v>
          </cell>
          <cell r="E2915" t="str">
            <v>GBP</v>
          </cell>
          <cell r="H2915">
            <v>45554</v>
          </cell>
          <cell r="U2915">
            <v>0.36062307342418981</v>
          </cell>
        </row>
        <row r="2916">
          <cell r="C2916" t="str">
            <v>IE000OPWA0E7</v>
          </cell>
          <cell r="E2916" t="str">
            <v>GBP</v>
          </cell>
          <cell r="H2916">
            <v>45555</v>
          </cell>
          <cell r="U2916">
            <v>0.36410970983223201</v>
          </cell>
        </row>
        <row r="2917">
          <cell r="C2917" t="str">
            <v>IE000OPWA0E7</v>
          </cell>
          <cell r="E2917" t="str">
            <v>GBP</v>
          </cell>
          <cell r="H2917">
            <v>45559</v>
          </cell>
          <cell r="U2917">
            <v>0.36814668356136399</v>
          </cell>
        </row>
        <row r="2918">
          <cell r="C2918" t="str">
            <v>IE000OPWA0E7</v>
          </cell>
          <cell r="E2918" t="str">
            <v>GBP</v>
          </cell>
          <cell r="H2918">
            <v>45560</v>
          </cell>
          <cell r="U2918">
            <v>0.37263180004566293</v>
          </cell>
        </row>
        <row r="2919">
          <cell r="C2919" t="str">
            <v>IE000OPWA0E7</v>
          </cell>
          <cell r="E2919" t="str">
            <v>GBP</v>
          </cell>
          <cell r="H2919">
            <v>45561</v>
          </cell>
          <cell r="U2919">
            <v>0.38030957580761693</v>
          </cell>
        </row>
        <row r="2920">
          <cell r="C2920" t="str">
            <v>IE000OPWA0E7</v>
          </cell>
          <cell r="E2920" t="str">
            <v>GBP</v>
          </cell>
          <cell r="H2920">
            <v>45562</v>
          </cell>
          <cell r="U2920">
            <v>0.38655603042369763</v>
          </cell>
        </row>
        <row r="2921">
          <cell r="C2921" t="str">
            <v>IE000OPWA0E7</v>
          </cell>
          <cell r="E2921" t="str">
            <v>GBP</v>
          </cell>
          <cell r="H2921">
            <v>45565</v>
          </cell>
          <cell r="U2921">
            <v>0.39100117550165514</v>
          </cell>
        </row>
        <row r="2922">
          <cell r="C2922" t="str">
            <v>IE000OPWA0E7</v>
          </cell>
          <cell r="E2922" t="str">
            <v>GBP</v>
          </cell>
          <cell r="H2922">
            <v>45566</v>
          </cell>
          <cell r="U2922">
            <v>0.39450219175669599</v>
          </cell>
        </row>
        <row r="2923">
          <cell r="C2923" t="str">
            <v>IE000OPWA0E7</v>
          </cell>
          <cell r="E2923" t="str">
            <v>GBP</v>
          </cell>
          <cell r="H2923">
            <v>45567</v>
          </cell>
          <cell r="U2923">
            <v>0.39881183338540432</v>
          </cell>
        </row>
        <row r="2924">
          <cell r="C2924" t="str">
            <v>IE000OPWA0E7</v>
          </cell>
          <cell r="E2924" t="str">
            <v>GBP</v>
          </cell>
          <cell r="H2924">
            <v>45568</v>
          </cell>
          <cell r="U2924">
            <v>0.4033044484589271</v>
          </cell>
        </row>
        <row r="2925">
          <cell r="C2925" t="str">
            <v>IE000OPWA0E7</v>
          </cell>
          <cell r="E2925" t="str">
            <v>GBP</v>
          </cell>
          <cell r="H2925">
            <v>45569</v>
          </cell>
          <cell r="U2925">
            <v>0.40561612230615324</v>
          </cell>
        </row>
        <row r="2926">
          <cell r="C2926" t="str">
            <v>IE000OPWA0E7</v>
          </cell>
          <cell r="E2926" t="str">
            <v>GBP</v>
          </cell>
          <cell r="H2926">
            <v>45572</v>
          </cell>
          <cell r="U2926">
            <v>0.41163482278644753</v>
          </cell>
        </row>
        <row r="2927">
          <cell r="C2927" t="str">
            <v>IE000OPWA0E7</v>
          </cell>
          <cell r="E2927" t="str">
            <v>GBP</v>
          </cell>
          <cell r="H2927">
            <v>45573</v>
          </cell>
          <cell r="U2927">
            <v>0.41502026053540197</v>
          </cell>
        </row>
        <row r="2928">
          <cell r="C2928" t="str">
            <v>IE000OPWA0E7</v>
          </cell>
          <cell r="E2928" t="str">
            <v>GBP</v>
          </cell>
          <cell r="H2928">
            <v>45574</v>
          </cell>
          <cell r="U2928">
            <v>0.41941746347724984</v>
          </cell>
        </row>
        <row r="2929">
          <cell r="C2929" t="str">
            <v>IE000OPWA0E7</v>
          </cell>
          <cell r="E2929" t="str">
            <v>GBP</v>
          </cell>
          <cell r="H2929">
            <v>45575</v>
          </cell>
          <cell r="U2929">
            <v>0.42485052579499072</v>
          </cell>
        </row>
        <row r="2930">
          <cell r="C2930" t="str">
            <v>IE000OPWA0E7</v>
          </cell>
          <cell r="E2930" t="str">
            <v>GBP</v>
          </cell>
          <cell r="H2930">
            <v>45576</v>
          </cell>
          <cell r="U2930">
            <v>0.42901341891961925</v>
          </cell>
        </row>
        <row r="2931">
          <cell r="C2931" t="str">
            <v>IE000OPWA0E7</v>
          </cell>
          <cell r="E2931" t="str">
            <v>GBP</v>
          </cell>
          <cell r="H2931">
            <v>45580</v>
          </cell>
          <cell r="U2931">
            <v>0.43556637571470203</v>
          </cell>
        </row>
        <row r="2932">
          <cell r="C2932" t="str">
            <v>IE000OPWA0E7</v>
          </cell>
          <cell r="E2932" t="str">
            <v>GBP</v>
          </cell>
          <cell r="H2932">
            <v>45581</v>
          </cell>
          <cell r="U2932">
            <v>0.44025442841979007</v>
          </cell>
        </row>
        <row r="2933">
          <cell r="C2933" t="str">
            <v>IE000OPWA0E7</v>
          </cell>
          <cell r="E2933" t="str">
            <v>GBP</v>
          </cell>
          <cell r="H2933">
            <v>45582</v>
          </cell>
          <cell r="U2933">
            <v>0.44301973614673079</v>
          </cell>
        </row>
        <row r="2934">
          <cell r="C2934" t="str">
            <v>IE000OPWA0E7</v>
          </cell>
          <cell r="E2934" t="str">
            <v>GBP</v>
          </cell>
          <cell r="H2934">
            <v>45583</v>
          </cell>
          <cell r="U2934">
            <v>0.44887738828205381</v>
          </cell>
        </row>
        <row r="2935">
          <cell r="C2935" t="str">
            <v>IE000OPWA0E7</v>
          </cell>
          <cell r="E2935" t="str">
            <v>GBP</v>
          </cell>
          <cell r="H2935">
            <v>45586</v>
          </cell>
          <cell r="U2935">
            <v>0.45275089062354712</v>
          </cell>
        </row>
        <row r="2936">
          <cell r="C2936" t="str">
            <v>IE000OPWA0E7</v>
          </cell>
          <cell r="E2936" t="str">
            <v>GBP</v>
          </cell>
          <cell r="H2936">
            <v>45587</v>
          </cell>
          <cell r="U2936">
            <v>0.4519309617446845</v>
          </cell>
        </row>
        <row r="2937">
          <cell r="C2937" t="str">
            <v>IE000OPWA0E7</v>
          </cell>
          <cell r="E2937" t="str">
            <v>GBP</v>
          </cell>
          <cell r="H2937">
            <v>45588</v>
          </cell>
          <cell r="U2937">
            <v>0.45992097735509063</v>
          </cell>
        </row>
        <row r="2938">
          <cell r="C2938" t="str">
            <v>IE000OPWA0E7</v>
          </cell>
          <cell r="E2938" t="str">
            <v>GBP</v>
          </cell>
          <cell r="H2938">
            <v>45589</v>
          </cell>
          <cell r="U2938">
            <v>0.4640880481773329</v>
          </cell>
        </row>
        <row r="2939">
          <cell r="C2939" t="str">
            <v>IE000OPWA0E7</v>
          </cell>
          <cell r="E2939" t="str">
            <v>GBP</v>
          </cell>
          <cell r="H2939">
            <v>45590</v>
          </cell>
          <cell r="U2939">
            <v>0.46355034312379256</v>
          </cell>
        </row>
        <row r="2940">
          <cell r="C2940" t="str">
            <v>IE000OPWA0E7</v>
          </cell>
          <cell r="E2940" t="str">
            <v>GBP</v>
          </cell>
          <cell r="H2940">
            <v>45594</v>
          </cell>
          <cell r="U2940">
            <v>0.47088325859590852</v>
          </cell>
        </row>
        <row r="2941">
          <cell r="C2941" t="str">
            <v>IE000OPWA0E7</v>
          </cell>
          <cell r="E2941" t="str">
            <v>GBP</v>
          </cell>
          <cell r="H2941">
            <v>45595</v>
          </cell>
          <cell r="U2941">
            <v>0.47649632600072539</v>
          </cell>
        </row>
        <row r="2942">
          <cell r="C2942" t="str">
            <v>IE000OPWA0E7</v>
          </cell>
          <cell r="E2942" t="str">
            <v>GBP</v>
          </cell>
          <cell r="H2942">
            <v>45596</v>
          </cell>
          <cell r="U2942">
            <v>0.48374171148270312</v>
          </cell>
        </row>
        <row r="2943">
          <cell r="C2943" t="str">
            <v>IE000OPWA0E7</v>
          </cell>
          <cell r="E2943" t="str">
            <v>GBP</v>
          </cell>
          <cell r="H2943">
            <v>45597</v>
          </cell>
          <cell r="U2943">
            <v>0.48761146414756407</v>
          </cell>
        </row>
        <row r="2944">
          <cell r="C2944" t="str">
            <v>IE000OPWA0E7</v>
          </cell>
          <cell r="E2944" t="str">
            <v>GBP</v>
          </cell>
          <cell r="H2944">
            <v>45601</v>
          </cell>
          <cell r="U2944">
            <v>0.49097466829401426</v>
          </cell>
        </row>
        <row r="2945">
          <cell r="C2945" t="str">
            <v>IE000OPWA0E7</v>
          </cell>
          <cell r="E2945" t="str">
            <v>GBP</v>
          </cell>
          <cell r="H2945">
            <v>45602</v>
          </cell>
          <cell r="U2945">
            <v>0.49445556178959821</v>
          </cell>
        </row>
        <row r="2946">
          <cell r="C2946" t="str">
            <v>IE000OPWA0E7</v>
          </cell>
          <cell r="E2946" t="str">
            <v>GBP</v>
          </cell>
          <cell r="H2946">
            <v>45603</v>
          </cell>
          <cell r="U2946">
            <v>0.50226094010693179</v>
          </cell>
        </row>
        <row r="2947">
          <cell r="C2947" t="str">
            <v>IE000OPWA0E7</v>
          </cell>
          <cell r="E2947" t="str">
            <v>GBP</v>
          </cell>
          <cell r="H2947">
            <v>45604</v>
          </cell>
          <cell r="U2947">
            <v>0.50605689124462205</v>
          </cell>
        </row>
        <row r="2948">
          <cell r="C2948" t="str">
            <v>IE000OPWA0E7</v>
          </cell>
          <cell r="E2948" t="str">
            <v>GBP</v>
          </cell>
          <cell r="H2948">
            <v>45607</v>
          </cell>
          <cell r="U2948">
            <v>0.51244718606689876</v>
          </cell>
        </row>
        <row r="2949">
          <cell r="C2949" t="str">
            <v>IE000OPWA0E7</v>
          </cell>
          <cell r="E2949" t="str">
            <v>GBP</v>
          </cell>
          <cell r="H2949">
            <v>45608</v>
          </cell>
          <cell r="U2949">
            <v>0.51756239103625612</v>
          </cell>
        </row>
        <row r="2950">
          <cell r="C2950" t="str">
            <v>IE000OPWA0E7</v>
          </cell>
          <cell r="E2950" t="str">
            <v>GBP</v>
          </cell>
          <cell r="H2950">
            <v>45609</v>
          </cell>
          <cell r="U2950">
            <v>0.52273821649471308</v>
          </cell>
        </row>
        <row r="2951">
          <cell r="C2951" t="str">
            <v>IE000OPWA0E7</v>
          </cell>
          <cell r="E2951" t="str">
            <v>GBP</v>
          </cell>
          <cell r="H2951">
            <v>45610</v>
          </cell>
          <cell r="U2951">
            <v>0.52784896211474541</v>
          </cell>
        </row>
        <row r="2952">
          <cell r="C2952" t="str">
            <v>IE000OPWA0E7</v>
          </cell>
          <cell r="E2952" t="str">
            <v>GBP</v>
          </cell>
          <cell r="H2952">
            <v>45611</v>
          </cell>
          <cell r="U2952">
            <v>0.53730411988040216</v>
          </cell>
        </row>
        <row r="2953">
          <cell r="C2953" t="str">
            <v>IE000OPWA0E7</v>
          </cell>
          <cell r="E2953" t="str">
            <v>GBP</v>
          </cell>
          <cell r="H2953">
            <v>45614</v>
          </cell>
          <cell r="U2953">
            <v>0.54496597307450079</v>
          </cell>
        </row>
        <row r="2954">
          <cell r="C2954" t="str">
            <v>IE000OPWA0E7</v>
          </cell>
          <cell r="E2954" t="str">
            <v>GBP</v>
          </cell>
          <cell r="H2954">
            <v>45615</v>
          </cell>
          <cell r="U2954">
            <v>0.54274540970333773</v>
          </cell>
        </row>
        <row r="2955">
          <cell r="C2955" t="str">
            <v>IE000OPWA0E7</v>
          </cell>
          <cell r="E2955" t="str">
            <v>GBP</v>
          </cell>
          <cell r="H2955">
            <v>45616</v>
          </cell>
          <cell r="U2955">
            <v>0.55350241856213189</v>
          </cell>
        </row>
        <row r="2956">
          <cell r="C2956" t="str">
            <v>IE000OPWA0E7</v>
          </cell>
          <cell r="E2956" t="str">
            <v>GBP</v>
          </cell>
          <cell r="H2956">
            <v>45617</v>
          </cell>
          <cell r="U2956">
            <v>0.56496986109964664</v>
          </cell>
        </row>
        <row r="2957">
          <cell r="C2957" t="str">
            <v>IE000OPWA0E7</v>
          </cell>
          <cell r="E2957" t="str">
            <v>GBP</v>
          </cell>
          <cell r="H2957">
            <v>45618</v>
          </cell>
          <cell r="U2957">
            <v>0.56700401270443634</v>
          </cell>
        </row>
        <row r="2958">
          <cell r="C2958" t="str">
            <v>IE000OPWA0E7</v>
          </cell>
          <cell r="E2958" t="str">
            <v>GBP</v>
          </cell>
          <cell r="H2958">
            <v>45621</v>
          </cell>
          <cell r="U2958">
            <v>0.57397774611274166</v>
          </cell>
        </row>
        <row r="2959">
          <cell r="C2959" t="str">
            <v>IE000OPWA0E7</v>
          </cell>
          <cell r="E2959" t="str">
            <v>GBP</v>
          </cell>
          <cell r="H2959">
            <v>45622</v>
          </cell>
          <cell r="U2959">
            <v>0.58670112524321771</v>
          </cell>
        </row>
        <row r="2960">
          <cell r="C2960" t="str">
            <v>IE000OPWA0E7</v>
          </cell>
          <cell r="E2960" t="str">
            <v>GBP</v>
          </cell>
          <cell r="H2960">
            <v>45623</v>
          </cell>
          <cell r="U2960">
            <v>0.58795353452746757</v>
          </cell>
        </row>
        <row r="2961">
          <cell r="C2961" t="str">
            <v>IE000OPWA0E7</v>
          </cell>
          <cell r="E2961" t="str">
            <v>GBP</v>
          </cell>
          <cell r="H2961">
            <v>45624</v>
          </cell>
          <cell r="U2961">
            <v>0.59875811766622422</v>
          </cell>
        </row>
        <row r="2962">
          <cell r="C2962" t="str">
            <v>IE000OPWA0E7</v>
          </cell>
          <cell r="E2962" t="str">
            <v>GBP</v>
          </cell>
          <cell r="H2962">
            <v>45625</v>
          </cell>
          <cell r="U2962">
            <v>0.60292556851691914</v>
          </cell>
        </row>
        <row r="2963">
          <cell r="C2963" t="str">
            <v>IE000OPWA0E7</v>
          </cell>
          <cell r="E2963" t="str">
            <v>GBP</v>
          </cell>
          <cell r="H2963">
            <v>45628</v>
          </cell>
          <cell r="U2963">
            <v>0.61221154399815525</v>
          </cell>
        </row>
        <row r="2964">
          <cell r="C2964" t="str">
            <v>IE000OPWA0E7</v>
          </cell>
          <cell r="E2964" t="str">
            <v>GBP</v>
          </cell>
          <cell r="H2964">
            <v>45629</v>
          </cell>
          <cell r="U2964">
            <v>0.61202219240913958</v>
          </cell>
        </row>
        <row r="2965">
          <cell r="C2965" t="str">
            <v>IE000OPWA0E7</v>
          </cell>
          <cell r="E2965" t="str">
            <v>GBP</v>
          </cell>
          <cell r="H2965">
            <v>45630</v>
          </cell>
          <cell r="U2965">
            <v>0.61779673470994434</v>
          </cell>
        </row>
        <row r="2966">
          <cell r="C2966" t="str">
            <v>IE000OPWA0E7</v>
          </cell>
          <cell r="E2966" t="str">
            <v>GBP</v>
          </cell>
          <cell r="H2966">
            <v>45631</v>
          </cell>
          <cell r="U2966">
            <v>0.61969683909538986</v>
          </cell>
        </row>
        <row r="2967">
          <cell r="C2967" t="str">
            <v>IE000OPWA0E7</v>
          </cell>
          <cell r="E2967" t="str">
            <v>GBP</v>
          </cell>
          <cell r="H2967">
            <v>45632</v>
          </cell>
          <cell r="U2967">
            <v>0.62529573727329257</v>
          </cell>
        </row>
        <row r="2968">
          <cell r="C2968" t="str">
            <v>IE000OPWA0E7</v>
          </cell>
          <cell r="E2968" t="str">
            <v>GBP</v>
          </cell>
          <cell r="H2968">
            <v>45635</v>
          </cell>
          <cell r="U2968">
            <v>0.62578771773212505</v>
          </cell>
        </row>
        <row r="2969">
          <cell r="C2969" t="str">
            <v>IE000OPWA0E7</v>
          </cell>
          <cell r="E2969" t="str">
            <v>GBP</v>
          </cell>
          <cell r="H2969">
            <v>45636</v>
          </cell>
          <cell r="U2969">
            <v>0.62864179714848101</v>
          </cell>
        </row>
        <row r="2970">
          <cell r="C2970" t="str">
            <v>IE000OPWA0E7</v>
          </cell>
          <cell r="E2970" t="str">
            <v>GBP</v>
          </cell>
          <cell r="H2970">
            <v>45637</v>
          </cell>
          <cell r="U2970">
            <v>0.63519677891833881</v>
          </cell>
        </row>
        <row r="2971">
          <cell r="C2971" t="str">
            <v>IE000OPWA0E7</v>
          </cell>
          <cell r="E2971" t="str">
            <v>GBP</v>
          </cell>
          <cell r="H2971">
            <v>45638</v>
          </cell>
          <cell r="U2971">
            <v>0.63919804421515503</v>
          </cell>
        </row>
        <row r="2972">
          <cell r="C2972" t="str">
            <v>IE000OPWA0E7</v>
          </cell>
          <cell r="E2972" t="str">
            <v>GBP</v>
          </cell>
          <cell r="H2972">
            <v>45639</v>
          </cell>
          <cell r="U2972">
            <v>0.64349775042638391</v>
          </cell>
        </row>
        <row r="2973">
          <cell r="C2973" t="str">
            <v>IE000OPWA0E7</v>
          </cell>
          <cell r="E2973" t="str">
            <v>GBP</v>
          </cell>
          <cell r="H2973">
            <v>45642</v>
          </cell>
          <cell r="U2973">
            <v>0.64566222554896846</v>
          </cell>
        </row>
        <row r="2974">
          <cell r="C2974" t="str">
            <v>IE000OPWA0E7</v>
          </cell>
          <cell r="E2974" t="str">
            <v>GBP</v>
          </cell>
          <cell r="H2974">
            <v>45643</v>
          </cell>
          <cell r="U2974">
            <v>0.65155360409473251</v>
          </cell>
        </row>
        <row r="2975">
          <cell r="C2975" t="str">
            <v>IE000OPWA0E7</v>
          </cell>
          <cell r="E2975" t="str">
            <v>GBP</v>
          </cell>
          <cell r="H2975">
            <v>45644</v>
          </cell>
          <cell r="U2975">
            <v>0.64791285203845617</v>
          </cell>
        </row>
        <row r="2976">
          <cell r="C2976" t="str">
            <v>IE000OPWA0E7</v>
          </cell>
          <cell r="E2976" t="str">
            <v>GBP</v>
          </cell>
          <cell r="H2976">
            <v>45645</v>
          </cell>
          <cell r="U2976">
            <v>0.65921201118384154</v>
          </cell>
        </row>
        <row r="2977">
          <cell r="C2977" t="str">
            <v>IE000OPWA0E7</v>
          </cell>
          <cell r="E2977" t="str">
            <v>GBP</v>
          </cell>
          <cell r="H2977">
            <v>45646</v>
          </cell>
          <cell r="U2977">
            <v>0.66276955121352654</v>
          </cell>
        </row>
        <row r="2978">
          <cell r="C2978" t="str">
            <v>IE000OPWA0E7</v>
          </cell>
          <cell r="E2978" t="str">
            <v>GBP</v>
          </cell>
          <cell r="H2978">
            <v>45649</v>
          </cell>
          <cell r="U2978">
            <v>0.66689352711106054</v>
          </cell>
        </row>
        <row r="2979">
          <cell r="C2979" t="str">
            <v>IE000OPWA0E7</v>
          </cell>
          <cell r="E2979" t="str">
            <v>GBP</v>
          </cell>
          <cell r="H2979">
            <v>45650</v>
          </cell>
          <cell r="U2979">
            <v>0.66631214796964644</v>
          </cell>
        </row>
        <row r="2980">
          <cell r="C2980" t="str">
            <v>IE000OPWA0E7</v>
          </cell>
          <cell r="E2980" t="str">
            <v>GBP</v>
          </cell>
          <cell r="H2980">
            <v>45656</v>
          </cell>
          <cell r="U2980">
            <v>0.67630864528379631</v>
          </cell>
        </row>
        <row r="2981">
          <cell r="C2981" t="str">
            <v>IE000OPWA0E7</v>
          </cell>
          <cell r="E2981" t="str">
            <v>GBP</v>
          </cell>
          <cell r="H2981">
            <v>45663</v>
          </cell>
          <cell r="U2981">
            <v>0.67954385350176427</v>
          </cell>
        </row>
        <row r="2982">
          <cell r="C2982" t="str">
            <v>IE000OPWA0E7</v>
          </cell>
          <cell r="E2982" t="str">
            <v>GBP</v>
          </cell>
          <cell r="H2982">
            <v>45664</v>
          </cell>
          <cell r="U2982">
            <v>0.69104602992553421</v>
          </cell>
        </row>
        <row r="2983">
          <cell r="C2983" t="str">
            <v>IE000OPWA0E7</v>
          </cell>
          <cell r="E2983" t="str">
            <v>GBP</v>
          </cell>
          <cell r="H2983">
            <v>45665</v>
          </cell>
          <cell r="U2983">
            <v>0.70313641179903619</v>
          </cell>
        </row>
        <row r="2984">
          <cell r="C2984" t="str">
            <v>IE000OPWA0E7</v>
          </cell>
          <cell r="E2984" t="str">
            <v>GBP</v>
          </cell>
          <cell r="H2984">
            <v>45666</v>
          </cell>
          <cell r="U2984">
            <v>0.70723060459085774</v>
          </cell>
        </row>
        <row r="2985">
          <cell r="C2985" t="str">
            <v>IE000OPWA0E7</v>
          </cell>
          <cell r="E2985" t="str">
            <v>GBP</v>
          </cell>
          <cell r="H2985">
            <v>45667</v>
          </cell>
          <cell r="U2985">
            <v>0.72008849175427425</v>
          </cell>
        </row>
        <row r="2986">
          <cell r="C2986" t="str">
            <v>IE000OPWA0E7</v>
          </cell>
          <cell r="E2986" t="str">
            <v>GBP</v>
          </cell>
          <cell r="H2986">
            <v>45671</v>
          </cell>
          <cell r="U2986">
            <v>0.72676016157181489</v>
          </cell>
        </row>
        <row r="2987">
          <cell r="C2987" t="str">
            <v>IE000OPWA0E7</v>
          </cell>
          <cell r="E2987" t="str">
            <v>GBP</v>
          </cell>
          <cell r="H2987">
            <v>45672</v>
          </cell>
          <cell r="U2987">
            <v>0.73868091086713361</v>
          </cell>
        </row>
        <row r="2988">
          <cell r="C2988" t="str">
            <v>IE000OPWA0E7</v>
          </cell>
          <cell r="E2988" t="str">
            <v>GBP</v>
          </cell>
          <cell r="H2988">
            <v>45673</v>
          </cell>
          <cell r="U2988">
            <v>0.74540770546167723</v>
          </cell>
        </row>
        <row r="2989">
          <cell r="C2989" t="str">
            <v>IE000OPWA0E7</v>
          </cell>
          <cell r="E2989" t="str">
            <v>GBP</v>
          </cell>
          <cell r="H2989">
            <v>45674</v>
          </cell>
          <cell r="U2989">
            <v>0.74702215852247733</v>
          </cell>
        </row>
        <row r="2990">
          <cell r="C2990" t="str">
            <v>IE000OPWA0E7</v>
          </cell>
          <cell r="E2990" t="str">
            <v>GBP</v>
          </cell>
          <cell r="H2990">
            <v>45677</v>
          </cell>
          <cell r="U2990">
            <v>0.75263303373396107</v>
          </cell>
        </row>
        <row r="2991">
          <cell r="C2991" t="str">
            <v>IE000OPWA0E7</v>
          </cell>
          <cell r="E2991" t="str">
            <v>GBP</v>
          </cell>
          <cell r="H2991">
            <v>45678</v>
          </cell>
          <cell r="U2991">
            <v>0.75084352039570168</v>
          </cell>
        </row>
        <row r="2992">
          <cell r="C2992" t="str">
            <v>IE000OPWA0E7</v>
          </cell>
          <cell r="E2992" t="str">
            <v>GBP</v>
          </cell>
          <cell r="H2992">
            <v>45679</v>
          </cell>
          <cell r="U2992">
            <v>0.75589985911889956</v>
          </cell>
        </row>
        <row r="2993">
          <cell r="C2993" t="str">
            <v>IE000OPWA0E7</v>
          </cell>
          <cell r="E2993" t="str">
            <v>GBP</v>
          </cell>
          <cell r="H2993">
            <v>45680</v>
          </cell>
          <cell r="U2993">
            <v>0.75691563679150942</v>
          </cell>
        </row>
        <row r="2994">
          <cell r="C2994" t="str">
            <v>IE000OPWA0E7</v>
          </cell>
          <cell r="E2994" t="str">
            <v>GBP</v>
          </cell>
          <cell r="H2994">
            <v>45681</v>
          </cell>
          <cell r="U2994">
            <v>0.7677123982210472</v>
          </cell>
        </row>
        <row r="2995">
          <cell r="C2995" t="str">
            <v>IE000OPWA0E7</v>
          </cell>
          <cell r="E2995" t="str">
            <v>GBP</v>
          </cell>
          <cell r="H2995">
            <v>45684</v>
          </cell>
          <cell r="U2995">
            <v>0.77008986014169001</v>
          </cell>
        </row>
        <row r="2996">
          <cell r="C2996" t="str">
            <v>IE000OPWA0E7</v>
          </cell>
          <cell r="E2996" t="str">
            <v>GBP</v>
          </cell>
          <cell r="H2996">
            <v>45685</v>
          </cell>
          <cell r="U2996">
            <v>0.77599168791281525</v>
          </cell>
        </row>
        <row r="2997">
          <cell r="C2997" t="str">
            <v>IE000OPWA0E7</v>
          </cell>
          <cell r="E2997" t="str">
            <v>GBP</v>
          </cell>
          <cell r="H2997">
            <v>45686</v>
          </cell>
          <cell r="U2997">
            <v>0.78504150680923424</v>
          </cell>
        </row>
        <row r="2998">
          <cell r="C2998" t="str">
            <v>IE000OPWA0E7</v>
          </cell>
          <cell r="E2998" t="str">
            <v>GBP</v>
          </cell>
          <cell r="H2998">
            <v>45687</v>
          </cell>
          <cell r="U2998">
            <v>0.79039201244139112</v>
          </cell>
        </row>
        <row r="2999">
          <cell r="C2999" t="str">
            <v>IE000OPWA0E7</v>
          </cell>
          <cell r="E2999" t="str">
            <v>GBP</v>
          </cell>
          <cell r="H2999">
            <v>45688</v>
          </cell>
          <cell r="U2999">
            <v>0.79378540836485745</v>
          </cell>
        </row>
        <row r="3000">
          <cell r="C3000" t="str">
            <v>IE000OPWA0E7</v>
          </cell>
          <cell r="E3000" t="str">
            <v>GBP</v>
          </cell>
          <cell r="H3000">
            <v>45692</v>
          </cell>
          <cell r="U3000">
            <v>0.80373867537024946</v>
          </cell>
        </row>
        <row r="3001">
          <cell r="C3001" t="str">
            <v>IE000OPWA0E7</v>
          </cell>
          <cell r="E3001" t="str">
            <v>GBP</v>
          </cell>
          <cell r="H3001">
            <v>45693</v>
          </cell>
          <cell r="U3001">
            <v>0.8185875239172864</v>
          </cell>
        </row>
        <row r="3002">
          <cell r="C3002" t="str">
            <v>IE000OPWA0E7</v>
          </cell>
          <cell r="E3002" t="str">
            <v>GBP</v>
          </cell>
          <cell r="H3002">
            <v>45694</v>
          </cell>
          <cell r="U3002">
            <v>0.82361145941822689</v>
          </cell>
        </row>
        <row r="3003">
          <cell r="C3003" t="str">
            <v>IE000OPWA0E7</v>
          </cell>
          <cell r="E3003" t="str">
            <v>GBP</v>
          </cell>
          <cell r="H3003">
            <v>45695</v>
          </cell>
          <cell r="U3003">
            <v>0.83277879363075136</v>
          </cell>
        </row>
        <row r="3004">
          <cell r="C3004" t="str">
            <v>IE000OPWA0E7</v>
          </cell>
          <cell r="E3004" t="str">
            <v>GBP</v>
          </cell>
          <cell r="H3004">
            <v>45698</v>
          </cell>
          <cell r="U3004">
            <v>0.82694164849545915</v>
          </cell>
        </row>
        <row r="3005">
          <cell r="C3005" t="str">
            <v>IE000OPWA0E7</v>
          </cell>
          <cell r="E3005" t="str">
            <v>GBP</v>
          </cell>
          <cell r="H3005">
            <v>45700</v>
          </cell>
          <cell r="U3005">
            <v>0.82965789460906059</v>
          </cell>
        </row>
        <row r="3006">
          <cell r="C3006" t="str">
            <v>IE000OPWA0E7</v>
          </cell>
          <cell r="E3006" t="str">
            <v>GBP</v>
          </cell>
          <cell r="H3006">
            <v>45701</v>
          </cell>
          <cell r="U3006">
            <v>0.83427695735688734</v>
          </cell>
        </row>
        <row r="3007">
          <cell r="C3007" t="str">
            <v>IE000OPWA0E7</v>
          </cell>
          <cell r="E3007" t="str">
            <v>GBP</v>
          </cell>
          <cell r="H3007">
            <v>45702</v>
          </cell>
          <cell r="U3007">
            <v>0.84512171523030011</v>
          </cell>
        </row>
        <row r="3008">
          <cell r="C3008" t="str">
            <v>IE000OPWA0E7</v>
          </cell>
          <cell r="E3008" t="str">
            <v>GBP</v>
          </cell>
          <cell r="H3008">
            <v>45705</v>
          </cell>
          <cell r="U3008">
            <v>0.84935401535317445</v>
          </cell>
        </row>
        <row r="3009">
          <cell r="C3009" t="str">
            <v>IE000OPWA0E7</v>
          </cell>
          <cell r="E3009" t="str">
            <v>GBP</v>
          </cell>
          <cell r="H3009">
            <v>45706</v>
          </cell>
          <cell r="U3009">
            <v>0.85570811594947205</v>
          </cell>
        </row>
        <row r="3010">
          <cell r="C3010" t="str">
            <v>IE000OPWA0E7</v>
          </cell>
          <cell r="E3010" t="str">
            <v>GBP</v>
          </cell>
          <cell r="H3010">
            <v>45707</v>
          </cell>
          <cell r="U3010">
            <v>0.86899799392063115</v>
          </cell>
        </row>
        <row r="3011">
          <cell r="C3011" t="str">
            <v>IE000OPWA0E7</v>
          </cell>
          <cell r="E3011" t="str">
            <v>GBP</v>
          </cell>
          <cell r="H3011">
            <v>45708</v>
          </cell>
          <cell r="U3011">
            <v>0.87194012997811521</v>
          </cell>
        </row>
        <row r="3012">
          <cell r="C3012" t="str">
            <v>IE000OPWA0E7</v>
          </cell>
          <cell r="E3012" t="str">
            <v>GBP</v>
          </cell>
          <cell r="H3012">
            <v>45709</v>
          </cell>
          <cell r="U3012">
            <v>0.87969526585579494</v>
          </cell>
        </row>
        <row r="3013">
          <cell r="C3013" t="str">
            <v>IE000OPWA0E7</v>
          </cell>
          <cell r="E3013" t="str">
            <v>GBP</v>
          </cell>
          <cell r="H3013">
            <v>45713</v>
          </cell>
          <cell r="U3013">
            <v>0.88719156401935206</v>
          </cell>
        </row>
        <row r="3014">
          <cell r="C3014" t="str">
            <v>IE000OPWA0E7</v>
          </cell>
          <cell r="E3014" t="str">
            <v>GBP</v>
          </cell>
          <cell r="H3014">
            <v>45714</v>
          </cell>
          <cell r="U3014">
            <v>0.88970745318478583</v>
          </cell>
        </row>
        <row r="3015">
          <cell r="C3015" t="str">
            <v>IE000OPWA0E7</v>
          </cell>
          <cell r="E3015" t="str">
            <v>GBP</v>
          </cell>
          <cell r="H3015">
            <v>45715</v>
          </cell>
          <cell r="U3015">
            <v>0.89718155364109264</v>
          </cell>
        </row>
        <row r="3016">
          <cell r="C3016" t="str">
            <v>IE000OPWA0E7</v>
          </cell>
          <cell r="E3016" t="str">
            <v>GBP</v>
          </cell>
          <cell r="H3016">
            <v>45716</v>
          </cell>
          <cell r="U3016">
            <v>0.8933986205427541</v>
          </cell>
        </row>
        <row r="3017">
          <cell r="C3017" t="str">
            <v>IE000OPWA0E7</v>
          </cell>
          <cell r="E3017" t="str">
            <v>GBP</v>
          </cell>
          <cell r="H3017">
            <v>45719</v>
          </cell>
          <cell r="U3017">
            <v>0.9104269624847785</v>
          </cell>
        </row>
        <row r="3018">
          <cell r="C3018" t="str">
            <v>IE000OPWA0E7</v>
          </cell>
          <cell r="E3018" t="str">
            <v>GBP</v>
          </cell>
          <cell r="H3018">
            <v>45720</v>
          </cell>
          <cell r="U3018">
            <v>0.90396770858904496</v>
          </cell>
        </row>
        <row r="3019">
          <cell r="C3019" t="str">
            <v>IE000OPWA0E7</v>
          </cell>
          <cell r="E3019" t="str">
            <v>GBP</v>
          </cell>
          <cell r="H3019">
            <v>45721</v>
          </cell>
          <cell r="U3019">
            <v>0.91519214114965053</v>
          </cell>
        </row>
        <row r="3020">
          <cell r="C3020" t="str">
            <v>IE000OPWA0E7</v>
          </cell>
          <cell r="E3020" t="str">
            <v>GBP</v>
          </cell>
          <cell r="H3020">
            <v>45722</v>
          </cell>
          <cell r="U3020">
            <v>0.9188508371265135</v>
          </cell>
        </row>
        <row r="3021">
          <cell r="C3021" t="str">
            <v>IE000OPWA0E7</v>
          </cell>
          <cell r="E3021" t="str">
            <v>GBP</v>
          </cell>
          <cell r="H3021">
            <v>45723</v>
          </cell>
          <cell r="U3021">
            <v>0.92785005307091661</v>
          </cell>
        </row>
        <row r="3022">
          <cell r="C3022" t="str">
            <v>IE000OPWA0E7</v>
          </cell>
          <cell r="E3022" t="str">
            <v>GBP</v>
          </cell>
          <cell r="H3022">
            <v>45726</v>
          </cell>
          <cell r="U3022">
            <v>0.93032706961467815</v>
          </cell>
        </row>
        <row r="3023">
          <cell r="C3023" t="str">
            <v>IE000OPWA0E7</v>
          </cell>
          <cell r="E3023" t="str">
            <v>GBP</v>
          </cell>
          <cell r="H3023">
            <v>45727</v>
          </cell>
          <cell r="U3023">
            <v>0.92737960307686162</v>
          </cell>
        </row>
        <row r="3024">
          <cell r="C3024" t="str">
            <v>IE000OPWA0E7</v>
          </cell>
          <cell r="E3024" t="str">
            <v>GBP</v>
          </cell>
          <cell r="H3024">
            <v>45728</v>
          </cell>
          <cell r="U3024">
            <v>0.93842380693879912</v>
          </cell>
        </row>
        <row r="3025">
          <cell r="C3025" t="str">
            <v>IE000OPWA0E7</v>
          </cell>
          <cell r="E3025" t="str">
            <v>GBP</v>
          </cell>
          <cell r="H3025">
            <v>45729</v>
          </cell>
          <cell r="U3025">
            <v>0.93884973009441652</v>
          </cell>
        </row>
        <row r="3026">
          <cell r="C3026" t="str">
            <v>IE000OPWA0E7</v>
          </cell>
          <cell r="E3026" t="str">
            <v>GBP</v>
          </cell>
          <cell r="H3026">
            <v>45730</v>
          </cell>
          <cell r="U3026">
            <v>0.93610058090466652</v>
          </cell>
        </row>
        <row r="3027">
          <cell r="C3027" t="str">
            <v>IE000OPWA0E7</v>
          </cell>
          <cell r="E3027" t="str">
            <v>GBP</v>
          </cell>
          <cell r="H3027">
            <v>45734</v>
          </cell>
          <cell r="U3027">
            <v>0.94020728417227939</v>
          </cell>
        </row>
        <row r="3028">
          <cell r="C3028" t="str">
            <v>IE000OPWA0E7</v>
          </cell>
          <cell r="E3028" t="str">
            <v>GBP</v>
          </cell>
          <cell r="H3028">
            <v>45735</v>
          </cell>
          <cell r="U3028">
            <v>0.95400998605645027</v>
          </cell>
        </row>
        <row r="3029">
          <cell r="C3029" t="str">
            <v>IE000OPWA0E7</v>
          </cell>
          <cell r="E3029" t="str">
            <v>GBP</v>
          </cell>
          <cell r="H3029">
            <v>45737</v>
          </cell>
          <cell r="U3029">
            <v>0.9541692758926491</v>
          </cell>
        </row>
        <row r="3030">
          <cell r="C3030" t="str">
            <v>IE000OPWA0E7</v>
          </cell>
          <cell r="E3030" t="str">
            <v>GBP</v>
          </cell>
          <cell r="H3030">
            <v>45740</v>
          </cell>
          <cell r="U3030">
            <v>0.95719133487062302</v>
          </cell>
        </row>
        <row r="3031">
          <cell r="C3031" t="str">
            <v>IE000OPWA0E7</v>
          </cell>
          <cell r="E3031" t="str">
            <v>GBP</v>
          </cell>
          <cell r="H3031">
            <v>45741</v>
          </cell>
          <cell r="U3031">
            <v>0.96595060180019654</v>
          </cell>
        </row>
        <row r="3032">
          <cell r="C3032" t="str">
            <v>IE000OPWA0E7</v>
          </cell>
          <cell r="E3032" t="str">
            <v>GBP</v>
          </cell>
          <cell r="H3032">
            <v>45742</v>
          </cell>
          <cell r="U3032">
            <v>0.9638021566200996</v>
          </cell>
        </row>
        <row r="3033">
          <cell r="C3033" t="str">
            <v>IE000OPWA0E7</v>
          </cell>
          <cell r="E3033" t="str">
            <v>GBP</v>
          </cell>
          <cell r="H3033">
            <v>45743</v>
          </cell>
          <cell r="U3033">
            <v>0.97090200603692833</v>
          </cell>
        </row>
        <row r="3034">
          <cell r="C3034" t="str">
            <v>IE000OPWA0E7</v>
          </cell>
          <cell r="E3034" t="str">
            <v>GBP</v>
          </cell>
          <cell r="H3034">
            <v>45744</v>
          </cell>
          <cell r="U3034">
            <v>0.98545333411222757</v>
          </cell>
        </row>
        <row r="3035">
          <cell r="C3035" t="str">
            <v>IE000OPWA0E7</v>
          </cell>
          <cell r="E3035" t="str">
            <v>GBP</v>
          </cell>
          <cell r="H3035">
            <v>45747</v>
          </cell>
          <cell r="U3035">
            <v>0.99294808216604935</v>
          </cell>
        </row>
        <row r="3036">
          <cell r="C3036" t="str">
            <v>IE000OPWA0E7</v>
          </cell>
          <cell r="E3036" t="str">
            <v>GBP</v>
          </cell>
          <cell r="H3036">
            <v>45748</v>
          </cell>
          <cell r="U3036">
            <v>0.99614854742588355</v>
          </cell>
        </row>
        <row r="3037">
          <cell r="C3037" t="str">
            <v>IE000OPWA0E7</v>
          </cell>
          <cell r="E3037" t="str">
            <v>GBP</v>
          </cell>
          <cell r="H3037">
            <v>45749</v>
          </cell>
          <cell r="U3037">
            <v>1.0037186511928484</v>
          </cell>
        </row>
        <row r="3038">
          <cell r="C3038" t="str">
            <v>IE000OPWA0E7</v>
          </cell>
          <cell r="E3038" t="str">
            <v>GBP</v>
          </cell>
          <cell r="H3038">
            <v>45750</v>
          </cell>
          <cell r="U3038">
            <v>1.0317323498214017</v>
          </cell>
        </row>
        <row r="3039">
          <cell r="C3039" t="str">
            <v>IE000OPWA0E7</v>
          </cell>
          <cell r="E3039" t="str">
            <v>GBP</v>
          </cell>
          <cell r="H3039">
            <v>45751</v>
          </cell>
          <cell r="U3039">
            <v>1.0435458786161322</v>
          </cell>
        </row>
        <row r="3040">
          <cell r="C3040" t="str">
            <v>IE000OPWA0E7</v>
          </cell>
          <cell r="E3040" t="str">
            <v>GBP</v>
          </cell>
          <cell r="H3040">
            <v>45754</v>
          </cell>
          <cell r="U3040">
            <v>1.0502788369105411</v>
          </cell>
        </row>
        <row r="3041">
          <cell r="C3041" t="str">
            <v>IE000OPWA0E7</v>
          </cell>
          <cell r="E3041" t="str">
            <v>GBP</v>
          </cell>
          <cell r="H3041">
            <v>45755</v>
          </cell>
          <cell r="U3041">
            <v>1.061711692862624</v>
          </cell>
        </row>
        <row r="3042">
          <cell r="C3042" t="str">
            <v>IE000OPWA0E7</v>
          </cell>
          <cell r="E3042" t="str">
            <v>GBP</v>
          </cell>
          <cell r="H3042">
            <v>45756</v>
          </cell>
          <cell r="U3042">
            <v>1.0570460190000421</v>
          </cell>
        </row>
        <row r="3043">
          <cell r="C3043" t="str">
            <v>IE000OPWA0E7</v>
          </cell>
          <cell r="E3043" t="str">
            <v>GBP</v>
          </cell>
          <cell r="H3043">
            <v>45757</v>
          </cell>
          <cell r="U3043">
            <v>1.0680892047213617</v>
          </cell>
        </row>
        <row r="3044">
          <cell r="C3044" t="str">
            <v>IE000OPWA0E7</v>
          </cell>
          <cell r="E3044" t="str">
            <v>GBP</v>
          </cell>
          <cell r="H3044">
            <v>45758</v>
          </cell>
          <cell r="U3044">
            <v>1.0627559617174951</v>
          </cell>
        </row>
        <row r="3045">
          <cell r="C3045" t="str">
            <v>IE000OPWA0E7</v>
          </cell>
          <cell r="E3045" t="str">
            <v>GBP</v>
          </cell>
          <cell r="H3045">
            <v>45761</v>
          </cell>
          <cell r="U3045">
            <v>1.0666922816963402</v>
          </cell>
        </row>
        <row r="3046">
          <cell r="C3046" t="str">
            <v>IE000OPWA0E7</v>
          </cell>
          <cell r="E3046" t="str">
            <v>GBP</v>
          </cell>
          <cell r="H3046">
            <v>45762</v>
          </cell>
          <cell r="U3046">
            <v>1.0710104126118778</v>
          </cell>
        </row>
        <row r="3047">
          <cell r="C3047" t="str">
            <v>IE000OPWA0E7</v>
          </cell>
          <cell r="E3047" t="str">
            <v>GBP</v>
          </cell>
          <cell r="H3047">
            <v>45763</v>
          </cell>
          <cell r="U3047">
            <v>1.0811308337743439</v>
          </cell>
        </row>
        <row r="3048">
          <cell r="C3048" t="str">
            <v>IE000OPWA0E7</v>
          </cell>
          <cell r="E3048" t="str">
            <v>GBP</v>
          </cell>
          <cell r="H3048">
            <v>45764</v>
          </cell>
          <cell r="U3048">
            <v>1.0919465806978648</v>
          </cell>
        </row>
        <row r="3049">
          <cell r="C3049" t="str">
            <v>IE000OPWA0E7</v>
          </cell>
          <cell r="E3049" t="str">
            <v>GBP</v>
          </cell>
          <cell r="H3049">
            <v>45769</v>
          </cell>
          <cell r="U3049">
            <v>1.0900045663920164</v>
          </cell>
        </row>
        <row r="3050">
          <cell r="C3050" t="str">
            <v>IE000OPWA0E7</v>
          </cell>
          <cell r="E3050" t="str">
            <v>GBP</v>
          </cell>
          <cell r="H3050">
            <v>45770</v>
          </cell>
          <cell r="U3050">
            <v>1.0918589371748653</v>
          </cell>
        </row>
        <row r="3051">
          <cell r="C3051" t="str">
            <v>IE000OPWA0E7</v>
          </cell>
          <cell r="E3051" t="str">
            <v>GBP</v>
          </cell>
          <cell r="H3051">
            <v>45771</v>
          </cell>
          <cell r="U3051">
            <v>1.0897753705789019</v>
          </cell>
        </row>
        <row r="3052">
          <cell r="C3052" t="str">
            <v>IE000OPWA0E7</v>
          </cell>
          <cell r="E3052" t="str">
            <v>GBP</v>
          </cell>
          <cell r="H3052">
            <v>45772</v>
          </cell>
          <cell r="U3052">
            <v>1.0922585183593094</v>
          </cell>
        </row>
        <row r="3053">
          <cell r="C3053" t="str">
            <v>IE000OPWA0E7</v>
          </cell>
          <cell r="E3053" t="str">
            <v>GBP</v>
          </cell>
          <cell r="H3053">
            <v>45775</v>
          </cell>
          <cell r="U3053">
            <v>1.0994247609986478</v>
          </cell>
        </row>
        <row r="3054">
          <cell r="C3054" t="str">
            <v>IE000OPWA0E7</v>
          </cell>
          <cell r="E3054" t="str">
            <v>GBP</v>
          </cell>
          <cell r="H3054">
            <v>45777</v>
          </cell>
          <cell r="U3054">
            <v>1.0973997890508891</v>
          </cell>
        </row>
        <row r="3055">
          <cell r="C3055" t="str">
            <v>IE000OPWA0E7</v>
          </cell>
          <cell r="E3055" t="str">
            <v>GBP</v>
          </cell>
          <cell r="H3055">
            <v>45778</v>
          </cell>
          <cell r="U3055">
            <v>1.1040253198386565</v>
          </cell>
        </row>
        <row r="3056">
          <cell r="C3056" t="str">
            <v>IE000OPWA0E7</v>
          </cell>
          <cell r="E3056" t="str">
            <v>GBP</v>
          </cell>
          <cell r="H3056">
            <v>45779</v>
          </cell>
          <cell r="U3056">
            <v>1.1158836458385244</v>
          </cell>
        </row>
        <row r="3057">
          <cell r="C3057" t="str">
            <v>IE000OPWA0E7</v>
          </cell>
          <cell r="E3057" t="str">
            <v>GBP</v>
          </cell>
          <cell r="H3057">
            <v>45784</v>
          </cell>
          <cell r="U3057">
            <v>1.1166664289462824</v>
          </cell>
        </row>
        <row r="3058">
          <cell r="C3058" t="str">
            <v>IE000OPWA0E7</v>
          </cell>
          <cell r="E3058" t="str">
            <v>GBP</v>
          </cell>
          <cell r="H3058">
            <v>45785</v>
          </cell>
          <cell r="U3058">
            <v>1.1178378682343078</v>
          </cell>
        </row>
        <row r="3059">
          <cell r="C3059" t="str">
            <v>IE000OPWA0E7</v>
          </cell>
          <cell r="E3059" t="str">
            <v>GBP</v>
          </cell>
          <cell r="H3059">
            <v>45786</v>
          </cell>
          <cell r="U3059">
            <v>1.1105837770841624</v>
          </cell>
        </row>
        <row r="3060">
          <cell r="C3060" t="str">
            <v>IE000OPWA0E7</v>
          </cell>
          <cell r="E3060" t="str">
            <v>GBP</v>
          </cell>
          <cell r="H3060">
            <v>45789</v>
          </cell>
          <cell r="U3060">
            <v>1.1134858341395297</v>
          </cell>
        </row>
        <row r="3061">
          <cell r="C3061" t="str">
            <v>IE000OPWA0E7</v>
          </cell>
          <cell r="E3061" t="str">
            <v>GBP</v>
          </cell>
          <cell r="H3061">
            <v>45790</v>
          </cell>
          <cell r="U3061">
            <v>1.1231791330776939</v>
          </cell>
        </row>
        <row r="3062">
          <cell r="C3062" t="str">
            <v>IE000OPWA0E7</v>
          </cell>
          <cell r="E3062" t="str">
            <v>GBP</v>
          </cell>
          <cell r="H3062">
            <v>45791</v>
          </cell>
          <cell r="U3062">
            <v>1.1333662191034597</v>
          </cell>
        </row>
        <row r="3063">
          <cell r="C3063" t="str">
            <v>IE000OPWA0E7</v>
          </cell>
          <cell r="E3063" t="str">
            <v>GBP</v>
          </cell>
          <cell r="H3063">
            <v>45792</v>
          </cell>
          <cell r="U3063">
            <v>1.1424126455730081</v>
          </cell>
        </row>
        <row r="3064">
          <cell r="C3064" t="str">
            <v>IE000OPWA0E7</v>
          </cell>
          <cell r="E3064" t="str">
            <v>GBP</v>
          </cell>
          <cell r="H3064">
            <v>45793</v>
          </cell>
          <cell r="U3064">
            <v>1.1453799762075814</v>
          </cell>
        </row>
        <row r="3065">
          <cell r="C3065" t="str">
            <v>IE000OPWA0E7</v>
          </cell>
          <cell r="E3065" t="str">
            <v>GBP</v>
          </cell>
          <cell r="H3065">
            <v>45796</v>
          </cell>
          <cell r="U3065">
            <v>1.1548275646883308</v>
          </cell>
        </row>
        <row r="3066">
          <cell r="C3066" t="str">
            <v>IE000OPWA0E7</v>
          </cell>
          <cell r="E3066" t="str">
            <v>GBP</v>
          </cell>
          <cell r="H3066">
            <v>45797</v>
          </cell>
          <cell r="U3066">
            <v>1.1636395054510371</v>
          </cell>
        </row>
        <row r="3067">
          <cell r="C3067" t="str">
            <v>IE000OPWA0E7</v>
          </cell>
          <cell r="E3067" t="str">
            <v>GBP</v>
          </cell>
          <cell r="H3067">
            <v>45798</v>
          </cell>
          <cell r="U3067">
            <v>1.1704829752138561</v>
          </cell>
        </row>
        <row r="3068">
          <cell r="C3068" t="str">
            <v>IE000OPWA0E7</v>
          </cell>
          <cell r="E3068" t="str">
            <v>GBP</v>
          </cell>
          <cell r="H3068">
            <v>45799</v>
          </cell>
          <cell r="U3068">
            <v>1.1699375951560371</v>
          </cell>
        </row>
        <row r="3069">
          <cell r="C3069" t="str">
            <v>IE000OPWA0E7</v>
          </cell>
          <cell r="E3069" t="str">
            <v>GBP</v>
          </cell>
          <cell r="H3069">
            <v>45800</v>
          </cell>
          <cell r="U3069">
            <v>1.1652377950117692</v>
          </cell>
        </row>
        <row r="3070">
          <cell r="C3070" t="str">
            <v>IE000OPWA0E7</v>
          </cell>
          <cell r="E3070" t="str">
            <v>GBP</v>
          </cell>
          <cell r="H3070">
            <v>45804</v>
          </cell>
          <cell r="U3070">
            <v>1.1737812038767068</v>
          </cell>
        </row>
        <row r="3071">
          <cell r="C3071" t="str">
            <v>IE000OPWA0E7</v>
          </cell>
          <cell r="E3071" t="str">
            <v>GBP</v>
          </cell>
          <cell r="H3071">
            <v>45805</v>
          </cell>
          <cell r="U3071">
            <v>1.1751661358776642</v>
          </cell>
        </row>
        <row r="3072">
          <cell r="C3072" t="str">
            <v>IE000OPWA0E7</v>
          </cell>
          <cell r="E3072" t="str">
            <v>GBP</v>
          </cell>
          <cell r="H3072">
            <v>45806</v>
          </cell>
          <cell r="U3072">
            <v>1.1896587173076654</v>
          </cell>
        </row>
        <row r="3073">
          <cell r="C3073" t="str">
            <v>IE000OPWA0E7</v>
          </cell>
          <cell r="E3073" t="str">
            <v>GBP</v>
          </cell>
          <cell r="H3073">
            <v>45807</v>
          </cell>
          <cell r="U3073">
            <v>231.79840487450764</v>
          </cell>
        </row>
        <row r="3074">
          <cell r="C3074" t="str">
            <v>IE000BBWIQL4</v>
          </cell>
          <cell r="E3074" t="str">
            <v>JPY</v>
          </cell>
          <cell r="H3074">
            <v>45474</v>
          </cell>
          <cell r="U3074">
            <v>0</v>
          </cell>
        </row>
        <row r="3075">
          <cell r="C3075" t="str">
            <v>IE000BBWIQL4</v>
          </cell>
          <cell r="E3075" t="str">
            <v>JPY</v>
          </cell>
          <cell r="H3075">
            <v>45475</v>
          </cell>
          <cell r="U3075">
            <v>0.29104484771640776</v>
          </cell>
        </row>
        <row r="3076">
          <cell r="C3076" t="str">
            <v>IE000BBWIQL4</v>
          </cell>
          <cell r="E3076" t="str">
            <v>JPY</v>
          </cell>
          <cell r="H3076">
            <v>45476</v>
          </cell>
          <cell r="U3076">
            <v>0.58304039548855557</v>
          </cell>
        </row>
        <row r="3077">
          <cell r="C3077" t="str">
            <v>IE000BBWIQL4</v>
          </cell>
          <cell r="E3077" t="str">
            <v>JPY</v>
          </cell>
          <cell r="H3077">
            <v>45477</v>
          </cell>
          <cell r="U3077">
            <v>0.87632458864722651</v>
          </cell>
        </row>
        <row r="3078">
          <cell r="C3078" t="str">
            <v>IE000BBWIQL4</v>
          </cell>
          <cell r="E3078" t="str">
            <v>JPY</v>
          </cell>
          <cell r="H3078">
            <v>45478</v>
          </cell>
          <cell r="U3078">
            <v>1.1691571135473322</v>
          </cell>
        </row>
        <row r="3079">
          <cell r="C3079" t="str">
            <v>IE000BBWIQL4</v>
          </cell>
          <cell r="E3079" t="str">
            <v>JPY</v>
          </cell>
          <cell r="H3079">
            <v>45481</v>
          </cell>
          <cell r="U3079">
            <v>1.4631378664108579</v>
          </cell>
        </row>
        <row r="3080">
          <cell r="C3080" t="str">
            <v>IE000BBWIQL4</v>
          </cell>
          <cell r="E3080" t="str">
            <v>JPY</v>
          </cell>
          <cell r="H3080">
            <v>45482</v>
          </cell>
          <cell r="U3080">
            <v>1.7559228880857833</v>
          </cell>
        </row>
        <row r="3081">
          <cell r="C3081" t="str">
            <v>IE000BBWIQL4</v>
          </cell>
          <cell r="E3081" t="str">
            <v>JPY</v>
          </cell>
          <cell r="H3081">
            <v>45483</v>
          </cell>
          <cell r="U3081">
            <v>2.05164855533044</v>
          </cell>
        </row>
        <row r="3082">
          <cell r="C3082" t="str">
            <v>IE000BBWIQL4</v>
          </cell>
          <cell r="E3082" t="str">
            <v>JPY</v>
          </cell>
          <cell r="H3082">
            <v>45484</v>
          </cell>
          <cell r="U3082">
            <v>2.3469705388293973</v>
          </cell>
        </row>
        <row r="3083">
          <cell r="C3083" t="str">
            <v>IE000BBWIQL4</v>
          </cell>
          <cell r="E3083" t="str">
            <v>JPY</v>
          </cell>
          <cell r="H3083">
            <v>45485</v>
          </cell>
          <cell r="U3083">
            <v>2.6420546904933984</v>
          </cell>
        </row>
        <row r="3084">
          <cell r="C3084" t="str">
            <v>IE000BBWIQL4</v>
          </cell>
          <cell r="E3084" t="str">
            <v>JPY</v>
          </cell>
          <cell r="H3084">
            <v>45489</v>
          </cell>
          <cell r="U3084">
            <v>2.9388881255515225</v>
          </cell>
        </row>
        <row r="3085">
          <cell r="C3085" t="str">
            <v>IE000BBWIQL4</v>
          </cell>
          <cell r="E3085" t="str">
            <v>JPY</v>
          </cell>
          <cell r="H3085">
            <v>45490</v>
          </cell>
          <cell r="U3085">
            <v>3.23659933774803</v>
          </cell>
        </row>
        <row r="3086">
          <cell r="C3086" t="str">
            <v>IE000BBWIQL4</v>
          </cell>
          <cell r="E3086" t="str">
            <v>JPY</v>
          </cell>
          <cell r="H3086">
            <v>45491</v>
          </cell>
          <cell r="U3086">
            <v>3.5346847435052773</v>
          </cell>
        </row>
        <row r="3087">
          <cell r="C3087" t="str">
            <v>IE000BBWIQL4</v>
          </cell>
          <cell r="E3087" t="str">
            <v>JPY</v>
          </cell>
          <cell r="H3087">
            <v>45492</v>
          </cell>
          <cell r="U3087">
            <v>3.8317147327991123</v>
          </cell>
        </row>
        <row r="3088">
          <cell r="C3088" t="str">
            <v>IE000BBWIQL4</v>
          </cell>
          <cell r="E3088" t="str">
            <v>JPY</v>
          </cell>
          <cell r="H3088">
            <v>45495</v>
          </cell>
          <cell r="U3088">
            <v>4.1283011606598343</v>
          </cell>
        </row>
        <row r="3089">
          <cell r="C3089" t="str">
            <v>IE000BBWIQL4</v>
          </cell>
          <cell r="E3089" t="str">
            <v>JPY</v>
          </cell>
          <cell r="H3089">
            <v>45496</v>
          </cell>
          <cell r="U3089">
            <v>4.4203202882649038</v>
          </cell>
        </row>
        <row r="3090">
          <cell r="C3090" t="str">
            <v>IE000BBWIQL4</v>
          </cell>
          <cell r="E3090" t="str">
            <v>JPY</v>
          </cell>
          <cell r="H3090">
            <v>45497</v>
          </cell>
          <cell r="U3090">
            <v>4.7151083024406271</v>
          </cell>
        </row>
        <row r="3091">
          <cell r="C3091" t="str">
            <v>IE000BBWIQL4</v>
          </cell>
          <cell r="E3091" t="str">
            <v>JPY</v>
          </cell>
          <cell r="H3091">
            <v>45498</v>
          </cell>
          <cell r="U3091">
            <v>5.0063785701221617</v>
          </cell>
        </row>
        <row r="3092">
          <cell r="C3092" t="str">
            <v>IE000BBWIQL4</v>
          </cell>
          <cell r="E3092" t="str">
            <v>JPY</v>
          </cell>
          <cell r="H3092">
            <v>45499</v>
          </cell>
          <cell r="U3092">
            <v>5.2942370548876232</v>
          </cell>
        </row>
        <row r="3093">
          <cell r="C3093" t="str">
            <v>IE000BBWIQL4</v>
          </cell>
          <cell r="E3093" t="str">
            <v>JPY</v>
          </cell>
          <cell r="H3093">
            <v>45502</v>
          </cell>
          <cell r="U3093">
            <v>5.5825381091374799</v>
          </cell>
        </row>
        <row r="3094">
          <cell r="C3094" t="str">
            <v>IE000BBWIQL4</v>
          </cell>
          <cell r="E3094" t="str">
            <v>JPY</v>
          </cell>
          <cell r="H3094">
            <v>45503</v>
          </cell>
          <cell r="U3094">
            <v>5.8764617784963891</v>
          </cell>
        </row>
        <row r="3095">
          <cell r="C3095" t="str">
            <v>IE000BBWIQL4</v>
          </cell>
          <cell r="E3095" t="str">
            <v>JPY</v>
          </cell>
          <cell r="H3095">
            <v>45504</v>
          </cell>
          <cell r="U3095">
            <v>6.1676910888569223</v>
          </cell>
        </row>
        <row r="3096">
          <cell r="C3096" t="str">
            <v>IE000BBWIQL4</v>
          </cell>
          <cell r="E3096" t="str">
            <v>JPY</v>
          </cell>
          <cell r="H3096">
            <v>45505</v>
          </cell>
          <cell r="U3096">
            <v>6.4647615824695164</v>
          </cell>
        </row>
        <row r="3097">
          <cell r="C3097" t="str">
            <v>IE000BBWIQL4</v>
          </cell>
          <cell r="E3097" t="str">
            <v>JPY</v>
          </cell>
          <cell r="H3097">
            <v>45506</v>
          </cell>
          <cell r="U3097">
            <v>6.7498162625029128</v>
          </cell>
        </row>
        <row r="3098">
          <cell r="C3098" t="str">
            <v>IE000BBWIQL4</v>
          </cell>
          <cell r="E3098" t="str">
            <v>JPY</v>
          </cell>
          <cell r="H3098">
            <v>45510</v>
          </cell>
          <cell r="U3098">
            <v>7.0182150711451499</v>
          </cell>
        </row>
        <row r="3099">
          <cell r="C3099" t="str">
            <v>IE000BBWIQL4</v>
          </cell>
          <cell r="E3099" t="str">
            <v>JPY</v>
          </cell>
          <cell r="H3099">
            <v>45511</v>
          </cell>
          <cell r="U3099">
            <v>7.2774628758951279</v>
          </cell>
        </row>
        <row r="3100">
          <cell r="C3100" t="str">
            <v>IE000BBWIQL4</v>
          </cell>
          <cell r="E3100" t="str">
            <v>JPY</v>
          </cell>
          <cell r="H3100">
            <v>45512</v>
          </cell>
          <cell r="U3100">
            <v>7.5414684711727196</v>
          </cell>
        </row>
        <row r="3101">
          <cell r="C3101" t="str">
            <v>IE000BBWIQL4</v>
          </cell>
          <cell r="E3101" t="str">
            <v>JPY</v>
          </cell>
          <cell r="H3101">
            <v>45513</v>
          </cell>
          <cell r="U3101">
            <v>7.8048541041593982</v>
          </cell>
        </row>
        <row r="3102">
          <cell r="C3102" t="str">
            <v>IE000BBWIQL4</v>
          </cell>
          <cell r="E3102" t="str">
            <v>JPY</v>
          </cell>
          <cell r="H3102">
            <v>45517</v>
          </cell>
          <cell r="U3102">
            <v>8.0714717321313803</v>
          </cell>
        </row>
        <row r="3103">
          <cell r="C3103" t="str">
            <v>IE000BBWIQL4</v>
          </cell>
          <cell r="E3103" t="str">
            <v>JPY</v>
          </cell>
          <cell r="H3103">
            <v>45518</v>
          </cell>
          <cell r="U3103">
            <v>8.3423630803099194</v>
          </cell>
        </row>
        <row r="3104">
          <cell r="C3104" t="str">
            <v>IE000BBWIQL4</v>
          </cell>
          <cell r="E3104" t="str">
            <v>JPY</v>
          </cell>
          <cell r="H3104">
            <v>45519</v>
          </cell>
          <cell r="U3104">
            <v>8.6161417936401303</v>
          </cell>
        </row>
        <row r="3105">
          <cell r="C3105" t="str">
            <v>IE000BBWIQL4</v>
          </cell>
          <cell r="E3105" t="str">
            <v>JPY</v>
          </cell>
          <cell r="H3105">
            <v>45520</v>
          </cell>
          <cell r="U3105">
            <v>8.8920418089922428</v>
          </cell>
        </row>
        <row r="3106">
          <cell r="C3106" t="str">
            <v>IE000BBWIQL4</v>
          </cell>
          <cell r="E3106" t="str">
            <v>JPY</v>
          </cell>
          <cell r="H3106">
            <v>45523</v>
          </cell>
          <cell r="U3106">
            <v>9.1744388103717505</v>
          </cell>
        </row>
        <row r="3107">
          <cell r="C3107" t="str">
            <v>IE000BBWIQL4</v>
          </cell>
          <cell r="E3107" t="str">
            <v>JPY</v>
          </cell>
          <cell r="H3107">
            <v>45524</v>
          </cell>
          <cell r="U3107">
            <v>9.4518243784789711</v>
          </cell>
        </row>
        <row r="3108">
          <cell r="C3108" t="str">
            <v>IE000BBWIQL4</v>
          </cell>
          <cell r="E3108" t="str">
            <v>JPY</v>
          </cell>
          <cell r="H3108">
            <v>45525</v>
          </cell>
          <cell r="U3108">
            <v>9.7343385320698168</v>
          </cell>
        </row>
        <row r="3109">
          <cell r="C3109" t="str">
            <v>IE000BBWIQL4</v>
          </cell>
          <cell r="E3109" t="str">
            <v>JPY</v>
          </cell>
          <cell r="H3109">
            <v>45526</v>
          </cell>
          <cell r="U3109">
            <v>10.016218602406441</v>
          </cell>
        </row>
        <row r="3110">
          <cell r="C3110" t="str">
            <v>IE000BBWIQL4</v>
          </cell>
          <cell r="E3110" t="str">
            <v>JPY</v>
          </cell>
          <cell r="H3110">
            <v>45527</v>
          </cell>
          <cell r="U3110">
            <v>10.299710702332062</v>
          </cell>
        </row>
        <row r="3111">
          <cell r="C3111" t="str">
            <v>IE000BBWIQL4</v>
          </cell>
          <cell r="E3111" t="str">
            <v>JPY</v>
          </cell>
          <cell r="H3111">
            <v>45531</v>
          </cell>
          <cell r="U3111">
            <v>10.582370304891102</v>
          </cell>
        </row>
        <row r="3112">
          <cell r="C3112" t="str">
            <v>IE000BBWIQL4</v>
          </cell>
          <cell r="E3112" t="str">
            <v>JPY</v>
          </cell>
          <cell r="H3112">
            <v>45532</v>
          </cell>
          <cell r="U3112">
            <v>10.867598259152981</v>
          </cell>
        </row>
        <row r="3113">
          <cell r="C3113" t="str">
            <v>IE000BBWIQL4</v>
          </cell>
          <cell r="E3113" t="str">
            <v>JPY</v>
          </cell>
          <cell r="H3113">
            <v>45533</v>
          </cell>
          <cell r="U3113">
            <v>11.152777678206181</v>
          </cell>
        </row>
        <row r="3114">
          <cell r="C3114" t="str">
            <v>IE000BBWIQL4</v>
          </cell>
          <cell r="E3114" t="str">
            <v>JPY</v>
          </cell>
          <cell r="H3114">
            <v>45534</v>
          </cell>
          <cell r="U3114">
            <v>11.43786834493798</v>
          </cell>
        </row>
        <row r="3115">
          <cell r="C3115" t="str">
            <v>IE000BBWIQL4</v>
          </cell>
          <cell r="E3115" t="str">
            <v>JPY</v>
          </cell>
          <cell r="H3115">
            <v>45537</v>
          </cell>
          <cell r="U3115">
            <v>11.726405600693393</v>
          </cell>
        </row>
        <row r="3116">
          <cell r="C3116" t="str">
            <v>IE000BBWIQL4</v>
          </cell>
          <cell r="E3116" t="str">
            <v>JPY</v>
          </cell>
          <cell r="H3116">
            <v>45538</v>
          </cell>
          <cell r="U3116">
            <v>12.013935109224366</v>
          </cell>
        </row>
        <row r="3117">
          <cell r="C3117" t="str">
            <v>IE000BBWIQL4</v>
          </cell>
          <cell r="E3117" t="str">
            <v>JPY</v>
          </cell>
          <cell r="H3117">
            <v>45539</v>
          </cell>
          <cell r="U3117">
            <v>12.302889897060634</v>
          </cell>
        </row>
        <row r="3118">
          <cell r="C3118" t="str">
            <v>IE000BBWIQL4</v>
          </cell>
          <cell r="E3118" t="str">
            <v>JPY</v>
          </cell>
          <cell r="H3118">
            <v>45540</v>
          </cell>
          <cell r="U3118">
            <v>12.586271442680793</v>
          </cell>
        </row>
        <row r="3119">
          <cell r="C3119" t="str">
            <v>IE000BBWIQL4</v>
          </cell>
          <cell r="E3119" t="str">
            <v>JPY</v>
          </cell>
          <cell r="H3119">
            <v>45541</v>
          </cell>
          <cell r="U3119">
            <v>12.867812428871195</v>
          </cell>
        </row>
        <row r="3120">
          <cell r="C3120" t="str">
            <v>IE000BBWIQL4</v>
          </cell>
          <cell r="E3120" t="str">
            <v>JPY</v>
          </cell>
          <cell r="H3120">
            <v>45544</v>
          </cell>
          <cell r="U3120">
            <v>13.149074569987496</v>
          </cell>
        </row>
        <row r="3121">
          <cell r="C3121" t="str">
            <v>IE000BBWIQL4</v>
          </cell>
          <cell r="E3121" t="str">
            <v>JPY</v>
          </cell>
          <cell r="H3121">
            <v>45545</v>
          </cell>
          <cell r="U3121">
            <v>13.428642192243151</v>
          </cell>
        </row>
        <row r="3122">
          <cell r="C3122" t="str">
            <v>IE000BBWIQL4</v>
          </cell>
          <cell r="E3122" t="str">
            <v>JPY</v>
          </cell>
          <cell r="H3122">
            <v>45546</v>
          </cell>
          <cell r="U3122">
            <v>13.708679182481916</v>
          </cell>
        </row>
        <row r="3123">
          <cell r="C3123" t="str">
            <v>IE000BBWIQL4</v>
          </cell>
          <cell r="E3123" t="str">
            <v>JPY</v>
          </cell>
          <cell r="H3123">
            <v>45547</v>
          </cell>
          <cell r="U3123">
            <v>13.98397358658992</v>
          </cell>
        </row>
        <row r="3124">
          <cell r="C3124" t="str">
            <v>IE000BBWIQL4</v>
          </cell>
          <cell r="E3124" t="str">
            <v>JPY</v>
          </cell>
          <cell r="H3124">
            <v>45548</v>
          </cell>
          <cell r="U3124">
            <v>14.264395085712513</v>
          </cell>
        </row>
        <row r="3125">
          <cell r="C3125" t="str">
            <v>IE000BBWIQL4</v>
          </cell>
          <cell r="E3125" t="str">
            <v>JPY</v>
          </cell>
          <cell r="H3125">
            <v>45552</v>
          </cell>
          <cell r="U3125">
            <v>14.543680236369456</v>
          </cell>
        </row>
        <row r="3126">
          <cell r="C3126" t="str">
            <v>IE000BBWIQL4</v>
          </cell>
          <cell r="E3126" t="str">
            <v>JPY</v>
          </cell>
          <cell r="H3126">
            <v>45553</v>
          </cell>
          <cell r="U3126">
            <v>14.822903194258016</v>
          </cell>
        </row>
        <row r="3127">
          <cell r="C3127" t="str">
            <v>IE000BBWIQL4</v>
          </cell>
          <cell r="E3127" t="str">
            <v>JPY</v>
          </cell>
          <cell r="H3127">
            <v>45554</v>
          </cell>
          <cell r="U3127">
            <v>15.104520284043391</v>
          </cell>
        </row>
        <row r="3128">
          <cell r="C3128" t="str">
            <v>IE000BBWIQL4</v>
          </cell>
          <cell r="E3128" t="str">
            <v>JPY</v>
          </cell>
          <cell r="H3128">
            <v>45555</v>
          </cell>
          <cell r="U3128">
            <v>15.387998916575171</v>
          </cell>
        </row>
        <row r="3129">
          <cell r="C3129" t="str">
            <v>IE000BBWIQL4</v>
          </cell>
          <cell r="E3129" t="str">
            <v>JPY</v>
          </cell>
          <cell r="H3129">
            <v>45559</v>
          </cell>
          <cell r="U3129">
            <v>15.673104495325816</v>
          </cell>
        </row>
        <row r="3130">
          <cell r="C3130" t="str">
            <v>IE000BBWIQL4</v>
          </cell>
          <cell r="E3130" t="str">
            <v>JPY</v>
          </cell>
          <cell r="H3130">
            <v>45560</v>
          </cell>
          <cell r="U3130">
            <v>15.95863105401604</v>
          </cell>
        </row>
        <row r="3131">
          <cell r="C3131" t="str">
            <v>IE000BBWIQL4</v>
          </cell>
          <cell r="E3131" t="str">
            <v>JPY</v>
          </cell>
          <cell r="H3131">
            <v>45561</v>
          </cell>
          <cell r="U3131">
            <v>16.242416691172341</v>
          </cell>
        </row>
        <row r="3132">
          <cell r="C3132" t="str">
            <v>IE000BBWIQL4</v>
          </cell>
          <cell r="E3132" t="str">
            <v>JPY</v>
          </cell>
          <cell r="H3132">
            <v>45562</v>
          </cell>
          <cell r="U3132">
            <v>16.533183851429708</v>
          </cell>
        </row>
        <row r="3133">
          <cell r="C3133" t="str">
            <v>IE000BBWIQL4</v>
          </cell>
          <cell r="E3133" t="str">
            <v>JPY</v>
          </cell>
          <cell r="H3133">
            <v>45565</v>
          </cell>
          <cell r="U3133">
            <v>16.82641285174229</v>
          </cell>
        </row>
        <row r="3134">
          <cell r="C3134" t="str">
            <v>IE000BBWIQL4</v>
          </cell>
          <cell r="E3134" t="str">
            <v>JPY</v>
          </cell>
          <cell r="H3134">
            <v>45566</v>
          </cell>
          <cell r="U3134">
            <v>17.113751191109046</v>
          </cell>
        </row>
        <row r="3135">
          <cell r="C3135" t="str">
            <v>IE000BBWIQL4</v>
          </cell>
          <cell r="E3135" t="str">
            <v>JPY</v>
          </cell>
          <cell r="H3135">
            <v>45567</v>
          </cell>
          <cell r="U3135">
            <v>17.406139171827409</v>
          </cell>
        </row>
        <row r="3136">
          <cell r="C3136" t="str">
            <v>IE000BBWIQL4</v>
          </cell>
          <cell r="E3136" t="str">
            <v>JPY</v>
          </cell>
          <cell r="H3136">
            <v>45568</v>
          </cell>
          <cell r="U3136">
            <v>17.695107946169493</v>
          </cell>
        </row>
        <row r="3137">
          <cell r="C3137" t="str">
            <v>IE000BBWIQL4</v>
          </cell>
          <cell r="E3137" t="str">
            <v>JPY</v>
          </cell>
          <cell r="H3137">
            <v>45569</v>
          </cell>
          <cell r="U3137">
            <v>17.987841153490049</v>
          </cell>
        </row>
        <row r="3138">
          <cell r="C3138" t="str">
            <v>IE000BBWIQL4</v>
          </cell>
          <cell r="E3138" t="str">
            <v>JPY</v>
          </cell>
          <cell r="H3138">
            <v>45572</v>
          </cell>
          <cell r="U3138">
            <v>18.281902033801778</v>
          </cell>
        </row>
        <row r="3139">
          <cell r="C3139" t="str">
            <v>IE000BBWIQL4</v>
          </cell>
          <cell r="E3139" t="str">
            <v>JPY</v>
          </cell>
          <cell r="H3139">
            <v>45573</v>
          </cell>
          <cell r="U3139">
            <v>18.579405124245522</v>
          </cell>
        </row>
        <row r="3140">
          <cell r="C3140" t="str">
            <v>IE000BBWIQL4</v>
          </cell>
          <cell r="E3140" t="str">
            <v>JPY</v>
          </cell>
          <cell r="H3140">
            <v>45574</v>
          </cell>
          <cell r="U3140">
            <v>18.874013157827559</v>
          </cell>
        </row>
        <row r="3141">
          <cell r="C3141" t="str">
            <v>IE000BBWIQL4</v>
          </cell>
          <cell r="E3141" t="str">
            <v>JPY</v>
          </cell>
          <cell r="H3141">
            <v>45575</v>
          </cell>
          <cell r="U3141">
            <v>19.169228385556632</v>
          </cell>
        </row>
        <row r="3142">
          <cell r="C3142" t="str">
            <v>IE000BBWIQL4</v>
          </cell>
          <cell r="E3142" t="str">
            <v>JPY</v>
          </cell>
          <cell r="H3142">
            <v>45576</v>
          </cell>
          <cell r="U3142">
            <v>19.463278486878327</v>
          </cell>
        </row>
        <row r="3143">
          <cell r="C3143" t="str">
            <v>IE000BBWIQL4</v>
          </cell>
          <cell r="E3143" t="str">
            <v>JPY</v>
          </cell>
          <cell r="H3143">
            <v>45580</v>
          </cell>
          <cell r="U3143">
            <v>19.755673437042148</v>
          </cell>
        </row>
        <row r="3144">
          <cell r="C3144" t="str">
            <v>IE000BBWIQL4</v>
          </cell>
          <cell r="E3144" t="str">
            <v>JPY</v>
          </cell>
          <cell r="H3144">
            <v>45581</v>
          </cell>
          <cell r="U3144">
            <v>20.05386451140734</v>
          </cell>
        </row>
        <row r="3145">
          <cell r="C3145" t="str">
            <v>IE000BBWIQL4</v>
          </cell>
          <cell r="E3145" t="str">
            <v>JPY</v>
          </cell>
          <cell r="H3145">
            <v>45582</v>
          </cell>
          <cell r="U3145">
            <v>20.347645576593763</v>
          </cell>
        </row>
        <row r="3146">
          <cell r="C3146" t="str">
            <v>IE000BBWIQL4</v>
          </cell>
          <cell r="E3146" t="str">
            <v>JPY</v>
          </cell>
          <cell r="H3146">
            <v>45583</v>
          </cell>
          <cell r="U3146">
            <v>20.63979356492051</v>
          </cell>
        </row>
        <row r="3147">
          <cell r="C3147" t="str">
            <v>IE000BBWIQL4</v>
          </cell>
          <cell r="E3147" t="str">
            <v>JPY</v>
          </cell>
          <cell r="H3147">
            <v>45586</v>
          </cell>
          <cell r="U3147">
            <v>20.933709477454752</v>
          </cell>
        </row>
        <row r="3148">
          <cell r="C3148" t="str">
            <v>IE000BBWIQL4</v>
          </cell>
          <cell r="E3148" t="str">
            <v>JPY</v>
          </cell>
          <cell r="H3148">
            <v>45587</v>
          </cell>
          <cell r="U3148">
            <v>21.226972099163696</v>
          </cell>
        </row>
        <row r="3149">
          <cell r="C3149" t="str">
            <v>IE000BBWIQL4</v>
          </cell>
          <cell r="E3149" t="str">
            <v>JPY</v>
          </cell>
          <cell r="H3149">
            <v>45588</v>
          </cell>
          <cell r="U3149">
            <v>21.515482958562409</v>
          </cell>
        </row>
        <row r="3150">
          <cell r="C3150" t="str">
            <v>IE000BBWIQL4</v>
          </cell>
          <cell r="E3150" t="str">
            <v>JPY</v>
          </cell>
          <cell r="H3150">
            <v>45589</v>
          </cell>
          <cell r="U3150">
            <v>21.802332564610886</v>
          </cell>
        </row>
        <row r="3151">
          <cell r="C3151" t="str">
            <v>IE000BBWIQL4</v>
          </cell>
          <cell r="E3151" t="str">
            <v>JPY</v>
          </cell>
          <cell r="H3151">
            <v>45590</v>
          </cell>
          <cell r="U3151">
            <v>22.087974746290904</v>
          </cell>
        </row>
        <row r="3152">
          <cell r="C3152" t="str">
            <v>IE000BBWIQL4</v>
          </cell>
          <cell r="E3152" t="str">
            <v>JPY</v>
          </cell>
          <cell r="H3152">
            <v>45594</v>
          </cell>
          <cell r="U3152">
            <v>22.371787837899141</v>
          </cell>
        </row>
        <row r="3153">
          <cell r="C3153" t="str">
            <v>IE000BBWIQL4</v>
          </cell>
          <cell r="E3153" t="str">
            <v>JPY</v>
          </cell>
          <cell r="H3153">
            <v>45595</v>
          </cell>
          <cell r="U3153">
            <v>22.66136115367652</v>
          </cell>
        </row>
        <row r="3154">
          <cell r="C3154" t="str">
            <v>IE000BBWIQL4</v>
          </cell>
          <cell r="E3154" t="str">
            <v>JPY</v>
          </cell>
          <cell r="H3154">
            <v>45596</v>
          </cell>
          <cell r="U3154">
            <v>22.951429365258274</v>
          </cell>
        </row>
        <row r="3155">
          <cell r="C3155" t="str">
            <v>IE000BBWIQL4</v>
          </cell>
          <cell r="E3155" t="str">
            <v>JPY</v>
          </cell>
          <cell r="H3155">
            <v>45597</v>
          </cell>
          <cell r="U3155">
            <v>23.240294979366656</v>
          </cell>
        </row>
        <row r="3156">
          <cell r="C3156" t="str">
            <v>IE000BBWIQL4</v>
          </cell>
          <cell r="E3156" t="str">
            <v>JPY</v>
          </cell>
          <cell r="H3156">
            <v>45601</v>
          </cell>
          <cell r="U3156">
            <v>23.524191612181411</v>
          </cell>
        </row>
        <row r="3157">
          <cell r="C3157" t="str">
            <v>IE000BBWIQL4</v>
          </cell>
          <cell r="E3157" t="str">
            <v>JPY</v>
          </cell>
          <cell r="H3157">
            <v>45602</v>
          </cell>
          <cell r="U3157">
            <v>23.809455255186684</v>
          </cell>
        </row>
        <row r="3158">
          <cell r="C3158" t="str">
            <v>IE000BBWIQL4</v>
          </cell>
          <cell r="E3158" t="str">
            <v>JPY</v>
          </cell>
          <cell r="H3158">
            <v>45603</v>
          </cell>
          <cell r="U3158">
            <v>24.095175847161869</v>
          </cell>
        </row>
        <row r="3159">
          <cell r="C3159" t="str">
            <v>IE000BBWIQL4</v>
          </cell>
          <cell r="E3159" t="str">
            <v>JPY</v>
          </cell>
          <cell r="H3159">
            <v>45604</v>
          </cell>
          <cell r="U3159">
            <v>24.386555337148263</v>
          </cell>
        </row>
        <row r="3160">
          <cell r="C3160" t="str">
            <v>IE000BBWIQL4</v>
          </cell>
          <cell r="E3160" t="str">
            <v>JPY</v>
          </cell>
          <cell r="H3160">
            <v>45607</v>
          </cell>
          <cell r="U3160">
            <v>24.674253744503339</v>
          </cell>
        </row>
        <row r="3161">
          <cell r="C3161" t="str">
            <v>IE000BBWIQL4</v>
          </cell>
          <cell r="E3161" t="str">
            <v>JPY</v>
          </cell>
          <cell r="H3161">
            <v>45608</v>
          </cell>
          <cell r="U3161">
            <v>24.965300664899832</v>
          </cell>
        </row>
        <row r="3162">
          <cell r="C3162" t="str">
            <v>IE000BBWIQL4</v>
          </cell>
          <cell r="E3162" t="str">
            <v>JPY</v>
          </cell>
          <cell r="H3162">
            <v>45609</v>
          </cell>
          <cell r="U3162">
            <v>25.25525455108076</v>
          </cell>
        </row>
        <row r="3163">
          <cell r="C3163" t="str">
            <v>IE000BBWIQL4</v>
          </cell>
          <cell r="E3163" t="str">
            <v>JPY</v>
          </cell>
          <cell r="H3163">
            <v>45610</v>
          </cell>
          <cell r="U3163">
            <v>25.545636149080948</v>
          </cell>
        </row>
        <row r="3164">
          <cell r="C3164" t="str">
            <v>IE000BBWIQL4</v>
          </cell>
          <cell r="E3164" t="str">
            <v>JPY</v>
          </cell>
          <cell r="H3164">
            <v>45611</v>
          </cell>
          <cell r="U3164">
            <v>25.83503334560432</v>
          </cell>
        </row>
        <row r="3165">
          <cell r="C3165" t="str">
            <v>IE000BBWIQL4</v>
          </cell>
          <cell r="E3165" t="str">
            <v>JPY</v>
          </cell>
          <cell r="H3165">
            <v>45614</v>
          </cell>
          <cell r="U3165">
            <v>26.129048731325863</v>
          </cell>
        </row>
        <row r="3166">
          <cell r="C3166" t="str">
            <v>IE000BBWIQL4</v>
          </cell>
          <cell r="E3166" t="str">
            <v>JPY</v>
          </cell>
          <cell r="H3166">
            <v>45615</v>
          </cell>
          <cell r="U3166">
            <v>26.423506493617644</v>
          </cell>
        </row>
        <row r="3167">
          <cell r="C3167" t="str">
            <v>IE000BBWIQL4</v>
          </cell>
          <cell r="E3167" t="str">
            <v>JPY</v>
          </cell>
          <cell r="H3167">
            <v>45616</v>
          </cell>
          <cell r="U3167">
            <v>26.719559268531718</v>
          </cell>
        </row>
        <row r="3168">
          <cell r="C3168" t="str">
            <v>IE000BBWIQL4</v>
          </cell>
          <cell r="E3168" t="str">
            <v>JPY</v>
          </cell>
          <cell r="H3168">
            <v>45617</v>
          </cell>
          <cell r="U3168">
            <v>27.016682490017264</v>
          </cell>
        </row>
        <row r="3169">
          <cell r="C3169" t="str">
            <v>IE000BBWIQL4</v>
          </cell>
          <cell r="E3169" t="str">
            <v>JPY</v>
          </cell>
          <cell r="H3169">
            <v>45618</v>
          </cell>
          <cell r="U3169">
            <v>27.310591612288814</v>
          </cell>
        </row>
        <row r="3170">
          <cell r="C3170" t="str">
            <v>IE000BBWIQL4</v>
          </cell>
          <cell r="E3170" t="str">
            <v>JPY</v>
          </cell>
          <cell r="H3170">
            <v>45621</v>
          </cell>
          <cell r="U3170">
            <v>27.608834618236589</v>
          </cell>
        </row>
        <row r="3171">
          <cell r="C3171" t="str">
            <v>IE000BBWIQL4</v>
          </cell>
          <cell r="E3171" t="str">
            <v>JPY</v>
          </cell>
          <cell r="H3171">
            <v>45622</v>
          </cell>
          <cell r="U3171">
            <v>27.909559906573381</v>
          </cell>
        </row>
        <row r="3172">
          <cell r="C3172" t="str">
            <v>IE000BBWIQL4</v>
          </cell>
          <cell r="E3172" t="str">
            <v>JPY</v>
          </cell>
          <cell r="H3172">
            <v>45623</v>
          </cell>
          <cell r="U3172">
            <v>28.210277732287491</v>
          </cell>
        </row>
        <row r="3173">
          <cell r="C3173" t="str">
            <v>IE000BBWIQL4</v>
          </cell>
          <cell r="E3173" t="str">
            <v>JPY</v>
          </cell>
          <cell r="H3173">
            <v>45624</v>
          </cell>
          <cell r="U3173">
            <v>28.508594354966736</v>
          </cell>
        </row>
        <row r="3174">
          <cell r="C3174" t="str">
            <v>IE000BBWIQL4</v>
          </cell>
          <cell r="E3174" t="str">
            <v>JPY</v>
          </cell>
          <cell r="H3174">
            <v>45625</v>
          </cell>
          <cell r="U3174">
            <v>28.808104746121895</v>
          </cell>
        </row>
        <row r="3175">
          <cell r="C3175" t="str">
            <v>IE000BBWIQL4</v>
          </cell>
          <cell r="E3175" t="str">
            <v>JPY</v>
          </cell>
          <cell r="H3175">
            <v>45628</v>
          </cell>
          <cell r="U3175">
            <v>29.110868401938188</v>
          </cell>
        </row>
        <row r="3176">
          <cell r="C3176" t="str">
            <v>IE000BBWIQL4</v>
          </cell>
          <cell r="E3176" t="str">
            <v>JPY</v>
          </cell>
          <cell r="H3176">
            <v>45629</v>
          </cell>
          <cell r="U3176">
            <v>29.413781198537325</v>
          </cell>
        </row>
        <row r="3177">
          <cell r="C3177" t="str">
            <v>IE000BBWIQL4</v>
          </cell>
          <cell r="E3177" t="str">
            <v>JPY</v>
          </cell>
          <cell r="H3177">
            <v>45630</v>
          </cell>
          <cell r="U3177">
            <v>29.720457472544258</v>
          </cell>
        </row>
        <row r="3178">
          <cell r="C3178" t="str">
            <v>IE000BBWIQL4</v>
          </cell>
          <cell r="E3178" t="str">
            <v>JPY</v>
          </cell>
          <cell r="H3178">
            <v>45631</v>
          </cell>
          <cell r="U3178">
            <v>30.02232922807795</v>
          </cell>
        </row>
        <row r="3179">
          <cell r="C3179" t="str">
            <v>IE000BBWIQL4</v>
          </cell>
          <cell r="E3179" t="str">
            <v>JPY</v>
          </cell>
          <cell r="H3179">
            <v>45632</v>
          </cell>
          <cell r="U3179">
            <v>30.324900861320199</v>
          </cell>
        </row>
        <row r="3180">
          <cell r="C3180" t="str">
            <v>IE000BBWIQL4</v>
          </cell>
          <cell r="E3180" t="str">
            <v>JPY</v>
          </cell>
          <cell r="H3180">
            <v>45635</v>
          </cell>
          <cell r="U3180">
            <v>30.627599116699301</v>
          </cell>
        </row>
        <row r="3181">
          <cell r="C3181" t="str">
            <v>IE000BBWIQL4</v>
          </cell>
          <cell r="E3181" t="str">
            <v>JPY</v>
          </cell>
          <cell r="H3181">
            <v>45636</v>
          </cell>
          <cell r="U3181">
            <v>30.93357070796969</v>
          </cell>
        </row>
        <row r="3182">
          <cell r="C3182" t="str">
            <v>IE000BBWIQL4</v>
          </cell>
          <cell r="E3182" t="str">
            <v>JPY</v>
          </cell>
          <cell r="H3182">
            <v>45637</v>
          </cell>
          <cell r="U3182">
            <v>31.237693980351921</v>
          </cell>
        </row>
        <row r="3183">
          <cell r="C3183" t="str">
            <v>IE000BBWIQL4</v>
          </cell>
          <cell r="E3183" t="str">
            <v>JPY</v>
          </cell>
          <cell r="H3183">
            <v>45638</v>
          </cell>
          <cell r="U3183">
            <v>31.54017211649192</v>
          </cell>
        </row>
        <row r="3184">
          <cell r="C3184" t="str">
            <v>IE000BBWIQL4</v>
          </cell>
          <cell r="E3184" t="str">
            <v>JPY</v>
          </cell>
          <cell r="H3184">
            <v>45639</v>
          </cell>
          <cell r="U3184">
            <v>31.845070095345495</v>
          </cell>
        </row>
        <row r="3185">
          <cell r="C3185" t="str">
            <v>IE000BBWIQL4</v>
          </cell>
          <cell r="E3185" t="str">
            <v>JPY</v>
          </cell>
          <cell r="H3185">
            <v>45642</v>
          </cell>
          <cell r="U3185">
            <v>32.149550463490002</v>
          </cell>
        </row>
        <row r="3186">
          <cell r="C3186" t="str">
            <v>IE000BBWIQL4</v>
          </cell>
          <cell r="E3186" t="str">
            <v>JPY</v>
          </cell>
          <cell r="H3186">
            <v>45643</v>
          </cell>
          <cell r="U3186">
            <v>32.455075599659118</v>
          </cell>
        </row>
        <row r="3187">
          <cell r="C3187" t="str">
            <v>IE000BBWIQL4</v>
          </cell>
          <cell r="E3187" t="str">
            <v>JPY</v>
          </cell>
          <cell r="H3187">
            <v>45644</v>
          </cell>
          <cell r="U3187">
            <v>32.758597328945221</v>
          </cell>
        </row>
        <row r="3188">
          <cell r="C3188" t="str">
            <v>IE000BBWIQL4</v>
          </cell>
          <cell r="E3188" t="str">
            <v>JPY</v>
          </cell>
          <cell r="H3188">
            <v>45645</v>
          </cell>
          <cell r="U3188">
            <v>33.062418059288028</v>
          </cell>
        </row>
        <row r="3189">
          <cell r="C3189" t="str">
            <v>IE000BBWIQL4</v>
          </cell>
          <cell r="E3189" t="str">
            <v>JPY</v>
          </cell>
          <cell r="H3189">
            <v>45646</v>
          </cell>
          <cell r="U3189">
            <v>33.371021587865208</v>
          </cell>
        </row>
        <row r="3190">
          <cell r="C3190" t="str">
            <v>IE000BBWIQL4</v>
          </cell>
          <cell r="E3190" t="str">
            <v>JPY</v>
          </cell>
          <cell r="H3190">
            <v>45649</v>
          </cell>
          <cell r="U3190">
            <v>33.678255589926138</v>
          </cell>
        </row>
        <row r="3191">
          <cell r="C3191" t="str">
            <v>IE000BBWIQL4</v>
          </cell>
          <cell r="E3191" t="str">
            <v>JPY</v>
          </cell>
          <cell r="H3191">
            <v>45650</v>
          </cell>
          <cell r="U3191">
            <v>33.987948735325041</v>
          </cell>
        </row>
        <row r="3192">
          <cell r="C3192" t="str">
            <v>IE000BBWIQL4</v>
          </cell>
          <cell r="E3192" t="str">
            <v>JPY</v>
          </cell>
          <cell r="H3192">
            <v>45656</v>
          </cell>
          <cell r="U3192">
            <v>34.296367018538753</v>
          </cell>
        </row>
        <row r="3193">
          <cell r="C3193" t="str">
            <v>IE000BBWIQL4</v>
          </cell>
          <cell r="E3193" t="str">
            <v>JPY</v>
          </cell>
          <cell r="H3193">
            <v>45663</v>
          </cell>
          <cell r="U3193">
            <v>34.608350463787232</v>
          </cell>
        </row>
        <row r="3194">
          <cell r="C3194" t="str">
            <v>IE000BBWIQL4</v>
          </cell>
          <cell r="E3194" t="str">
            <v>JPY</v>
          </cell>
          <cell r="H3194">
            <v>45664</v>
          </cell>
          <cell r="U3194">
            <v>34.915612612901825</v>
          </cell>
        </row>
        <row r="3195">
          <cell r="C3195" t="str">
            <v>IE000BBWIQL4</v>
          </cell>
          <cell r="E3195" t="str">
            <v>JPY</v>
          </cell>
          <cell r="H3195">
            <v>45665</v>
          </cell>
          <cell r="U3195">
            <v>35.224751997497293</v>
          </cell>
        </row>
        <row r="3196">
          <cell r="C3196" t="str">
            <v>IE000BBWIQL4</v>
          </cell>
          <cell r="E3196" t="str">
            <v>JPY</v>
          </cell>
          <cell r="H3196">
            <v>45666</v>
          </cell>
          <cell r="U3196">
            <v>35.532109039507773</v>
          </cell>
        </row>
        <row r="3197">
          <cell r="C3197" t="str">
            <v>IE000BBWIQL4</v>
          </cell>
          <cell r="E3197" t="str">
            <v>JPY</v>
          </cell>
          <cell r="H3197">
            <v>45667</v>
          </cell>
          <cell r="U3197">
            <v>35.837242750081813</v>
          </cell>
        </row>
        <row r="3198">
          <cell r="C3198" t="str">
            <v>IE000BBWIQL4</v>
          </cell>
          <cell r="E3198" t="str">
            <v>JPY</v>
          </cell>
          <cell r="H3198">
            <v>45671</v>
          </cell>
          <cell r="U3198">
            <v>36.141590587645638</v>
          </cell>
        </row>
        <row r="3199">
          <cell r="C3199" t="str">
            <v>IE000BBWIQL4</v>
          </cell>
          <cell r="E3199" t="str">
            <v>JPY</v>
          </cell>
          <cell r="H3199">
            <v>45672</v>
          </cell>
          <cell r="U3199">
            <v>36.4448573390208</v>
          </cell>
        </row>
        <row r="3200">
          <cell r="C3200" t="str">
            <v>IE000BBWIQL4</v>
          </cell>
          <cell r="E3200" t="str">
            <v>JPY</v>
          </cell>
          <cell r="H3200">
            <v>45673</v>
          </cell>
          <cell r="U3200">
            <v>36.753811498799273</v>
          </cell>
        </row>
        <row r="3201">
          <cell r="C3201" t="str">
            <v>IE000BBWIQL4</v>
          </cell>
          <cell r="E3201" t="str">
            <v>JPY</v>
          </cell>
          <cell r="H3201">
            <v>45674</v>
          </cell>
          <cell r="U3201">
            <v>37.062922135584941</v>
          </cell>
        </row>
        <row r="3202">
          <cell r="C3202" t="str">
            <v>IE000BBWIQL4</v>
          </cell>
          <cell r="E3202" t="str">
            <v>JPY</v>
          </cell>
          <cell r="H3202">
            <v>45677</v>
          </cell>
          <cell r="U3202">
            <v>37.372310519233686</v>
          </cell>
        </row>
        <row r="3203">
          <cell r="C3203" t="str">
            <v>IE000BBWIQL4</v>
          </cell>
          <cell r="E3203" t="str">
            <v>JPY</v>
          </cell>
          <cell r="H3203">
            <v>45678</v>
          </cell>
          <cell r="U3203">
            <v>37.684129747458073</v>
          </cell>
        </row>
        <row r="3204">
          <cell r="C3204" t="str">
            <v>IE000BBWIQL4</v>
          </cell>
          <cell r="E3204" t="str">
            <v>JPY</v>
          </cell>
          <cell r="H3204">
            <v>45679</v>
          </cell>
          <cell r="U3204">
            <v>37.994893367893837</v>
          </cell>
        </row>
        <row r="3205">
          <cell r="C3205" t="str">
            <v>IE000BBWIQL4</v>
          </cell>
          <cell r="E3205" t="str">
            <v>JPY</v>
          </cell>
          <cell r="H3205">
            <v>45680</v>
          </cell>
          <cell r="U3205">
            <v>38.30616439844416</v>
          </cell>
        </row>
        <row r="3206">
          <cell r="C3206" t="str">
            <v>IE000BBWIQL4</v>
          </cell>
          <cell r="E3206" t="str">
            <v>JPY</v>
          </cell>
          <cell r="H3206">
            <v>45681</v>
          </cell>
          <cell r="U3206">
            <v>38.61712313900135</v>
          </cell>
        </row>
        <row r="3207">
          <cell r="C3207" t="str">
            <v>IE000BBWIQL4</v>
          </cell>
          <cell r="E3207" t="str">
            <v>JPY</v>
          </cell>
          <cell r="H3207">
            <v>45684</v>
          </cell>
          <cell r="U3207">
            <v>38.929010046695844</v>
          </cell>
        </row>
        <row r="3208">
          <cell r="C3208" t="str">
            <v>IE000BBWIQL4</v>
          </cell>
          <cell r="E3208" t="str">
            <v>JPY</v>
          </cell>
          <cell r="H3208">
            <v>45685</v>
          </cell>
          <cell r="U3208">
            <v>39.24123484433813</v>
          </cell>
        </row>
        <row r="3209">
          <cell r="C3209" t="str">
            <v>IE000BBWIQL4</v>
          </cell>
          <cell r="E3209" t="str">
            <v>JPY</v>
          </cell>
          <cell r="H3209">
            <v>45686</v>
          </cell>
          <cell r="U3209">
            <v>39.555070536180295</v>
          </cell>
        </row>
        <row r="3210">
          <cell r="C3210" t="str">
            <v>IE000BBWIQL4</v>
          </cell>
          <cell r="E3210" t="str">
            <v>JPY</v>
          </cell>
          <cell r="H3210">
            <v>45687</v>
          </cell>
          <cell r="U3210">
            <v>39.871458079621377</v>
          </cell>
        </row>
        <row r="3211">
          <cell r="C3211" t="str">
            <v>IE000BBWIQL4</v>
          </cell>
          <cell r="E3211" t="str">
            <v>JPY</v>
          </cell>
          <cell r="H3211">
            <v>45688</v>
          </cell>
          <cell r="U3211">
            <v>40.190036365154562</v>
          </cell>
        </row>
        <row r="3212">
          <cell r="C3212" t="str">
            <v>IE000BBWIQL4</v>
          </cell>
          <cell r="E3212" t="str">
            <v>JPY</v>
          </cell>
          <cell r="H3212">
            <v>45692</v>
          </cell>
          <cell r="U3212">
            <v>40.507123048013362</v>
          </cell>
        </row>
        <row r="3213">
          <cell r="C3213" t="str">
            <v>IE000BBWIQL4</v>
          </cell>
          <cell r="E3213" t="str">
            <v>JPY</v>
          </cell>
          <cell r="H3213">
            <v>45693</v>
          </cell>
          <cell r="U3213">
            <v>40.819512938137542</v>
          </cell>
        </row>
        <row r="3214">
          <cell r="C3214" t="str">
            <v>IE000BBWIQL4</v>
          </cell>
          <cell r="E3214" t="str">
            <v>JPY</v>
          </cell>
          <cell r="H3214">
            <v>45694</v>
          </cell>
          <cell r="U3214">
            <v>41.137314200568568</v>
          </cell>
        </row>
        <row r="3215">
          <cell r="C3215" t="str">
            <v>IE000BBWIQL4</v>
          </cell>
          <cell r="E3215" t="str">
            <v>JPY</v>
          </cell>
          <cell r="H3215">
            <v>45695</v>
          </cell>
          <cell r="U3215">
            <v>41.457169862955382</v>
          </cell>
        </row>
        <row r="3216">
          <cell r="C3216" t="str">
            <v>IE000BBWIQL4</v>
          </cell>
          <cell r="E3216" t="str">
            <v>JPY</v>
          </cell>
          <cell r="H3216">
            <v>45698</v>
          </cell>
          <cell r="U3216">
            <v>41.779166537716698</v>
          </cell>
        </row>
        <row r="3217">
          <cell r="C3217" t="str">
            <v>IE000BBWIQL4</v>
          </cell>
          <cell r="E3217" t="str">
            <v>JPY</v>
          </cell>
          <cell r="H3217">
            <v>45700</v>
          </cell>
          <cell r="U3217">
            <v>42.099249947047717</v>
          </cell>
        </row>
        <row r="3218">
          <cell r="C3218" t="str">
            <v>IE000BBWIQL4</v>
          </cell>
          <cell r="E3218" t="str">
            <v>JPY</v>
          </cell>
          <cell r="H3218">
            <v>45701</v>
          </cell>
          <cell r="U3218">
            <v>42.419585598408624</v>
          </cell>
        </row>
        <row r="3219">
          <cell r="C3219" t="str">
            <v>IE000BBWIQL4</v>
          </cell>
          <cell r="E3219" t="str">
            <v>JPY</v>
          </cell>
          <cell r="H3219">
            <v>45702</v>
          </cell>
          <cell r="U3219">
            <v>42.745759015530609</v>
          </cell>
        </row>
        <row r="3220">
          <cell r="C3220" t="str">
            <v>IE000BBWIQL4</v>
          </cell>
          <cell r="E3220" t="str">
            <v>JPY</v>
          </cell>
          <cell r="H3220">
            <v>45705</v>
          </cell>
          <cell r="U3220">
            <v>43.072183946080166</v>
          </cell>
        </row>
        <row r="3221">
          <cell r="C3221" t="str">
            <v>IE000BBWIQL4</v>
          </cell>
          <cell r="E3221" t="str">
            <v>JPY</v>
          </cell>
          <cell r="H3221">
            <v>45706</v>
          </cell>
          <cell r="U3221">
            <v>43.403022938049219</v>
          </cell>
        </row>
        <row r="3222">
          <cell r="C3222" t="str">
            <v>IE000BBWIQL4</v>
          </cell>
          <cell r="E3222" t="str">
            <v>JPY</v>
          </cell>
          <cell r="H3222">
            <v>45707</v>
          </cell>
          <cell r="U3222">
            <v>43.731383537154926</v>
          </cell>
        </row>
        <row r="3223">
          <cell r="C3223" t="str">
            <v>IE000BBWIQL4</v>
          </cell>
          <cell r="E3223" t="str">
            <v>JPY</v>
          </cell>
          <cell r="H3223">
            <v>45708</v>
          </cell>
          <cell r="U3223">
            <v>44.059802058784292</v>
          </cell>
        </row>
        <row r="3224">
          <cell r="C3224" t="str">
            <v>IE000BBWIQL4</v>
          </cell>
          <cell r="E3224" t="str">
            <v>JPY</v>
          </cell>
          <cell r="H3224">
            <v>45709</v>
          </cell>
          <cell r="U3224">
            <v>44.384806130430512</v>
          </cell>
        </row>
        <row r="3225">
          <cell r="C3225" t="str">
            <v>IE000BBWIQL4</v>
          </cell>
          <cell r="E3225" t="str">
            <v>JPY</v>
          </cell>
          <cell r="H3225">
            <v>45713</v>
          </cell>
          <cell r="U3225">
            <v>44.710057812096089</v>
          </cell>
        </row>
        <row r="3226">
          <cell r="C3226" t="str">
            <v>IE000BBWIQL4</v>
          </cell>
          <cell r="E3226" t="str">
            <v>JPY</v>
          </cell>
          <cell r="H3226">
            <v>45714</v>
          </cell>
          <cell r="U3226">
            <v>45.033263353052583</v>
          </cell>
        </row>
        <row r="3227">
          <cell r="C3227" t="str">
            <v>IE000BBWIQL4</v>
          </cell>
          <cell r="E3227" t="str">
            <v>JPY</v>
          </cell>
          <cell r="H3227">
            <v>45715</v>
          </cell>
          <cell r="U3227">
            <v>45.356303189748751</v>
          </cell>
        </row>
        <row r="3228">
          <cell r="C3228" t="str">
            <v>IE000BBWIQL4</v>
          </cell>
          <cell r="E3228" t="str">
            <v>JPY</v>
          </cell>
          <cell r="H3228">
            <v>45716</v>
          </cell>
          <cell r="U3228">
            <v>45.681581614716883</v>
          </cell>
        </row>
        <row r="3229">
          <cell r="C3229" t="str">
            <v>IE000BBWIQL4</v>
          </cell>
          <cell r="E3229" t="str">
            <v>JPY</v>
          </cell>
          <cell r="H3229">
            <v>45719</v>
          </cell>
          <cell r="U3229">
            <v>46.007213650986778</v>
          </cell>
        </row>
        <row r="3230">
          <cell r="C3230" t="str">
            <v>IE000BBWIQL4</v>
          </cell>
          <cell r="E3230" t="str">
            <v>JPY</v>
          </cell>
          <cell r="H3230">
            <v>45720</v>
          </cell>
          <cell r="U3230">
            <v>46.336920034146658</v>
          </cell>
        </row>
        <row r="3231">
          <cell r="C3231" t="str">
            <v>IE000BBWIQL4</v>
          </cell>
          <cell r="E3231" t="str">
            <v>JPY</v>
          </cell>
          <cell r="H3231">
            <v>45721</v>
          </cell>
          <cell r="U3231">
            <v>46.665439256913764</v>
          </cell>
        </row>
        <row r="3232">
          <cell r="C3232" t="str">
            <v>IE000BBWIQL4</v>
          </cell>
          <cell r="E3232" t="str">
            <v>JPY</v>
          </cell>
          <cell r="H3232">
            <v>45722</v>
          </cell>
          <cell r="U3232">
            <v>46.992866118524567</v>
          </cell>
        </row>
        <row r="3233">
          <cell r="C3233" t="str">
            <v>IE000BBWIQL4</v>
          </cell>
          <cell r="E3233" t="str">
            <v>JPY</v>
          </cell>
          <cell r="H3233">
            <v>45723</v>
          </cell>
          <cell r="U3233">
            <v>47.320604441714821</v>
          </cell>
        </row>
        <row r="3234">
          <cell r="C3234" t="str">
            <v>IE000BBWIQL4</v>
          </cell>
          <cell r="E3234" t="str">
            <v>JPY</v>
          </cell>
          <cell r="H3234">
            <v>45726</v>
          </cell>
          <cell r="U3234">
            <v>47.645877581390749</v>
          </cell>
        </row>
        <row r="3235">
          <cell r="C3235" t="str">
            <v>IE000BBWIQL4</v>
          </cell>
          <cell r="E3235" t="str">
            <v>JPY</v>
          </cell>
          <cell r="H3235">
            <v>45727</v>
          </cell>
          <cell r="U3235">
            <v>47.96919927651016</v>
          </cell>
        </row>
        <row r="3236">
          <cell r="C3236" t="str">
            <v>IE000BBWIQL4</v>
          </cell>
          <cell r="E3236" t="str">
            <v>JPY</v>
          </cell>
          <cell r="H3236">
            <v>45728</v>
          </cell>
          <cell r="U3236">
            <v>48.290972570760623</v>
          </cell>
        </row>
        <row r="3237">
          <cell r="C3237" t="str">
            <v>IE000BBWIQL4</v>
          </cell>
          <cell r="E3237" t="str">
            <v>JPY</v>
          </cell>
          <cell r="H3237">
            <v>45729</v>
          </cell>
          <cell r="U3237">
            <v>48.614312285690502</v>
          </cell>
        </row>
        <row r="3238">
          <cell r="C3238" t="str">
            <v>IE000BBWIQL4</v>
          </cell>
          <cell r="E3238" t="str">
            <v>JPY</v>
          </cell>
          <cell r="H3238">
            <v>45730</v>
          </cell>
          <cell r="U3238">
            <v>48.936274435161096</v>
          </cell>
        </row>
        <row r="3239">
          <cell r="C3239" t="str">
            <v>IE000BBWIQL4</v>
          </cell>
          <cell r="E3239" t="str">
            <v>JPY</v>
          </cell>
          <cell r="H3239">
            <v>45734</v>
          </cell>
          <cell r="U3239">
            <v>49.258760798127867</v>
          </cell>
        </row>
        <row r="3240">
          <cell r="C3240" t="str">
            <v>IE000BBWIQL4</v>
          </cell>
          <cell r="E3240" t="str">
            <v>JPY</v>
          </cell>
          <cell r="H3240">
            <v>45735</v>
          </cell>
          <cell r="U3240">
            <v>49.585055009614102</v>
          </cell>
        </row>
        <row r="3241">
          <cell r="C3241" t="str">
            <v>IE000BBWIQL4</v>
          </cell>
          <cell r="E3241" t="str">
            <v>JPY</v>
          </cell>
          <cell r="H3241">
            <v>45737</v>
          </cell>
          <cell r="U3241">
            <v>49.913987229805748</v>
          </cell>
        </row>
        <row r="3242">
          <cell r="C3242" t="str">
            <v>IE000BBWIQL4</v>
          </cell>
          <cell r="E3242" t="str">
            <v>JPY</v>
          </cell>
          <cell r="H3242">
            <v>45740</v>
          </cell>
          <cell r="U3242">
            <v>50.243038884491412</v>
          </cell>
        </row>
        <row r="3243">
          <cell r="C3243" t="str">
            <v>IE000BBWIQL4</v>
          </cell>
          <cell r="E3243" t="str">
            <v>JPY</v>
          </cell>
          <cell r="H3243">
            <v>45741</v>
          </cell>
          <cell r="U3243">
            <v>50.572473337159572</v>
          </cell>
        </row>
        <row r="3244">
          <cell r="C3244" t="str">
            <v>IE000BBWIQL4</v>
          </cell>
          <cell r="E3244" t="str">
            <v>JPY</v>
          </cell>
          <cell r="H3244">
            <v>45742</v>
          </cell>
          <cell r="U3244">
            <v>50.90207223048585</v>
          </cell>
        </row>
        <row r="3245">
          <cell r="C3245" t="str">
            <v>IE000BBWIQL4</v>
          </cell>
          <cell r="E3245" t="str">
            <v>JPY</v>
          </cell>
          <cell r="H3245">
            <v>45743</v>
          </cell>
          <cell r="U3245">
            <v>51.231717842909738</v>
          </cell>
        </row>
        <row r="3246">
          <cell r="C3246" t="str">
            <v>IE000BBWIQL4</v>
          </cell>
          <cell r="E3246" t="str">
            <v>JPY</v>
          </cell>
          <cell r="H3246">
            <v>45744</v>
          </cell>
          <cell r="U3246">
            <v>51.561812476302265</v>
          </cell>
        </row>
        <row r="3247">
          <cell r="C3247" t="str">
            <v>IE000BBWIQL4</v>
          </cell>
          <cell r="E3247" t="str">
            <v>JPY</v>
          </cell>
          <cell r="H3247">
            <v>45747</v>
          </cell>
          <cell r="U3247">
            <v>51.891166113345228</v>
          </cell>
        </row>
        <row r="3248">
          <cell r="C3248" t="str">
            <v>IE000BBWIQL4</v>
          </cell>
          <cell r="E3248" t="str">
            <v>JPY</v>
          </cell>
          <cell r="H3248">
            <v>45748</v>
          </cell>
          <cell r="U3248">
            <v>52.213775944388559</v>
          </cell>
        </row>
        <row r="3249">
          <cell r="C3249" t="str">
            <v>IE000BBWIQL4</v>
          </cell>
          <cell r="E3249" t="str">
            <v>JPY</v>
          </cell>
          <cell r="H3249">
            <v>45749</v>
          </cell>
          <cell r="U3249">
            <v>52.537021005128118</v>
          </cell>
        </row>
        <row r="3250">
          <cell r="C3250" t="str">
            <v>IE000BBWIQL4</v>
          </cell>
          <cell r="E3250" t="str">
            <v>JPY</v>
          </cell>
          <cell r="H3250">
            <v>45750</v>
          </cell>
          <cell r="U3250">
            <v>52.856191371342398</v>
          </cell>
        </row>
        <row r="3251">
          <cell r="C3251" t="str">
            <v>IE000BBWIQL4</v>
          </cell>
          <cell r="E3251" t="str">
            <v>JPY</v>
          </cell>
          <cell r="H3251">
            <v>45751</v>
          </cell>
          <cell r="U3251">
            <v>53.169985443387937</v>
          </cell>
        </row>
        <row r="3252">
          <cell r="C3252" t="str">
            <v>IE000BBWIQL4</v>
          </cell>
          <cell r="E3252" t="str">
            <v>JPY</v>
          </cell>
          <cell r="H3252">
            <v>45754</v>
          </cell>
          <cell r="U3252">
            <v>53.476336091308291</v>
          </cell>
        </row>
        <row r="3253">
          <cell r="C3253" t="str">
            <v>IE000BBWIQL4</v>
          </cell>
          <cell r="E3253" t="str">
            <v>JPY</v>
          </cell>
          <cell r="H3253">
            <v>45755</v>
          </cell>
          <cell r="U3253">
            <v>53.763891364716599</v>
          </cell>
        </row>
        <row r="3254">
          <cell r="C3254" t="str">
            <v>IE000BBWIQL4</v>
          </cell>
          <cell r="E3254" t="str">
            <v>JPY</v>
          </cell>
          <cell r="H3254">
            <v>45756</v>
          </cell>
          <cell r="U3254">
            <v>54.065575355197119</v>
          </cell>
        </row>
        <row r="3255">
          <cell r="C3255" t="str">
            <v>IE000BBWIQL4</v>
          </cell>
          <cell r="E3255" t="str">
            <v>JPY</v>
          </cell>
          <cell r="H3255">
            <v>45757</v>
          </cell>
          <cell r="U3255">
            <v>54.363997799487173</v>
          </cell>
        </row>
        <row r="3256">
          <cell r="C3256" t="str">
            <v>IE000BBWIQL4</v>
          </cell>
          <cell r="E3256" t="str">
            <v>JPY</v>
          </cell>
          <cell r="H3256">
            <v>45758</v>
          </cell>
          <cell r="U3256">
            <v>54.678109869677691</v>
          </cell>
        </row>
        <row r="3257">
          <cell r="C3257" t="str">
            <v>IE000BBWIQL4</v>
          </cell>
          <cell r="E3257" t="str">
            <v>JPY</v>
          </cell>
          <cell r="H3257">
            <v>45761</v>
          </cell>
          <cell r="U3257">
            <v>54.990352499171664</v>
          </cell>
        </row>
        <row r="3258">
          <cell r="C3258" t="str">
            <v>IE000BBWIQL4</v>
          </cell>
          <cell r="E3258" t="str">
            <v>JPY</v>
          </cell>
          <cell r="H3258">
            <v>45762</v>
          </cell>
          <cell r="U3258">
            <v>55.302006746580076</v>
          </cell>
        </row>
        <row r="3259">
          <cell r="C3259" t="str">
            <v>IE000BBWIQL4</v>
          </cell>
          <cell r="E3259" t="str">
            <v>JPY</v>
          </cell>
          <cell r="H3259">
            <v>45763</v>
          </cell>
          <cell r="U3259">
            <v>55.613084199114041</v>
          </cell>
        </row>
        <row r="3260">
          <cell r="C3260" t="str">
            <v>IE000BBWIQL4</v>
          </cell>
          <cell r="E3260" t="str">
            <v>JPY</v>
          </cell>
          <cell r="H3260">
            <v>45764</v>
          </cell>
          <cell r="U3260">
            <v>55.923250545414575</v>
          </cell>
        </row>
        <row r="3261">
          <cell r="C3261" t="str">
            <v>IE000BBWIQL4</v>
          </cell>
          <cell r="E3261" t="str">
            <v>JPY</v>
          </cell>
          <cell r="H3261">
            <v>45769</v>
          </cell>
          <cell r="U3261">
            <v>56.236898301171067</v>
          </cell>
        </row>
        <row r="3262">
          <cell r="C3262" t="str">
            <v>IE000BBWIQL4</v>
          </cell>
          <cell r="E3262" t="str">
            <v>JPY</v>
          </cell>
          <cell r="H3262">
            <v>45770</v>
          </cell>
          <cell r="U3262">
            <v>56.554907825741985</v>
          </cell>
        </row>
        <row r="3263">
          <cell r="C3263" t="str">
            <v>IE000BBWIQL4</v>
          </cell>
          <cell r="E3263" t="str">
            <v>JPY</v>
          </cell>
          <cell r="H3263">
            <v>45771</v>
          </cell>
          <cell r="U3263">
            <v>56.87664368352155</v>
          </cell>
        </row>
        <row r="3264">
          <cell r="C3264" t="str">
            <v>IE000BBWIQL4</v>
          </cell>
          <cell r="E3264" t="str">
            <v>JPY</v>
          </cell>
          <cell r="H3264">
            <v>45772</v>
          </cell>
          <cell r="U3264">
            <v>57.197669800201709</v>
          </cell>
        </row>
        <row r="3265">
          <cell r="C3265" t="str">
            <v>IE000BBWIQL4</v>
          </cell>
          <cell r="E3265" t="str">
            <v>JPY</v>
          </cell>
          <cell r="H3265">
            <v>45775</v>
          </cell>
          <cell r="U3265">
            <v>57.520324612756852</v>
          </cell>
        </row>
        <row r="3266">
          <cell r="C3266" t="str">
            <v>IE000BBWIQL4</v>
          </cell>
          <cell r="E3266" t="str">
            <v>JPY</v>
          </cell>
          <cell r="H3266">
            <v>45777</v>
          </cell>
          <cell r="U3266">
            <v>57.845472578903774</v>
          </cell>
        </row>
        <row r="3267">
          <cell r="C3267" t="str">
            <v>IE000BBWIQL4</v>
          </cell>
          <cell r="E3267" t="str">
            <v>JPY</v>
          </cell>
          <cell r="H3267">
            <v>45778</v>
          </cell>
          <cell r="U3267">
            <v>58.174403204650396</v>
          </cell>
        </row>
        <row r="3268">
          <cell r="C3268" t="str">
            <v>IE000BBWIQL4</v>
          </cell>
          <cell r="E3268" t="str">
            <v>JPY</v>
          </cell>
          <cell r="H3268">
            <v>45779</v>
          </cell>
          <cell r="U3268">
            <v>58.502499412891041</v>
          </cell>
        </row>
        <row r="3269">
          <cell r="C3269" t="str">
            <v>IE000BBWIQL4</v>
          </cell>
          <cell r="E3269" t="str">
            <v>JPY</v>
          </cell>
          <cell r="H3269">
            <v>45784</v>
          </cell>
          <cell r="U3269">
            <v>58.831145886509496</v>
          </cell>
        </row>
        <row r="3270">
          <cell r="C3270" t="str">
            <v>IE000BBWIQL4</v>
          </cell>
          <cell r="E3270" t="str">
            <v>JPY</v>
          </cell>
          <cell r="H3270">
            <v>45785</v>
          </cell>
          <cell r="U3270">
            <v>59.161119723530952</v>
          </cell>
        </row>
        <row r="3271">
          <cell r="C3271" t="str">
            <v>IE000BBWIQL4</v>
          </cell>
          <cell r="E3271" t="str">
            <v>JPY</v>
          </cell>
          <cell r="H3271">
            <v>45786</v>
          </cell>
          <cell r="U3271">
            <v>59.490423513138197</v>
          </cell>
        </row>
        <row r="3272">
          <cell r="C3272" t="str">
            <v>IE000BBWIQL4</v>
          </cell>
          <cell r="E3272" t="str">
            <v>JPY</v>
          </cell>
          <cell r="H3272">
            <v>45789</v>
          </cell>
          <cell r="U3272">
            <v>59.823883706889916</v>
          </cell>
        </row>
        <row r="3273">
          <cell r="C3273" t="str">
            <v>IE000BBWIQL4</v>
          </cell>
          <cell r="E3273" t="str">
            <v>JPY</v>
          </cell>
          <cell r="H3273">
            <v>45790</v>
          </cell>
          <cell r="U3273">
            <v>60.156976760560092</v>
          </cell>
        </row>
        <row r="3274">
          <cell r="C3274" t="str">
            <v>IE000BBWIQL4</v>
          </cell>
          <cell r="E3274" t="str">
            <v>JPY</v>
          </cell>
          <cell r="H3274">
            <v>45791</v>
          </cell>
          <cell r="U3274">
            <v>60.491656772777844</v>
          </cell>
        </row>
        <row r="3275">
          <cell r="C3275" t="str">
            <v>IE000BBWIQL4</v>
          </cell>
          <cell r="E3275" t="str">
            <v>JPY</v>
          </cell>
          <cell r="H3275">
            <v>45792</v>
          </cell>
          <cell r="U3275">
            <v>60.823029604611627</v>
          </cell>
        </row>
        <row r="3276">
          <cell r="C3276" t="str">
            <v>IE000BBWIQL4</v>
          </cell>
          <cell r="E3276" t="str">
            <v>JPY</v>
          </cell>
          <cell r="H3276">
            <v>45793</v>
          </cell>
          <cell r="U3276">
            <v>61.151655977476189</v>
          </cell>
        </row>
        <row r="3277">
          <cell r="C3277" t="str">
            <v>IE000BBWIQL4</v>
          </cell>
          <cell r="E3277" t="str">
            <v>JPY</v>
          </cell>
          <cell r="H3277">
            <v>45796</v>
          </cell>
          <cell r="U3277">
            <v>61.479622104726019</v>
          </cell>
        </row>
        <row r="3278">
          <cell r="C3278" t="str">
            <v>IE000BBWIQL4</v>
          </cell>
          <cell r="E3278" t="str">
            <v>JPY</v>
          </cell>
          <cell r="H3278">
            <v>45797</v>
          </cell>
          <cell r="U3278">
            <v>61.807495311941302</v>
          </cell>
        </row>
        <row r="3279">
          <cell r="C3279" t="str">
            <v>IE000BBWIQL4</v>
          </cell>
          <cell r="E3279" t="str">
            <v>JPY</v>
          </cell>
          <cell r="H3279">
            <v>45798</v>
          </cell>
          <cell r="U3279">
            <v>62.132443954086611</v>
          </cell>
        </row>
        <row r="3280">
          <cell r="C3280" t="str">
            <v>IE000BBWIQL4</v>
          </cell>
          <cell r="E3280" t="str">
            <v>JPY</v>
          </cell>
          <cell r="H3280">
            <v>45799</v>
          </cell>
          <cell r="U3280">
            <v>62.456926451141562</v>
          </cell>
        </row>
        <row r="3281">
          <cell r="C3281" t="str">
            <v>IE000BBWIQL4</v>
          </cell>
          <cell r="E3281" t="str">
            <v>JPY</v>
          </cell>
          <cell r="H3281">
            <v>45800</v>
          </cell>
          <cell r="U3281">
            <v>62.783812000836328</v>
          </cell>
        </row>
        <row r="3282">
          <cell r="C3282" t="str">
            <v>IE000BBWIQL4</v>
          </cell>
          <cell r="E3282" t="str">
            <v>JPY</v>
          </cell>
          <cell r="H3282">
            <v>45804</v>
          </cell>
          <cell r="U3282">
            <v>63.111577219710192</v>
          </cell>
        </row>
        <row r="3283">
          <cell r="C3283" t="str">
            <v>IE000BBWIQL4</v>
          </cell>
          <cell r="E3283" t="str">
            <v>JPY</v>
          </cell>
          <cell r="H3283">
            <v>45805</v>
          </cell>
          <cell r="U3283">
            <v>63.43897783058317</v>
          </cell>
        </row>
        <row r="3284">
          <cell r="C3284" t="str">
            <v>IE000BBWIQL4</v>
          </cell>
          <cell r="E3284" t="str">
            <v>JPY</v>
          </cell>
          <cell r="H3284">
            <v>45806</v>
          </cell>
          <cell r="U3284">
            <v>63.771344448239695</v>
          </cell>
        </row>
        <row r="3285">
          <cell r="C3285" t="str">
            <v>IE000BBWIQL4</v>
          </cell>
          <cell r="E3285" t="str">
            <v>JPY</v>
          </cell>
          <cell r="H3285">
            <v>45807</v>
          </cell>
          <cell r="U3285">
            <v>64.105335470828649</v>
          </cell>
        </row>
      </sheetData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Input - Template"/>
      <sheetName val="Fund Control"/>
      <sheetName val="HMRC Cover page"/>
      <sheetName val="Input - CISC2 "/>
      <sheetName val="CISC2.txt"/>
      <sheetName val="Investor Report - Template"/>
      <sheetName val="SYS_CISC2_MAP"/>
      <sheetName val="System"/>
      <sheetName val="Subfund 1 - Input"/>
      <sheetName val="Subfund 2 - Input"/>
      <sheetName val="Subfund 3 - Input"/>
      <sheetName val="Subfund 4 - Input"/>
      <sheetName val="Subfund 5 - Input"/>
      <sheetName val="Working Paper"/>
      <sheetName val="Working Paper  2"/>
      <sheetName val="Working Paper  3"/>
      <sheetName val="Working Paper  4"/>
      <sheetName val="Working Paper  5"/>
      <sheetName val="HMRC Classes List"/>
    </sheetNames>
    <sheetDataSet>
      <sheetData sheetId="0" refreshError="1"/>
      <sheetData sheetId="1" refreshError="1"/>
      <sheetData sheetId="2">
        <row r="1">
          <cell r="G1" t="str">
            <v>&lt;ColType=ShareClassName;Hidden=False&gt;</v>
          </cell>
          <cell r="H1" t="str">
            <v>&lt;ColType=ShareClassCode;Hidden=False&gt;</v>
          </cell>
        </row>
        <row r="14">
          <cell r="G14" t="str">
            <v>Class Name</v>
          </cell>
          <cell r="H14" t="str">
            <v>ISIN / CUSIP / SEDOL</v>
          </cell>
        </row>
        <row r="19">
          <cell r="G19" t="str">
            <v>Class B EUR</v>
          </cell>
          <cell r="H19" t="str">
            <v>IE00072YU6Y6</v>
          </cell>
        </row>
        <row r="20">
          <cell r="G20" t="str">
            <v>Class B (GBP)</v>
          </cell>
          <cell r="H20" t="str">
            <v>IE000S5YJIN3</v>
          </cell>
        </row>
        <row r="21">
          <cell r="G21" t="str">
            <v>Founders EUR – Class D</v>
          </cell>
          <cell r="H21" t="str">
            <v>IE00009LMXF4</v>
          </cell>
        </row>
        <row r="22">
          <cell r="G22" t="str">
            <v>Founders GBP – Class D</v>
          </cell>
          <cell r="H22" t="str">
            <v>IE000SU69JL3</v>
          </cell>
        </row>
        <row r="28">
          <cell r="G28" t="str">
            <v>Class B Institutional (GBP)</v>
          </cell>
          <cell r="H28" t="str">
            <v>IE000I79A041</v>
          </cell>
        </row>
        <row r="34">
          <cell r="G34" t="str">
            <v>Class B EUR</v>
          </cell>
          <cell r="H34" t="str">
            <v>IE000AM43FG1</v>
          </cell>
        </row>
        <row r="35">
          <cell r="G35" t="str">
            <v>Class B GBP</v>
          </cell>
          <cell r="H35" t="str">
            <v>IE0008JZ5V67</v>
          </cell>
        </row>
        <row r="36">
          <cell r="G36" t="str">
            <v>Class D EUR</v>
          </cell>
          <cell r="H36" t="str">
            <v>IE000H55VCC7</v>
          </cell>
        </row>
        <row r="37">
          <cell r="G37" t="str">
            <v xml:space="preserve">Class D (Founder) GBP </v>
          </cell>
          <cell r="H37" t="str">
            <v>IE000DSOVZ75</v>
          </cell>
        </row>
        <row r="38">
          <cell r="G38" t="str">
            <v>Class E EUR</v>
          </cell>
          <cell r="H38" t="str">
            <v>IE000HXPFDI9</v>
          </cell>
        </row>
        <row r="39">
          <cell r="G39" t="str">
            <v>Class D USD</v>
          </cell>
          <cell r="H39" t="str">
            <v>IE000B2LAYK8</v>
          </cell>
        </row>
        <row r="45">
          <cell r="G45" t="str">
            <v>Class A (GBP)</v>
          </cell>
          <cell r="H45" t="str">
            <v>IE000JIDJD84</v>
          </cell>
        </row>
        <row r="46">
          <cell r="G46" t="str">
            <v xml:space="preserve">Class B USD </v>
          </cell>
          <cell r="H46" t="str">
            <v>IE000DG5O9L7</v>
          </cell>
        </row>
        <row r="47">
          <cell r="G47" t="str">
            <v xml:space="preserve">Class B EUR </v>
          </cell>
          <cell r="H47" t="str">
            <v>IE0005EAPTK6</v>
          </cell>
        </row>
        <row r="48">
          <cell r="G48" t="str">
            <v>Class B (GBP)</v>
          </cell>
          <cell r="H48" t="str">
            <v>IE0008Q72UI9</v>
          </cell>
        </row>
        <row r="49">
          <cell r="G49" t="str">
            <v>Class B1 (GBP)</v>
          </cell>
          <cell r="H49" t="str">
            <v>IE000U617EI1</v>
          </cell>
        </row>
        <row r="55">
          <cell r="G55" t="str">
            <v>Class A JPY</v>
          </cell>
          <cell r="H55" t="str">
            <v>IE000SRLWUF2</v>
          </cell>
        </row>
        <row r="56">
          <cell r="G56" t="str">
            <v>Class A (GBP)</v>
          </cell>
          <cell r="H56" t="str">
            <v>IE0000B7RI69</v>
          </cell>
        </row>
        <row r="57">
          <cell r="G57" t="str">
            <v>Class B USD</v>
          </cell>
          <cell r="H57" t="str">
            <v>IE000UIN5KK5</v>
          </cell>
        </row>
        <row r="58">
          <cell r="G58" t="str">
            <v xml:space="preserve">Class B EUR </v>
          </cell>
          <cell r="H58" t="str">
            <v>IE000Z7QO7O0</v>
          </cell>
        </row>
        <row r="59">
          <cell r="G59" t="str">
            <v>Class B (GBP)</v>
          </cell>
          <cell r="H59" t="str">
            <v>IE000STVDBB6</v>
          </cell>
        </row>
        <row r="60">
          <cell r="G60" t="str">
            <v>Class B1 (GBP)</v>
          </cell>
          <cell r="H60" t="str">
            <v>IE000OPWA0E7</v>
          </cell>
        </row>
        <row r="61">
          <cell r="G61" t="str">
            <v>Class B (JPY)</v>
          </cell>
          <cell r="H61" t="str">
            <v>IE000BBWIQL4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6B1FA-BC1D-47F4-AC35-84F25D03952D}">
  <sheetPr codeName="wks_SYS_temp_InvestorReport1">
    <tabColor rgb="FF0300FF"/>
    <pageSetUpPr fitToPage="1"/>
  </sheetPr>
  <dimension ref="A1:P102"/>
  <sheetViews>
    <sheetView tabSelected="1" view="pageBreakPreview" topLeftCell="G54" zoomScaleNormal="100" zoomScaleSheetLayoutView="100" workbookViewId="0">
      <selection activeCell="C2" sqref="C2:N87"/>
    </sheetView>
  </sheetViews>
  <sheetFormatPr defaultColWidth="9.140625" defaultRowHeight="12" x14ac:dyDescent="0.2"/>
  <cols>
    <col min="1" max="1" width="55.85546875" style="1" hidden="1" customWidth="1"/>
    <col min="2" max="2" width="14.42578125" style="1" hidden="1" customWidth="1"/>
    <col min="3" max="3" width="20.7109375" style="2" customWidth="1"/>
    <col min="4" max="4" width="33.85546875" style="2" customWidth="1"/>
    <col min="5" max="5" width="36.7109375" style="2" customWidth="1"/>
    <col min="6" max="6" width="30.42578125" style="2" customWidth="1"/>
    <col min="7" max="7" width="24.85546875" style="2" bestFit="1" customWidth="1"/>
    <col min="8" max="8" width="24.85546875" style="2" customWidth="1"/>
    <col min="9" max="9" width="23.42578125" style="2" customWidth="1"/>
    <col min="10" max="10" width="26.28515625" style="2" bestFit="1" customWidth="1"/>
    <col min="11" max="11" width="33.42578125" style="2" bestFit="1" customWidth="1"/>
    <col min="12" max="12" width="20.140625" style="2" customWidth="1"/>
    <col min="13" max="13" width="56.28515625" style="2" customWidth="1"/>
    <col min="14" max="14" width="20.140625" style="2" customWidth="1"/>
    <col min="15" max="16" width="8" style="1" hidden="1" customWidth="1"/>
    <col min="17" max="16384" width="9.140625" style="1"/>
  </cols>
  <sheetData>
    <row r="1" spans="1:16" ht="12.75" hidden="1" x14ac:dyDescent="0.2">
      <c r="A1" s="1" t="s">
        <v>153</v>
      </c>
      <c r="B1" s="1" t="s">
        <v>152</v>
      </c>
      <c r="C1" s="2" t="s">
        <v>151</v>
      </c>
      <c r="D1" s="2" t="s">
        <v>150</v>
      </c>
      <c r="E1" s="2" t="s">
        <v>149</v>
      </c>
      <c r="F1" s="2" t="s">
        <v>148</v>
      </c>
      <c r="G1" s="2" t="s">
        <v>147</v>
      </c>
      <c r="H1" s="31" t="s">
        <v>146</v>
      </c>
      <c r="I1" s="2" t="s">
        <v>145</v>
      </c>
      <c r="J1" s="2" t="s">
        <v>144</v>
      </c>
      <c r="K1" s="2" t="s">
        <v>143</v>
      </c>
      <c r="L1" s="2" t="s">
        <v>142</v>
      </c>
      <c r="M1" s="2" t="s">
        <v>141</v>
      </c>
      <c r="N1" s="2" t="s">
        <v>140</v>
      </c>
      <c r="O1" s="1" t="s">
        <v>139</v>
      </c>
      <c r="P1" s="1" t="s">
        <v>0</v>
      </c>
    </row>
    <row r="2" spans="1:16" ht="12.75" customHeight="1" x14ac:dyDescent="0.2">
      <c r="K2" s="54" t="s">
        <v>138</v>
      </c>
      <c r="L2" s="54"/>
      <c r="M2" s="54"/>
      <c r="N2" s="54"/>
    </row>
    <row r="3" spans="1:16" ht="12.75" x14ac:dyDescent="0.2">
      <c r="C3" s="30" t="s">
        <v>137</v>
      </c>
      <c r="K3" s="54"/>
      <c r="L3" s="54"/>
      <c r="M3" s="54"/>
      <c r="N3" s="54"/>
    </row>
    <row r="4" spans="1:16" x14ac:dyDescent="0.2">
      <c r="K4" s="54"/>
      <c r="L4" s="54"/>
      <c r="M4" s="54"/>
      <c r="N4" s="54"/>
    </row>
    <row r="5" spans="1:16" ht="12.75" x14ac:dyDescent="0.2">
      <c r="A5" s="8" t="s">
        <v>136</v>
      </c>
      <c r="B5" s="8"/>
      <c r="C5" s="29" t="s">
        <v>135</v>
      </c>
      <c r="D5" s="28">
        <f ca="1">TODAY()</f>
        <v>46142</v>
      </c>
      <c r="K5" s="54"/>
      <c r="L5" s="54"/>
      <c r="M5" s="54"/>
      <c r="N5" s="54"/>
    </row>
    <row r="6" spans="1:16" x14ac:dyDescent="0.2">
      <c r="K6" s="54"/>
      <c r="L6" s="54"/>
      <c r="M6" s="54"/>
      <c r="N6" s="54"/>
    </row>
    <row r="7" spans="1:16" x14ac:dyDescent="0.2">
      <c r="C7" s="27"/>
      <c r="D7" s="27"/>
      <c r="K7" s="54"/>
      <c r="L7" s="54"/>
      <c r="M7" s="54"/>
      <c r="N7" s="54"/>
    </row>
    <row r="8" spans="1:16" s="25" customFormat="1" ht="76.5" x14ac:dyDescent="0.2">
      <c r="C8" s="26" t="s">
        <v>134</v>
      </c>
      <c r="D8" s="26" t="s">
        <v>133</v>
      </c>
      <c r="E8" s="26" t="s">
        <v>132</v>
      </c>
      <c r="F8" s="26" t="s">
        <v>131</v>
      </c>
      <c r="G8" s="26" t="s">
        <v>130</v>
      </c>
      <c r="H8" s="26" t="s">
        <v>129</v>
      </c>
      <c r="I8" s="26" t="s">
        <v>128</v>
      </c>
      <c r="J8" s="26" t="s">
        <v>127</v>
      </c>
      <c r="K8" s="26" t="s">
        <v>155</v>
      </c>
      <c r="L8" s="26" t="s">
        <v>126</v>
      </c>
      <c r="M8" s="26" t="s">
        <v>125</v>
      </c>
      <c r="N8" s="26" t="s">
        <v>124</v>
      </c>
    </row>
    <row r="9" spans="1:16" x14ac:dyDescent="0.2">
      <c r="L9" s="1"/>
      <c r="M9" s="1"/>
    </row>
    <row r="10" spans="1:16" ht="33.75" hidden="1" customHeight="1" x14ac:dyDescent="0.2">
      <c r="A10" s="24" t="s">
        <v>123</v>
      </c>
      <c r="B10" s="8"/>
      <c r="C10" s="7"/>
      <c r="D10" s="7"/>
      <c r="E10" s="7"/>
      <c r="F10" s="7"/>
      <c r="G10" s="7"/>
      <c r="H10" s="7"/>
      <c r="I10" s="10"/>
      <c r="J10" s="7"/>
      <c r="K10" s="10"/>
      <c r="L10" s="6"/>
      <c r="M10" s="5"/>
      <c r="N10" s="4"/>
    </row>
    <row r="11" spans="1:16" ht="33.75" hidden="1" customHeight="1" x14ac:dyDescent="0.2">
      <c r="A11" s="8" t="s">
        <v>122</v>
      </c>
      <c r="B11" s="8"/>
      <c r="C11" s="7"/>
      <c r="D11" s="7"/>
      <c r="E11" s="7"/>
      <c r="F11" s="7"/>
      <c r="G11" s="7"/>
      <c r="H11" s="7"/>
      <c r="I11" s="7"/>
      <c r="J11" s="7"/>
      <c r="K11" s="7"/>
      <c r="L11" s="6"/>
      <c r="M11" s="5"/>
      <c r="N11" s="4"/>
    </row>
    <row r="12" spans="1:16" ht="39.75" hidden="1" customHeight="1" x14ac:dyDescent="0.2">
      <c r="A12" s="8" t="s">
        <v>121</v>
      </c>
      <c r="B12" s="8"/>
      <c r="C12" s="23" t="s">
        <v>120</v>
      </c>
      <c r="D12" s="22" t="s">
        <v>120</v>
      </c>
      <c r="E12" s="22" t="s">
        <v>120</v>
      </c>
      <c r="F12" s="22" t="s">
        <v>120</v>
      </c>
      <c r="G12" s="21" t="s">
        <v>120</v>
      </c>
      <c r="H12" s="21" t="s">
        <v>120</v>
      </c>
      <c r="I12" s="20" t="s">
        <v>11</v>
      </c>
      <c r="J12" s="21" t="s">
        <v>11</v>
      </c>
      <c r="K12" s="20" t="s">
        <v>120</v>
      </c>
      <c r="L12" s="19" t="e">
        <f>EOMONTH(G12, 6)</f>
        <v>#VALUE!</v>
      </c>
      <c r="M12" s="18" t="s">
        <v>10</v>
      </c>
      <c r="N12" s="17" t="s">
        <v>9</v>
      </c>
    </row>
    <row r="13" spans="1:16" ht="39.75" hidden="1" customHeight="1" x14ac:dyDescent="0.2">
      <c r="A13" s="8" t="s">
        <v>119</v>
      </c>
      <c r="B13" s="8"/>
      <c r="C13" s="14"/>
      <c r="D13" s="14"/>
      <c r="E13" s="14"/>
      <c r="F13" s="14"/>
      <c r="G13" s="15"/>
      <c r="H13" s="15"/>
      <c r="I13" s="16"/>
      <c r="J13" s="15"/>
      <c r="K13" s="14"/>
      <c r="L13" s="13"/>
      <c r="M13" s="12"/>
      <c r="N13" s="11"/>
    </row>
    <row r="14" spans="1:16" ht="33.75" hidden="1" customHeight="1" x14ac:dyDescent="0.2">
      <c r="A14" s="8" t="s">
        <v>118</v>
      </c>
      <c r="B14" s="8"/>
      <c r="C14" s="7"/>
      <c r="D14" s="7"/>
      <c r="E14" s="7"/>
      <c r="F14" s="7"/>
      <c r="G14" s="7"/>
      <c r="H14" s="7"/>
      <c r="I14" s="10"/>
      <c r="J14" s="9"/>
      <c r="K14" s="7"/>
      <c r="L14" s="6"/>
      <c r="M14" s="5"/>
      <c r="N14" s="4"/>
    </row>
    <row r="15" spans="1:16" ht="33.75" hidden="1" customHeight="1" x14ac:dyDescent="0.2">
      <c r="A15" s="8" t="s">
        <v>117</v>
      </c>
      <c r="B15" s="8"/>
      <c r="C15" s="7"/>
      <c r="D15" s="7"/>
      <c r="E15" s="7"/>
      <c r="F15" s="7"/>
      <c r="G15" s="7"/>
      <c r="H15" s="7"/>
      <c r="I15" s="7"/>
      <c r="J15" s="7"/>
      <c r="K15" s="7"/>
      <c r="L15" s="6"/>
      <c r="M15" s="5"/>
      <c r="N15" s="4"/>
    </row>
    <row r="16" spans="1:16" ht="33.75" hidden="1" customHeight="1" x14ac:dyDescent="0.2">
      <c r="A16" s="8" t="s">
        <v>116</v>
      </c>
      <c r="B16" s="8"/>
      <c r="C16" s="7"/>
      <c r="D16" s="7"/>
      <c r="E16" s="7"/>
      <c r="F16" s="7"/>
      <c r="G16" s="7"/>
      <c r="H16" s="7"/>
      <c r="I16" s="7"/>
      <c r="J16" s="7"/>
      <c r="K16" s="7"/>
      <c r="L16" s="6"/>
      <c r="M16" s="5"/>
      <c r="N16" s="4"/>
    </row>
    <row r="17" spans="1:14" hidden="1" x14ac:dyDescent="0.2">
      <c r="A17" s="1" t="s">
        <v>115</v>
      </c>
    </row>
    <row r="18" spans="1:14" ht="33.75" hidden="1" customHeight="1" x14ac:dyDescent="0.2">
      <c r="A18" s="8" t="s">
        <v>114</v>
      </c>
      <c r="B18" s="8"/>
      <c r="C18" s="7"/>
      <c r="D18" s="7"/>
      <c r="E18" s="7"/>
      <c r="F18" s="7"/>
      <c r="G18" s="7"/>
      <c r="H18" s="7"/>
      <c r="I18" s="7"/>
      <c r="J18" s="7"/>
      <c r="K18" s="7"/>
      <c r="L18" s="6"/>
      <c r="M18" s="5"/>
      <c r="N18" s="4"/>
    </row>
    <row r="19" spans="1:14" ht="33.75" hidden="1" customHeight="1" x14ac:dyDescent="0.2">
      <c r="A19" s="8" t="s">
        <v>108</v>
      </c>
      <c r="B19" s="8"/>
      <c r="C19" s="4"/>
      <c r="D19" s="4"/>
      <c r="E19" s="4"/>
      <c r="F19" s="4"/>
      <c r="G19" s="4"/>
      <c r="H19" s="4"/>
      <c r="I19" s="4"/>
      <c r="J19" s="4"/>
      <c r="K19" s="4"/>
      <c r="L19" s="6"/>
      <c r="M19" s="6"/>
      <c r="N19" s="4"/>
    </row>
    <row r="20" spans="1:14" ht="33.75" hidden="1" customHeight="1" x14ac:dyDescent="0.2">
      <c r="A20" s="8" t="s">
        <v>107</v>
      </c>
      <c r="B20" s="8"/>
      <c r="C20" s="4"/>
      <c r="D20" s="4"/>
      <c r="E20" s="4"/>
      <c r="F20" s="4"/>
      <c r="G20" s="4"/>
      <c r="H20" s="4"/>
      <c r="I20" s="4"/>
      <c r="J20" s="4"/>
      <c r="K20" s="4"/>
      <c r="L20" s="6"/>
      <c r="M20" s="6"/>
      <c r="N20" s="4"/>
    </row>
    <row r="21" spans="1:14" ht="39.75" customHeight="1" x14ac:dyDescent="0.2">
      <c r="A21" s="8" t="s">
        <v>106</v>
      </c>
      <c r="B21" s="8"/>
      <c r="C21" s="46" t="s">
        <v>105</v>
      </c>
      <c r="D21" s="47" t="s">
        <v>16</v>
      </c>
      <c r="E21" s="47" t="s">
        <v>75</v>
      </c>
      <c r="F21" s="47" t="s">
        <v>59</v>
      </c>
      <c r="G21" s="48" t="s">
        <v>13</v>
      </c>
      <c r="H21" s="48" t="s">
        <v>24</v>
      </c>
      <c r="I21" s="32" t="s">
        <v>154</v>
      </c>
      <c r="J21" s="32" t="s">
        <v>154</v>
      </c>
      <c r="K21" s="32">
        <v>3.9731999999999998</v>
      </c>
      <c r="L21" s="19">
        <f>EOMONTH(G21, 6)</f>
        <v>45991</v>
      </c>
      <c r="M21" s="32" t="s">
        <v>156</v>
      </c>
      <c r="N21" s="17" t="s">
        <v>3</v>
      </c>
    </row>
    <row r="22" spans="1:14" ht="39.75" hidden="1" customHeight="1" x14ac:dyDescent="0.2">
      <c r="A22" s="8" t="s">
        <v>104</v>
      </c>
      <c r="B22" s="8"/>
      <c r="C22" s="49"/>
      <c r="D22" s="49"/>
      <c r="E22" s="49"/>
      <c r="F22" s="49"/>
      <c r="G22" s="50"/>
      <c r="H22" s="50"/>
      <c r="I22" s="51"/>
      <c r="J22" s="50"/>
      <c r="K22" s="49"/>
      <c r="L22" s="13"/>
      <c r="M22" s="13"/>
      <c r="N22" s="11"/>
    </row>
    <row r="23" spans="1:14" ht="33.75" hidden="1" customHeight="1" x14ac:dyDescent="0.2">
      <c r="A23" s="8" t="s">
        <v>103</v>
      </c>
      <c r="B23" s="8"/>
      <c r="C23" s="4"/>
      <c r="D23" s="4"/>
      <c r="E23" s="4"/>
      <c r="F23" s="4"/>
      <c r="G23" s="4"/>
      <c r="H23" s="4"/>
      <c r="I23" s="52"/>
      <c r="J23" s="53"/>
      <c r="K23" s="4"/>
      <c r="L23" s="6"/>
      <c r="M23" s="6"/>
      <c r="N23" s="4"/>
    </row>
    <row r="24" spans="1:14" ht="33.75" customHeight="1" x14ac:dyDescent="0.2">
      <c r="A24" s="8" t="s">
        <v>102</v>
      </c>
      <c r="B24" s="8"/>
      <c r="C24" s="4"/>
      <c r="D24" s="4"/>
      <c r="E24" s="4"/>
      <c r="F24" s="4"/>
      <c r="G24" s="4"/>
      <c r="H24" s="4"/>
      <c r="I24" s="4"/>
      <c r="J24" s="4"/>
      <c r="K24" s="4"/>
      <c r="L24" s="6"/>
      <c r="M24" s="6"/>
      <c r="N24" s="4"/>
    </row>
    <row r="25" spans="1:14" ht="33.75" hidden="1" customHeight="1" x14ac:dyDescent="0.2">
      <c r="A25" s="8" t="s">
        <v>101</v>
      </c>
      <c r="B25" s="8"/>
      <c r="C25" s="4"/>
      <c r="D25" s="4"/>
      <c r="E25" s="4"/>
      <c r="F25" s="4"/>
      <c r="G25" s="4"/>
      <c r="H25" s="4"/>
      <c r="I25" s="4"/>
      <c r="J25" s="4"/>
      <c r="K25" s="4"/>
      <c r="L25" s="6"/>
      <c r="M25" s="6"/>
      <c r="N25" s="4"/>
    </row>
    <row r="26" spans="1:14" ht="33.75" hidden="1" customHeight="1" x14ac:dyDescent="0.2">
      <c r="A26" s="8" t="s">
        <v>100</v>
      </c>
      <c r="B26" s="8"/>
      <c r="C26" s="4"/>
      <c r="D26" s="4"/>
      <c r="E26" s="4"/>
      <c r="F26" s="4"/>
      <c r="G26" s="4"/>
      <c r="H26" s="4"/>
      <c r="I26" s="4"/>
      <c r="J26" s="4"/>
      <c r="K26" s="4"/>
      <c r="L26" s="6"/>
      <c r="M26" s="6"/>
      <c r="N26" s="4"/>
    </row>
    <row r="27" spans="1:14" ht="39.75" customHeight="1" x14ac:dyDescent="0.2">
      <c r="A27" s="8" t="s">
        <v>99</v>
      </c>
      <c r="B27" s="8"/>
      <c r="C27" s="46" t="s">
        <v>98</v>
      </c>
      <c r="D27" s="47" t="s">
        <v>16</v>
      </c>
      <c r="E27" s="47" t="s">
        <v>75</v>
      </c>
      <c r="F27" s="47" t="s">
        <v>97</v>
      </c>
      <c r="G27" s="48" t="s">
        <v>13</v>
      </c>
      <c r="H27" s="48" t="s">
        <v>50</v>
      </c>
      <c r="I27" s="32" t="s">
        <v>154</v>
      </c>
      <c r="J27" s="32" t="s">
        <v>154</v>
      </c>
      <c r="K27" s="32">
        <v>1.8334999999999999</v>
      </c>
      <c r="L27" s="19">
        <f>EOMONTH(G27, 6)</f>
        <v>45991</v>
      </c>
      <c r="M27" s="32" t="s">
        <v>156</v>
      </c>
      <c r="N27" s="17" t="s">
        <v>3</v>
      </c>
    </row>
    <row r="28" spans="1:14" ht="39.75" hidden="1" customHeight="1" x14ac:dyDescent="0.2">
      <c r="A28" s="8" t="s">
        <v>96</v>
      </c>
      <c r="B28" s="8"/>
      <c r="C28" s="49"/>
      <c r="D28" s="49"/>
      <c r="E28" s="49"/>
      <c r="F28" s="49"/>
      <c r="G28" s="50"/>
      <c r="H28" s="50"/>
      <c r="I28" s="51"/>
      <c r="J28" s="50"/>
      <c r="K28" s="49"/>
      <c r="L28" s="13"/>
      <c r="M28" s="13"/>
      <c r="N28" s="11"/>
    </row>
    <row r="29" spans="1:14" ht="33.75" hidden="1" customHeight="1" x14ac:dyDescent="0.2">
      <c r="A29" s="8" t="s">
        <v>95</v>
      </c>
      <c r="B29" s="8"/>
      <c r="C29" s="4"/>
      <c r="D29" s="4"/>
      <c r="E29" s="4"/>
      <c r="F29" s="4"/>
      <c r="G29" s="4"/>
      <c r="H29" s="4"/>
      <c r="I29" s="52"/>
      <c r="J29" s="53"/>
      <c r="K29" s="4"/>
      <c r="L29" s="6"/>
      <c r="M29" s="6"/>
      <c r="N29" s="4"/>
    </row>
    <row r="30" spans="1:14" ht="33.75" customHeight="1" x14ac:dyDescent="0.2">
      <c r="A30" s="8" t="s">
        <v>94</v>
      </c>
      <c r="B30" s="8"/>
      <c r="C30" s="4"/>
      <c r="D30" s="4"/>
      <c r="E30" s="4"/>
      <c r="F30" s="4"/>
      <c r="G30" s="4"/>
      <c r="H30" s="4"/>
      <c r="I30" s="4"/>
      <c r="J30" s="4"/>
      <c r="K30" s="4"/>
      <c r="L30" s="6"/>
      <c r="M30" s="6"/>
      <c r="N30" s="4"/>
    </row>
    <row r="31" spans="1:14" ht="33.75" hidden="1" customHeight="1" x14ac:dyDescent="0.2">
      <c r="A31" s="8" t="s">
        <v>93</v>
      </c>
      <c r="B31" s="8"/>
      <c r="C31" s="4"/>
      <c r="D31" s="4"/>
      <c r="E31" s="4"/>
      <c r="F31" s="4"/>
      <c r="G31" s="4"/>
      <c r="H31" s="4"/>
      <c r="I31" s="4"/>
      <c r="J31" s="4"/>
      <c r="K31" s="4"/>
      <c r="L31" s="6"/>
      <c r="M31" s="6"/>
      <c r="N31" s="4"/>
    </row>
    <row r="32" spans="1:14" ht="33.75" hidden="1" customHeight="1" x14ac:dyDescent="0.2">
      <c r="A32" s="8" t="s">
        <v>92</v>
      </c>
      <c r="B32" s="8"/>
      <c r="C32" s="4"/>
      <c r="D32" s="4"/>
      <c r="E32" s="4"/>
      <c r="F32" s="4"/>
      <c r="G32" s="4"/>
      <c r="H32" s="4"/>
      <c r="I32" s="4"/>
      <c r="J32" s="4"/>
      <c r="K32" s="4"/>
      <c r="L32" s="6"/>
      <c r="M32" s="6"/>
      <c r="N32" s="4"/>
    </row>
    <row r="33" spans="1:14" ht="39.75" customHeight="1" x14ac:dyDescent="0.2">
      <c r="A33" s="8" t="s">
        <v>91</v>
      </c>
      <c r="B33" s="8"/>
      <c r="C33" s="46" t="s">
        <v>90</v>
      </c>
      <c r="D33" s="47" t="s">
        <v>16</v>
      </c>
      <c r="E33" s="47" t="s">
        <v>75</v>
      </c>
      <c r="F33" s="47" t="s">
        <v>42</v>
      </c>
      <c r="G33" s="48" t="s">
        <v>13</v>
      </c>
      <c r="H33" s="48" t="s">
        <v>41</v>
      </c>
      <c r="I33" s="32" t="s">
        <v>154</v>
      </c>
      <c r="J33" s="32" t="s">
        <v>154</v>
      </c>
      <c r="K33" s="32">
        <v>3.8961999999999999</v>
      </c>
      <c r="L33" s="19">
        <f>EOMONTH(G33, 6)</f>
        <v>45991</v>
      </c>
      <c r="M33" s="32" t="s">
        <v>156</v>
      </c>
      <c r="N33" s="17" t="s">
        <v>3</v>
      </c>
    </row>
    <row r="34" spans="1:14" ht="39.75" hidden="1" customHeight="1" x14ac:dyDescent="0.2">
      <c r="A34" s="8" t="s">
        <v>89</v>
      </c>
      <c r="B34" s="8"/>
      <c r="C34" s="49"/>
      <c r="D34" s="49"/>
      <c r="E34" s="49"/>
      <c r="F34" s="49"/>
      <c r="G34" s="50"/>
      <c r="H34" s="50"/>
      <c r="I34" s="51"/>
      <c r="J34" s="50"/>
      <c r="K34" s="49"/>
      <c r="L34" s="13"/>
      <c r="M34" s="13"/>
      <c r="N34" s="11"/>
    </row>
    <row r="35" spans="1:14" ht="33.75" hidden="1" customHeight="1" x14ac:dyDescent="0.2">
      <c r="A35" s="8" t="s">
        <v>88</v>
      </c>
      <c r="B35" s="8"/>
      <c r="C35" s="4"/>
      <c r="D35" s="4"/>
      <c r="E35" s="4"/>
      <c r="F35" s="4"/>
      <c r="G35" s="4"/>
      <c r="H35" s="4"/>
      <c r="I35" s="52"/>
      <c r="J35" s="53"/>
      <c r="K35" s="4"/>
      <c r="L35" s="6"/>
      <c r="M35" s="6"/>
      <c r="N35" s="4"/>
    </row>
    <row r="36" spans="1:14" ht="33.75" customHeight="1" x14ac:dyDescent="0.2">
      <c r="A36" s="8" t="s">
        <v>87</v>
      </c>
      <c r="B36" s="8"/>
      <c r="C36" s="4"/>
      <c r="D36" s="4"/>
      <c r="E36" s="4"/>
      <c r="F36" s="4"/>
      <c r="G36" s="4"/>
      <c r="H36" s="4"/>
      <c r="I36" s="4"/>
      <c r="J36" s="4"/>
      <c r="K36" s="4"/>
      <c r="L36" s="6"/>
      <c r="M36" s="6"/>
      <c r="N36" s="4"/>
    </row>
    <row r="37" spans="1:14" ht="33.75" hidden="1" customHeight="1" x14ac:dyDescent="0.2">
      <c r="A37" s="8" t="s">
        <v>86</v>
      </c>
      <c r="B37" s="8"/>
      <c r="C37" s="4"/>
      <c r="D37" s="4"/>
      <c r="E37" s="4"/>
      <c r="F37" s="4"/>
      <c r="G37" s="4"/>
      <c r="H37" s="4"/>
      <c r="I37" s="4"/>
      <c r="J37" s="4"/>
      <c r="K37" s="4"/>
      <c r="L37" s="6"/>
      <c r="M37" s="6"/>
      <c r="N37" s="4"/>
    </row>
    <row r="38" spans="1:14" ht="33.75" hidden="1" customHeight="1" x14ac:dyDescent="0.2">
      <c r="A38" s="8" t="s">
        <v>85</v>
      </c>
      <c r="B38" s="8"/>
      <c r="C38" s="4"/>
      <c r="D38" s="4"/>
      <c r="E38" s="4"/>
      <c r="F38" s="4"/>
      <c r="G38" s="4"/>
      <c r="H38" s="4"/>
      <c r="I38" s="4"/>
      <c r="J38" s="4"/>
      <c r="K38" s="4"/>
      <c r="L38" s="6"/>
      <c r="M38" s="6"/>
      <c r="N38" s="4"/>
    </row>
    <row r="39" spans="1:14" ht="39.75" customHeight="1" x14ac:dyDescent="0.2">
      <c r="A39" s="8" t="s">
        <v>84</v>
      </c>
      <c r="B39" s="8"/>
      <c r="C39" s="46" t="s">
        <v>83</v>
      </c>
      <c r="D39" s="47" t="s">
        <v>16</v>
      </c>
      <c r="E39" s="47" t="s">
        <v>75</v>
      </c>
      <c r="F39" s="47" t="s">
        <v>33</v>
      </c>
      <c r="G39" s="48" t="s">
        <v>13</v>
      </c>
      <c r="H39" s="48" t="s">
        <v>24</v>
      </c>
      <c r="I39" s="32" t="s">
        <v>154</v>
      </c>
      <c r="J39" s="32" t="s">
        <v>154</v>
      </c>
      <c r="K39" s="32">
        <v>3.7793999999999999</v>
      </c>
      <c r="L39" s="19">
        <f>EOMONTH(G39, 6)</f>
        <v>45991</v>
      </c>
      <c r="M39" s="32" t="s">
        <v>156</v>
      </c>
      <c r="N39" s="17" t="s">
        <v>3</v>
      </c>
    </row>
    <row r="40" spans="1:14" ht="39.75" hidden="1" customHeight="1" x14ac:dyDescent="0.2">
      <c r="A40" s="8" t="s">
        <v>82</v>
      </c>
      <c r="B40" s="8"/>
      <c r="C40" s="49"/>
      <c r="D40" s="49"/>
      <c r="E40" s="49"/>
      <c r="F40" s="49"/>
      <c r="G40" s="50"/>
      <c r="H40" s="50"/>
      <c r="I40" s="51"/>
      <c r="J40" s="50"/>
      <c r="K40" s="49"/>
      <c r="L40" s="13"/>
      <c r="M40" s="13"/>
      <c r="N40" s="11"/>
    </row>
    <row r="41" spans="1:14" ht="33.75" hidden="1" customHeight="1" x14ac:dyDescent="0.2">
      <c r="A41" s="8" t="s">
        <v>81</v>
      </c>
      <c r="B41" s="8"/>
      <c r="C41" s="4"/>
      <c r="D41" s="4"/>
      <c r="E41" s="4"/>
      <c r="F41" s="4"/>
      <c r="G41" s="4"/>
      <c r="H41" s="4"/>
      <c r="I41" s="52"/>
      <c r="J41" s="53"/>
      <c r="K41" s="4"/>
      <c r="L41" s="6"/>
      <c r="M41" s="6"/>
      <c r="N41" s="4"/>
    </row>
    <row r="42" spans="1:14" ht="33.75" customHeight="1" x14ac:dyDescent="0.2">
      <c r="A42" s="8" t="s">
        <v>80</v>
      </c>
      <c r="B42" s="8"/>
      <c r="C42" s="4"/>
      <c r="D42" s="4"/>
      <c r="E42" s="4"/>
      <c r="F42" s="4"/>
      <c r="G42" s="4"/>
      <c r="H42" s="4"/>
      <c r="I42" s="4"/>
      <c r="J42" s="4"/>
      <c r="K42" s="4"/>
      <c r="L42" s="6"/>
      <c r="M42" s="6"/>
      <c r="N42" s="4"/>
    </row>
    <row r="43" spans="1:14" ht="33.75" hidden="1" customHeight="1" x14ac:dyDescent="0.2">
      <c r="A43" s="8" t="s">
        <v>79</v>
      </c>
      <c r="B43" s="8"/>
      <c r="C43" s="4"/>
      <c r="D43" s="4"/>
      <c r="E43" s="4"/>
      <c r="F43" s="4"/>
      <c r="G43" s="4"/>
      <c r="H43" s="4"/>
      <c r="I43" s="4"/>
      <c r="J43" s="4"/>
      <c r="K43" s="4"/>
      <c r="L43" s="6"/>
      <c r="M43" s="6"/>
      <c r="N43" s="4"/>
    </row>
    <row r="44" spans="1:14" ht="33.75" hidden="1" customHeight="1" x14ac:dyDescent="0.2">
      <c r="A44" s="8" t="s">
        <v>78</v>
      </c>
      <c r="B44" s="8"/>
      <c r="C44" s="4"/>
      <c r="D44" s="4"/>
      <c r="E44" s="4"/>
      <c r="F44" s="4"/>
      <c r="G44" s="4"/>
      <c r="H44" s="4"/>
      <c r="I44" s="4"/>
      <c r="J44" s="4"/>
      <c r="K44" s="4"/>
      <c r="L44" s="6"/>
      <c r="M44" s="6"/>
      <c r="N44" s="4"/>
    </row>
    <row r="45" spans="1:14" ht="39.75" customHeight="1" x14ac:dyDescent="0.2">
      <c r="A45" s="8" t="s">
        <v>77</v>
      </c>
      <c r="B45" s="8"/>
      <c r="C45" s="46" t="s">
        <v>76</v>
      </c>
      <c r="D45" s="47" t="s">
        <v>16</v>
      </c>
      <c r="E45" s="47" t="s">
        <v>75</v>
      </c>
      <c r="F45" s="47" t="s">
        <v>25</v>
      </c>
      <c r="G45" s="48" t="s">
        <v>13</v>
      </c>
      <c r="H45" s="48" t="s">
        <v>24</v>
      </c>
      <c r="I45" s="32" t="s">
        <v>154</v>
      </c>
      <c r="J45" s="32" t="s">
        <v>154</v>
      </c>
      <c r="K45" s="32">
        <v>4.2215999999999996</v>
      </c>
      <c r="L45" s="19">
        <f>EOMONTH(G45, 6)</f>
        <v>45991</v>
      </c>
      <c r="M45" s="32" t="s">
        <v>156</v>
      </c>
      <c r="N45" s="17" t="s">
        <v>3</v>
      </c>
    </row>
    <row r="46" spans="1:14" ht="39.75" hidden="1" customHeight="1" x14ac:dyDescent="0.2">
      <c r="A46" s="8" t="s">
        <v>74</v>
      </c>
      <c r="B46" s="8"/>
      <c r="C46" s="49"/>
      <c r="D46" s="49"/>
      <c r="E46" s="49"/>
      <c r="F46" s="49"/>
      <c r="G46" s="50"/>
      <c r="H46" s="50"/>
      <c r="I46" s="51"/>
      <c r="J46" s="50"/>
      <c r="K46" s="49"/>
      <c r="L46" s="13"/>
      <c r="M46" s="13"/>
      <c r="N46" s="11"/>
    </row>
    <row r="47" spans="1:14" ht="33.75" hidden="1" customHeight="1" x14ac:dyDescent="0.2">
      <c r="A47" s="8" t="s">
        <v>73</v>
      </c>
      <c r="B47" s="8"/>
      <c r="C47" s="4"/>
      <c r="D47" s="4"/>
      <c r="E47" s="4"/>
      <c r="F47" s="4"/>
      <c r="G47" s="4"/>
      <c r="H47" s="4"/>
      <c r="I47" s="52"/>
      <c r="J47" s="53"/>
      <c r="K47" s="4"/>
      <c r="L47" s="6"/>
      <c r="M47" s="6"/>
      <c r="N47" s="4"/>
    </row>
    <row r="48" spans="1:14" ht="33.75" customHeight="1" x14ac:dyDescent="0.2">
      <c r="A48" s="8" t="s">
        <v>72</v>
      </c>
      <c r="B48" s="8"/>
      <c r="C48" s="4"/>
      <c r="D48" s="4"/>
      <c r="E48" s="4"/>
      <c r="F48" s="4"/>
      <c r="G48" s="4"/>
      <c r="H48" s="4"/>
      <c r="I48" s="4"/>
      <c r="J48" s="4"/>
      <c r="K48" s="4"/>
      <c r="L48" s="6"/>
      <c r="M48" s="6"/>
      <c r="N48" s="4"/>
    </row>
    <row r="49" spans="1:14" ht="33.75" hidden="1" customHeight="1" x14ac:dyDescent="0.2">
      <c r="A49" s="8" t="s">
        <v>71</v>
      </c>
      <c r="B49" s="8"/>
      <c r="C49" s="4"/>
      <c r="D49" s="4"/>
      <c r="E49" s="4"/>
      <c r="F49" s="4"/>
      <c r="G49" s="4"/>
      <c r="H49" s="4"/>
      <c r="I49" s="4"/>
      <c r="J49" s="4"/>
      <c r="K49" s="4"/>
      <c r="L49" s="6"/>
      <c r="M49" s="6"/>
      <c r="N49" s="4"/>
    </row>
    <row r="50" spans="1:14" ht="33.75" hidden="1" customHeight="1" x14ac:dyDescent="0.2">
      <c r="A50" s="8" t="s">
        <v>70</v>
      </c>
      <c r="B50" s="8"/>
      <c r="C50" s="4"/>
      <c r="D50" s="4"/>
      <c r="E50" s="4"/>
      <c r="F50" s="4"/>
      <c r="G50" s="4"/>
      <c r="H50" s="4"/>
      <c r="I50" s="4"/>
      <c r="J50" s="4"/>
      <c r="K50" s="4"/>
      <c r="L50" s="6"/>
      <c r="M50" s="6"/>
      <c r="N50" s="4"/>
    </row>
    <row r="51" spans="1:14" ht="39.75" customHeight="1" x14ac:dyDescent="0.2">
      <c r="A51" s="8" t="s">
        <v>69</v>
      </c>
      <c r="B51" s="8"/>
      <c r="C51" s="46" t="s">
        <v>68</v>
      </c>
      <c r="D51" s="47" t="s">
        <v>16</v>
      </c>
      <c r="E51" s="47" t="s">
        <v>15</v>
      </c>
      <c r="F51" s="47" t="s">
        <v>67</v>
      </c>
      <c r="G51" s="48" t="s">
        <v>13</v>
      </c>
      <c r="H51" s="48" t="s">
        <v>12</v>
      </c>
      <c r="I51" s="32" t="s">
        <v>154</v>
      </c>
      <c r="J51" s="32" t="s">
        <v>154</v>
      </c>
      <c r="K51" s="32">
        <v>92.184600000000003</v>
      </c>
      <c r="L51" s="19">
        <f>EOMONTH(G51, 6)</f>
        <v>45991</v>
      </c>
      <c r="M51" s="32" t="s">
        <v>156</v>
      </c>
      <c r="N51" s="17" t="s">
        <v>3</v>
      </c>
    </row>
    <row r="52" spans="1:14" ht="39.75" hidden="1" customHeight="1" x14ac:dyDescent="0.2">
      <c r="A52" s="8" t="s">
        <v>66</v>
      </c>
      <c r="B52" s="8"/>
      <c r="C52" s="49"/>
      <c r="D52" s="49"/>
      <c r="E52" s="49"/>
      <c r="F52" s="49"/>
      <c r="G52" s="50"/>
      <c r="H52" s="50"/>
      <c r="I52" s="51"/>
      <c r="J52" s="50"/>
      <c r="K52" s="49"/>
      <c r="L52" s="13"/>
      <c r="M52" s="13"/>
      <c r="N52" s="11"/>
    </row>
    <row r="53" spans="1:14" ht="33.75" hidden="1" customHeight="1" x14ac:dyDescent="0.2">
      <c r="A53" s="8" t="s">
        <v>65</v>
      </c>
      <c r="B53" s="8"/>
      <c r="C53" s="4"/>
      <c r="D53" s="4"/>
      <c r="E53" s="4"/>
      <c r="F53" s="4"/>
      <c r="G53" s="4"/>
      <c r="H53" s="4"/>
      <c r="I53" s="52"/>
      <c r="J53" s="53"/>
      <c r="K53" s="4"/>
      <c r="L53" s="6"/>
      <c r="M53" s="6"/>
      <c r="N53" s="4"/>
    </row>
    <row r="54" spans="1:14" ht="33.75" customHeight="1" x14ac:dyDescent="0.2">
      <c r="A54" s="8" t="s">
        <v>64</v>
      </c>
      <c r="B54" s="8"/>
      <c r="C54" s="4"/>
      <c r="D54" s="4"/>
      <c r="E54" s="4"/>
      <c r="F54" s="4"/>
      <c r="G54" s="4"/>
      <c r="H54" s="4"/>
      <c r="I54" s="4"/>
      <c r="J54" s="4"/>
      <c r="K54" s="4"/>
      <c r="L54" s="6"/>
      <c r="M54" s="6"/>
      <c r="N54" s="4"/>
    </row>
    <row r="55" spans="1:14" ht="33.75" hidden="1" customHeight="1" x14ac:dyDescent="0.2">
      <c r="A55" s="8" t="s">
        <v>63</v>
      </c>
      <c r="B55" s="8"/>
      <c r="C55" s="4"/>
      <c r="D55" s="4"/>
      <c r="E55" s="4"/>
      <c r="F55" s="4"/>
      <c r="G55" s="4"/>
      <c r="H55" s="4"/>
      <c r="I55" s="4"/>
      <c r="J55" s="4"/>
      <c r="K55" s="4"/>
      <c r="L55" s="6"/>
      <c r="M55" s="6"/>
      <c r="N55" s="4"/>
    </row>
    <row r="56" spans="1:14" ht="33.75" hidden="1" customHeight="1" x14ac:dyDescent="0.2">
      <c r="A56" s="8" t="s">
        <v>62</v>
      </c>
      <c r="B56" s="8"/>
      <c r="C56" s="4"/>
      <c r="D56" s="4"/>
      <c r="E56" s="4"/>
      <c r="F56" s="4"/>
      <c r="G56" s="4"/>
      <c r="H56" s="4"/>
      <c r="I56" s="4"/>
      <c r="J56" s="4"/>
      <c r="K56" s="4"/>
      <c r="L56" s="6"/>
      <c r="M56" s="6"/>
      <c r="N56" s="4"/>
    </row>
    <row r="57" spans="1:14" ht="39.75" customHeight="1" x14ac:dyDescent="0.2">
      <c r="A57" s="8" t="s">
        <v>61</v>
      </c>
      <c r="B57" s="8"/>
      <c r="C57" s="46" t="s">
        <v>60</v>
      </c>
      <c r="D57" s="47" t="s">
        <v>16</v>
      </c>
      <c r="E57" s="47" t="s">
        <v>15</v>
      </c>
      <c r="F57" s="47" t="s">
        <v>59</v>
      </c>
      <c r="G57" s="48" t="s">
        <v>13</v>
      </c>
      <c r="H57" s="48" t="s">
        <v>24</v>
      </c>
      <c r="I57" s="32" t="s">
        <v>154</v>
      </c>
      <c r="J57" s="32" t="s">
        <v>154</v>
      </c>
      <c r="K57" s="32">
        <v>1.1652</v>
      </c>
      <c r="L57" s="19">
        <f>EOMONTH(G57, 6)</f>
        <v>45991</v>
      </c>
      <c r="M57" s="32" t="s">
        <v>156</v>
      </c>
      <c r="N57" s="17" t="s">
        <v>3</v>
      </c>
    </row>
    <row r="58" spans="1:14" ht="39.75" hidden="1" customHeight="1" x14ac:dyDescent="0.2">
      <c r="A58" s="8" t="s">
        <v>58</v>
      </c>
      <c r="B58" s="8"/>
      <c r="C58" s="49"/>
      <c r="D58" s="49"/>
      <c r="E58" s="49"/>
      <c r="F58" s="49"/>
      <c r="G58" s="50"/>
      <c r="H58" s="50"/>
      <c r="I58" s="51"/>
      <c r="J58" s="50"/>
      <c r="K58" s="49"/>
      <c r="L58" s="13"/>
      <c r="M58" s="13"/>
      <c r="N58" s="11"/>
    </row>
    <row r="59" spans="1:14" ht="33.75" hidden="1" customHeight="1" x14ac:dyDescent="0.2">
      <c r="A59" s="8" t="s">
        <v>57</v>
      </c>
      <c r="B59" s="8"/>
      <c r="C59" s="4"/>
      <c r="D59" s="4"/>
      <c r="E59" s="4"/>
      <c r="F59" s="4"/>
      <c r="G59" s="4"/>
      <c r="H59" s="4"/>
      <c r="I59" s="52"/>
      <c r="J59" s="53"/>
      <c r="K59" s="4"/>
      <c r="L59" s="6"/>
      <c r="M59" s="6"/>
      <c r="N59" s="4"/>
    </row>
    <row r="60" spans="1:14" ht="33.75" customHeight="1" x14ac:dyDescent="0.2">
      <c r="A60" s="8" t="s">
        <v>56</v>
      </c>
      <c r="B60" s="8"/>
      <c r="C60" s="4"/>
      <c r="D60" s="4"/>
      <c r="E60" s="4"/>
      <c r="F60" s="4"/>
      <c r="G60" s="4"/>
      <c r="H60" s="4"/>
      <c r="I60" s="4"/>
      <c r="J60" s="4"/>
      <c r="K60" s="4"/>
      <c r="L60" s="6"/>
      <c r="M60" s="6"/>
      <c r="N60" s="4"/>
    </row>
    <row r="61" spans="1:14" ht="33.75" hidden="1" customHeight="1" x14ac:dyDescent="0.2">
      <c r="A61" s="8" t="s">
        <v>55</v>
      </c>
      <c r="B61" s="8"/>
      <c r="C61" s="4"/>
      <c r="D61" s="4"/>
      <c r="E61" s="4"/>
      <c r="F61" s="4"/>
      <c r="G61" s="4"/>
      <c r="H61" s="4"/>
      <c r="I61" s="4"/>
      <c r="J61" s="4"/>
      <c r="K61" s="4"/>
      <c r="L61" s="6"/>
      <c r="M61" s="6"/>
      <c r="N61" s="4"/>
    </row>
    <row r="62" spans="1:14" ht="33.75" hidden="1" customHeight="1" x14ac:dyDescent="0.2">
      <c r="A62" s="8" t="s">
        <v>54</v>
      </c>
      <c r="B62" s="8"/>
      <c r="C62" s="4"/>
      <c r="D62" s="4"/>
      <c r="E62" s="4"/>
      <c r="F62" s="4"/>
      <c r="G62" s="4"/>
      <c r="H62" s="4"/>
      <c r="I62" s="4"/>
      <c r="J62" s="4"/>
      <c r="K62" s="4"/>
      <c r="L62" s="6"/>
      <c r="M62" s="6"/>
      <c r="N62" s="4"/>
    </row>
    <row r="63" spans="1:14" ht="39.75" customHeight="1" x14ac:dyDescent="0.2">
      <c r="A63" s="8" t="s">
        <v>53</v>
      </c>
      <c r="B63" s="8"/>
      <c r="C63" s="46" t="s">
        <v>52</v>
      </c>
      <c r="D63" s="47" t="s">
        <v>16</v>
      </c>
      <c r="E63" s="47" t="s">
        <v>15</v>
      </c>
      <c r="F63" s="47" t="s">
        <v>51</v>
      </c>
      <c r="G63" s="48" t="s">
        <v>13</v>
      </c>
      <c r="H63" s="48" t="s">
        <v>50</v>
      </c>
      <c r="I63" s="32" t="s">
        <v>154</v>
      </c>
      <c r="J63" s="32" t="s">
        <v>154</v>
      </c>
      <c r="K63" s="32">
        <v>1.2663</v>
      </c>
      <c r="L63" s="19">
        <f>EOMONTH(G63, 6)</f>
        <v>45991</v>
      </c>
      <c r="M63" s="32" t="s">
        <v>156</v>
      </c>
      <c r="N63" s="17" t="s">
        <v>3</v>
      </c>
    </row>
    <row r="64" spans="1:14" ht="39.75" hidden="1" customHeight="1" x14ac:dyDescent="0.2">
      <c r="A64" s="8" t="s">
        <v>49</v>
      </c>
      <c r="B64" s="8"/>
      <c r="C64" s="49"/>
      <c r="D64" s="49"/>
      <c r="E64" s="49"/>
      <c r="F64" s="49"/>
      <c r="G64" s="50"/>
      <c r="H64" s="50"/>
      <c r="I64" s="51"/>
      <c r="J64" s="50"/>
      <c r="K64" s="49"/>
      <c r="L64" s="13"/>
      <c r="M64" s="13"/>
      <c r="N64" s="11"/>
    </row>
    <row r="65" spans="1:14" ht="33.75" hidden="1" customHeight="1" x14ac:dyDescent="0.2">
      <c r="A65" s="8" t="s">
        <v>48</v>
      </c>
      <c r="B65" s="8"/>
      <c r="C65" s="4"/>
      <c r="D65" s="4"/>
      <c r="E65" s="4"/>
      <c r="F65" s="4"/>
      <c r="G65" s="4"/>
      <c r="H65" s="4"/>
      <c r="I65" s="52"/>
      <c r="J65" s="53"/>
      <c r="K65" s="4"/>
      <c r="L65" s="6"/>
      <c r="M65" s="6"/>
      <c r="N65" s="4"/>
    </row>
    <row r="66" spans="1:14" ht="33.75" customHeight="1" x14ac:dyDescent="0.2">
      <c r="A66" s="8" t="s">
        <v>47</v>
      </c>
      <c r="B66" s="8"/>
      <c r="C66" s="4"/>
      <c r="D66" s="4"/>
      <c r="E66" s="4"/>
      <c r="F66" s="4"/>
      <c r="G66" s="4"/>
      <c r="H66" s="4"/>
      <c r="I66" s="4"/>
      <c r="J66" s="4"/>
      <c r="K66" s="4"/>
      <c r="L66" s="6"/>
      <c r="M66" s="6"/>
      <c r="N66" s="4"/>
    </row>
    <row r="67" spans="1:14" ht="33.75" hidden="1" customHeight="1" x14ac:dyDescent="0.2">
      <c r="A67" s="8" t="s">
        <v>46</v>
      </c>
      <c r="B67" s="8"/>
      <c r="C67" s="4"/>
      <c r="D67" s="4"/>
      <c r="E67" s="4"/>
      <c r="F67" s="4"/>
      <c r="G67" s="4"/>
      <c r="H67" s="4"/>
      <c r="I67" s="4"/>
      <c r="J67" s="4"/>
      <c r="K67" s="4"/>
      <c r="L67" s="6"/>
      <c r="M67" s="6"/>
      <c r="N67" s="4"/>
    </row>
    <row r="68" spans="1:14" ht="33.75" hidden="1" customHeight="1" x14ac:dyDescent="0.2">
      <c r="A68" s="8" t="s">
        <v>45</v>
      </c>
      <c r="B68" s="8"/>
      <c r="C68" s="4"/>
      <c r="D68" s="4"/>
      <c r="E68" s="4"/>
      <c r="F68" s="4"/>
      <c r="G68" s="4"/>
      <c r="H68" s="4"/>
      <c r="I68" s="4"/>
      <c r="J68" s="4"/>
      <c r="K68" s="4"/>
      <c r="L68" s="6"/>
      <c r="M68" s="6"/>
      <c r="N68" s="4"/>
    </row>
    <row r="69" spans="1:14" ht="39.75" customHeight="1" x14ac:dyDescent="0.2">
      <c r="A69" s="8" t="s">
        <v>44</v>
      </c>
      <c r="B69" s="8"/>
      <c r="C69" s="46" t="s">
        <v>43</v>
      </c>
      <c r="D69" s="47" t="s">
        <v>16</v>
      </c>
      <c r="E69" s="47" t="s">
        <v>15</v>
      </c>
      <c r="F69" s="47" t="s">
        <v>42</v>
      </c>
      <c r="G69" s="48" t="s">
        <v>13</v>
      </c>
      <c r="H69" s="48" t="s">
        <v>41</v>
      </c>
      <c r="I69" s="32" t="s">
        <v>154</v>
      </c>
      <c r="J69" s="32" t="s">
        <v>154</v>
      </c>
      <c r="K69" s="32">
        <v>0</v>
      </c>
      <c r="L69" s="19">
        <f>EOMONTH(G69, 6)</f>
        <v>45991</v>
      </c>
      <c r="M69" s="32" t="s">
        <v>156</v>
      </c>
      <c r="N69" s="17" t="s">
        <v>3</v>
      </c>
    </row>
    <row r="70" spans="1:14" ht="39.75" hidden="1" customHeight="1" x14ac:dyDescent="0.2">
      <c r="A70" s="8" t="s">
        <v>40</v>
      </c>
      <c r="B70" s="8"/>
      <c r="C70" s="49"/>
      <c r="D70" s="49"/>
      <c r="E70" s="49"/>
      <c r="F70" s="49"/>
      <c r="G70" s="50"/>
      <c r="H70" s="50"/>
      <c r="I70" s="51"/>
      <c r="J70" s="50"/>
      <c r="K70" s="49"/>
      <c r="L70" s="13"/>
      <c r="M70" s="13"/>
      <c r="N70" s="11"/>
    </row>
    <row r="71" spans="1:14" ht="33.75" hidden="1" customHeight="1" x14ac:dyDescent="0.2">
      <c r="A71" s="8" t="s">
        <v>39</v>
      </c>
      <c r="B71" s="8"/>
      <c r="C71" s="4"/>
      <c r="D71" s="4"/>
      <c r="E71" s="4"/>
      <c r="F71" s="4"/>
      <c r="G71" s="4"/>
      <c r="H71" s="4"/>
      <c r="I71" s="52"/>
      <c r="J71" s="53"/>
      <c r="K71" s="4"/>
      <c r="L71" s="6"/>
      <c r="M71" s="6"/>
      <c r="N71" s="4"/>
    </row>
    <row r="72" spans="1:14" ht="33.75" customHeight="1" x14ac:dyDescent="0.2">
      <c r="A72" s="8" t="s">
        <v>38</v>
      </c>
      <c r="B72" s="8"/>
      <c r="C72" s="4"/>
      <c r="D72" s="4"/>
      <c r="E72" s="4"/>
      <c r="F72" s="4"/>
      <c r="G72" s="4"/>
      <c r="H72" s="4"/>
      <c r="I72" s="4"/>
      <c r="J72" s="4"/>
      <c r="K72" s="4"/>
      <c r="L72" s="6"/>
      <c r="M72" s="6"/>
      <c r="N72" s="4"/>
    </row>
    <row r="73" spans="1:14" ht="33.75" hidden="1" customHeight="1" x14ac:dyDescent="0.2">
      <c r="A73" s="8" t="s">
        <v>37</v>
      </c>
      <c r="B73" s="8"/>
      <c r="C73" s="4"/>
      <c r="D73" s="4"/>
      <c r="E73" s="4"/>
      <c r="F73" s="4"/>
      <c r="G73" s="4"/>
      <c r="H73" s="4"/>
      <c r="I73" s="4"/>
      <c r="J73" s="4"/>
      <c r="K73" s="4"/>
      <c r="L73" s="6"/>
      <c r="M73" s="6"/>
      <c r="N73" s="4"/>
    </row>
    <row r="74" spans="1:14" ht="33.75" hidden="1" customHeight="1" x14ac:dyDescent="0.2">
      <c r="A74" s="8" t="s">
        <v>36</v>
      </c>
      <c r="B74" s="8"/>
      <c r="C74" s="4"/>
      <c r="D74" s="4"/>
      <c r="E74" s="4"/>
      <c r="F74" s="4"/>
      <c r="G74" s="4"/>
      <c r="H74" s="4"/>
      <c r="I74" s="4"/>
      <c r="J74" s="4"/>
      <c r="K74" s="4"/>
      <c r="L74" s="6"/>
      <c r="M74" s="6"/>
      <c r="N74" s="4"/>
    </row>
    <row r="75" spans="1:14" ht="39.75" customHeight="1" x14ac:dyDescent="0.2">
      <c r="A75" s="8" t="s">
        <v>35</v>
      </c>
      <c r="B75" s="8"/>
      <c r="C75" s="46" t="s">
        <v>34</v>
      </c>
      <c r="D75" s="47" t="s">
        <v>16</v>
      </c>
      <c r="E75" s="47" t="s">
        <v>15</v>
      </c>
      <c r="F75" s="47" t="s">
        <v>33</v>
      </c>
      <c r="G75" s="48" t="s">
        <v>13</v>
      </c>
      <c r="H75" s="48" t="s">
        <v>24</v>
      </c>
      <c r="I75" s="32" t="s">
        <v>154</v>
      </c>
      <c r="J75" s="32" t="s">
        <v>154</v>
      </c>
      <c r="K75" s="32">
        <v>1.2225999999999999</v>
      </c>
      <c r="L75" s="19">
        <f>EOMONTH(G75, 6)</f>
        <v>45991</v>
      </c>
      <c r="M75" s="32" t="s">
        <v>156</v>
      </c>
      <c r="N75" s="17" t="s">
        <v>3</v>
      </c>
    </row>
    <row r="76" spans="1:14" ht="39.75" hidden="1" customHeight="1" x14ac:dyDescent="0.2">
      <c r="A76" s="8" t="s">
        <v>32</v>
      </c>
      <c r="B76" s="8"/>
      <c r="C76" s="49"/>
      <c r="D76" s="49"/>
      <c r="E76" s="49"/>
      <c r="F76" s="49"/>
      <c r="G76" s="50"/>
      <c r="H76" s="50"/>
      <c r="I76" s="51"/>
      <c r="J76" s="50"/>
      <c r="K76" s="49"/>
      <c r="L76" s="13"/>
      <c r="M76" s="13"/>
      <c r="N76" s="11"/>
    </row>
    <row r="77" spans="1:14" ht="33.75" hidden="1" customHeight="1" x14ac:dyDescent="0.2">
      <c r="A77" s="8" t="s">
        <v>31</v>
      </c>
      <c r="B77" s="8"/>
      <c r="C77" s="4"/>
      <c r="D77" s="4"/>
      <c r="E77" s="4"/>
      <c r="F77" s="4"/>
      <c r="G77" s="4"/>
      <c r="H77" s="4"/>
      <c r="I77" s="52"/>
      <c r="J77" s="53"/>
      <c r="K77" s="4"/>
      <c r="L77" s="6"/>
      <c r="M77" s="6"/>
      <c r="N77" s="4"/>
    </row>
    <row r="78" spans="1:14" ht="33.75" customHeight="1" x14ac:dyDescent="0.2">
      <c r="A78" s="8" t="s">
        <v>30</v>
      </c>
      <c r="B78" s="8"/>
      <c r="C78" s="4"/>
      <c r="D78" s="4"/>
      <c r="E78" s="4"/>
      <c r="F78" s="4"/>
      <c r="G78" s="4"/>
      <c r="H78" s="4"/>
      <c r="I78" s="4"/>
      <c r="J78" s="4"/>
      <c r="K78" s="4"/>
      <c r="L78" s="6"/>
      <c r="M78" s="6"/>
      <c r="N78" s="4"/>
    </row>
    <row r="79" spans="1:14" ht="33.75" hidden="1" customHeight="1" x14ac:dyDescent="0.2">
      <c r="A79" s="8" t="s">
        <v>29</v>
      </c>
      <c r="B79" s="8"/>
      <c r="C79" s="4"/>
      <c r="D79" s="4"/>
      <c r="E79" s="4"/>
      <c r="F79" s="4"/>
      <c r="G79" s="4"/>
      <c r="H79" s="4"/>
      <c r="I79" s="4"/>
      <c r="J79" s="4"/>
      <c r="K79" s="4"/>
      <c r="L79" s="6"/>
      <c r="M79" s="6"/>
      <c r="N79" s="4"/>
    </row>
    <row r="80" spans="1:14" ht="33.75" hidden="1" customHeight="1" x14ac:dyDescent="0.2">
      <c r="A80" s="8" t="s">
        <v>28</v>
      </c>
      <c r="B80" s="8"/>
      <c r="C80" s="4"/>
      <c r="D80" s="4"/>
      <c r="E80" s="4"/>
      <c r="F80" s="4"/>
      <c r="G80" s="4"/>
      <c r="H80" s="4"/>
      <c r="I80" s="4"/>
      <c r="J80" s="4"/>
      <c r="K80" s="4"/>
      <c r="L80" s="6"/>
      <c r="M80" s="6"/>
      <c r="N80" s="4"/>
    </row>
    <row r="81" spans="1:14" ht="39.75" customHeight="1" x14ac:dyDescent="0.2">
      <c r="A81" s="8" t="s">
        <v>27</v>
      </c>
      <c r="B81" s="8"/>
      <c r="C81" s="46" t="s">
        <v>26</v>
      </c>
      <c r="D81" s="47" t="s">
        <v>16</v>
      </c>
      <c r="E81" s="47" t="s">
        <v>15</v>
      </c>
      <c r="F81" s="47" t="s">
        <v>25</v>
      </c>
      <c r="G81" s="48" t="s">
        <v>13</v>
      </c>
      <c r="H81" s="48" t="s">
        <v>24</v>
      </c>
      <c r="I81" s="32" t="s">
        <v>154</v>
      </c>
      <c r="J81" s="32" t="s">
        <v>154</v>
      </c>
      <c r="K81" s="32">
        <v>1.6648000000000001</v>
      </c>
      <c r="L81" s="19">
        <f>EOMONTH(G81, 6)</f>
        <v>45991</v>
      </c>
      <c r="M81" s="32" t="s">
        <v>156</v>
      </c>
      <c r="N81" s="17" t="s">
        <v>3</v>
      </c>
    </row>
    <row r="82" spans="1:14" ht="39.75" hidden="1" customHeight="1" x14ac:dyDescent="0.2">
      <c r="A82" s="8" t="s">
        <v>23</v>
      </c>
      <c r="B82" s="8"/>
      <c r="C82" s="49"/>
      <c r="D82" s="49"/>
      <c r="E82" s="49"/>
      <c r="F82" s="49"/>
      <c r="G82" s="50"/>
      <c r="H82" s="50"/>
      <c r="I82" s="51"/>
      <c r="J82" s="50"/>
      <c r="K82" s="49"/>
      <c r="L82" s="13"/>
      <c r="M82" s="13"/>
      <c r="N82" s="11"/>
    </row>
    <row r="83" spans="1:14" ht="33.75" hidden="1" customHeight="1" x14ac:dyDescent="0.2">
      <c r="A83" s="8" t="s">
        <v>22</v>
      </c>
      <c r="B83" s="8"/>
      <c r="C83" s="4"/>
      <c r="D83" s="4"/>
      <c r="E83" s="4"/>
      <c r="F83" s="4"/>
      <c r="G83" s="4"/>
      <c r="H83" s="4"/>
      <c r="I83" s="52"/>
      <c r="J83" s="53"/>
      <c r="K83" s="4"/>
      <c r="L83" s="6"/>
      <c r="M83" s="6"/>
      <c r="N83" s="4"/>
    </row>
    <row r="84" spans="1:14" ht="33.75" customHeight="1" x14ac:dyDescent="0.2">
      <c r="A84" s="8" t="s">
        <v>21</v>
      </c>
      <c r="B84" s="8"/>
      <c r="C84" s="4"/>
      <c r="D84" s="4"/>
      <c r="E84" s="4"/>
      <c r="F84" s="4"/>
      <c r="G84" s="4"/>
      <c r="H84" s="4"/>
      <c r="I84" s="4"/>
      <c r="J84" s="4"/>
      <c r="K84" s="4"/>
      <c r="L84" s="6"/>
      <c r="M84" s="6"/>
      <c r="N84" s="4"/>
    </row>
    <row r="85" spans="1:14" ht="33.75" hidden="1" customHeight="1" x14ac:dyDescent="0.2">
      <c r="A85" s="8" t="s">
        <v>20</v>
      </c>
      <c r="B85" s="8"/>
      <c r="C85" s="4"/>
      <c r="D85" s="4"/>
      <c r="E85" s="4"/>
      <c r="F85" s="4"/>
      <c r="G85" s="4"/>
      <c r="H85" s="4"/>
      <c r="I85" s="4"/>
      <c r="J85" s="4"/>
      <c r="K85" s="4"/>
      <c r="L85" s="6"/>
      <c r="M85" s="6"/>
      <c r="N85" s="4"/>
    </row>
    <row r="86" spans="1:14" ht="33.75" hidden="1" customHeight="1" x14ac:dyDescent="0.2">
      <c r="A86" s="8" t="s">
        <v>19</v>
      </c>
      <c r="B86" s="8"/>
      <c r="C86" s="4"/>
      <c r="D86" s="4"/>
      <c r="E86" s="4"/>
      <c r="F86" s="4"/>
      <c r="G86" s="4"/>
      <c r="H86" s="4"/>
      <c r="I86" s="4"/>
      <c r="J86" s="4"/>
      <c r="K86" s="4"/>
      <c r="L86" s="6"/>
      <c r="M86" s="6"/>
      <c r="N86" s="4"/>
    </row>
    <row r="87" spans="1:14" ht="39.75" customHeight="1" x14ac:dyDescent="0.2">
      <c r="A87" s="8" t="s">
        <v>18</v>
      </c>
      <c r="B87" s="8"/>
      <c r="C87" s="46" t="s">
        <v>17</v>
      </c>
      <c r="D87" s="47" t="s">
        <v>16</v>
      </c>
      <c r="E87" s="47" t="s">
        <v>15</v>
      </c>
      <c r="F87" s="47" t="s">
        <v>14</v>
      </c>
      <c r="G87" s="48" t="s">
        <v>13</v>
      </c>
      <c r="H87" s="48" t="s">
        <v>12</v>
      </c>
      <c r="I87" s="32" t="s">
        <v>154</v>
      </c>
      <c r="J87" s="32" t="s">
        <v>154</v>
      </c>
      <c r="K87" s="32">
        <v>75.365700000000004</v>
      </c>
      <c r="L87" s="19">
        <f>EOMONTH(G87, 6)</f>
        <v>45991</v>
      </c>
      <c r="M87" s="32" t="s">
        <v>156</v>
      </c>
      <c r="N87" s="17" t="s">
        <v>3</v>
      </c>
    </row>
    <row r="88" spans="1:14" ht="39.75" hidden="1" customHeight="1" x14ac:dyDescent="0.2">
      <c r="A88" s="8" t="s">
        <v>8</v>
      </c>
      <c r="B88" s="8"/>
      <c r="C88" s="14"/>
      <c r="D88" s="14"/>
      <c r="E88" s="14"/>
      <c r="F88" s="14"/>
      <c r="G88" s="15"/>
      <c r="H88" s="15"/>
      <c r="I88" s="16"/>
      <c r="J88" s="15"/>
      <c r="K88" s="14"/>
      <c r="L88" s="13"/>
      <c r="M88" s="12"/>
      <c r="N88" s="11"/>
    </row>
    <row r="89" spans="1:14" ht="33.75" hidden="1" customHeight="1" x14ac:dyDescent="0.2">
      <c r="A89" s="8" t="s">
        <v>7</v>
      </c>
      <c r="B89" s="8"/>
      <c r="C89" s="7"/>
      <c r="D89" s="7"/>
      <c r="E89" s="7"/>
      <c r="F89" s="7"/>
      <c r="G89" s="7"/>
      <c r="H89" s="7"/>
      <c r="I89" s="10"/>
      <c r="J89" s="9"/>
      <c r="K89" s="7"/>
      <c r="L89" s="6"/>
      <c r="M89" s="5"/>
      <c r="N89" s="4"/>
    </row>
    <row r="90" spans="1:14" ht="33.75" customHeight="1" x14ac:dyDescent="0.2">
      <c r="A90" s="8" t="s">
        <v>6</v>
      </c>
      <c r="B90" s="8"/>
      <c r="C90" s="7"/>
      <c r="D90" s="7"/>
      <c r="E90" s="7"/>
      <c r="F90" s="7"/>
      <c r="G90" s="7"/>
      <c r="H90" s="7"/>
      <c r="I90" s="7"/>
      <c r="J90" s="7"/>
      <c r="K90" s="7"/>
      <c r="L90" s="6"/>
      <c r="M90" s="5"/>
      <c r="N90" s="4"/>
    </row>
    <row r="91" spans="1:14" ht="33.75" hidden="1" customHeight="1" x14ac:dyDescent="0.2">
      <c r="A91" s="8" t="s">
        <v>5</v>
      </c>
      <c r="B91" s="8"/>
      <c r="C91" s="7"/>
      <c r="D91" s="7"/>
      <c r="E91" s="7"/>
      <c r="F91" s="7"/>
      <c r="G91" s="7"/>
      <c r="H91" s="7"/>
      <c r="I91" s="7"/>
      <c r="J91" s="7"/>
      <c r="K91" s="7"/>
      <c r="L91" s="6"/>
      <c r="M91" s="5"/>
      <c r="N91" s="4"/>
    </row>
    <row r="92" spans="1:14" ht="12.75" hidden="1" x14ac:dyDescent="0.2">
      <c r="A92" s="1" t="s">
        <v>4</v>
      </c>
      <c r="D92" s="3"/>
      <c r="E92" s="3"/>
      <c r="F92" s="3"/>
      <c r="G92" s="3"/>
      <c r="H92" s="3"/>
    </row>
    <row r="93" spans="1:14" ht="12.75" x14ac:dyDescent="0.2">
      <c r="D93" s="3"/>
      <c r="E93" s="3"/>
      <c r="F93" s="3"/>
      <c r="G93" s="3"/>
      <c r="H93" s="3"/>
    </row>
    <row r="94" spans="1:14" ht="12.75" hidden="1" x14ac:dyDescent="0.2">
      <c r="A94" s="1" t="s">
        <v>2</v>
      </c>
      <c r="D94" s="3"/>
      <c r="E94" s="3"/>
      <c r="F94" s="3"/>
      <c r="G94" s="3"/>
      <c r="H94" s="3"/>
      <c r="N94" s="2" t="s">
        <v>3</v>
      </c>
    </row>
    <row r="95" spans="1:14" ht="12.75" hidden="1" x14ac:dyDescent="0.2">
      <c r="A95" s="1" t="s">
        <v>2</v>
      </c>
      <c r="D95" s="3"/>
      <c r="E95" s="3"/>
      <c r="F95" s="3"/>
      <c r="G95" s="3"/>
      <c r="H95" s="3"/>
      <c r="N95" s="2" t="s">
        <v>1</v>
      </c>
    </row>
    <row r="96" spans="1:14" hidden="1" x14ac:dyDescent="0.2">
      <c r="A96" s="1" t="s">
        <v>0</v>
      </c>
    </row>
    <row r="98" ht="33.75" customHeight="1" x14ac:dyDescent="0.2"/>
    <row r="99" ht="33.75" customHeight="1" x14ac:dyDescent="0.2"/>
    <row r="100" ht="33.75" customHeight="1" x14ac:dyDescent="0.2"/>
    <row r="101" ht="33.75" customHeight="1" x14ac:dyDescent="0.2"/>
    <row r="102" ht="33.75" customHeight="1" x14ac:dyDescent="0.2"/>
  </sheetData>
  <mergeCells count="1">
    <mergeCell ref="K2:N7"/>
  </mergeCells>
  <dataValidations count="1">
    <dataValidation type="list" allowBlank="1" showInputMessage="1" showErrorMessage="1" sqref="N10:N12 N86:N87 N68:N69 N56:N57 N44:N45 N32:N33 N20:N21 N18 N80:N81 N26:N27 N38:N39 N50:N51 N62:N63 N74:N75" xr:uid="{A5A58D1B-C1EE-4B2F-A1F0-7EC8D8E35B5A}">
      <formula1>$N$94:$N$95</formula1>
    </dataValidation>
  </dataValidations>
  <pageMargins left="0.25" right="0.25" top="0.75" bottom="0.75" header="0.3" footer="0.3"/>
  <pageSetup paperSize="9" scale="4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119BF-C6BF-496E-B4E9-142BC7F63B74}">
  <dimension ref="A1:K3291"/>
  <sheetViews>
    <sheetView view="pageBreakPreview" topLeftCell="A88" zoomScale="55" zoomScaleNormal="90" zoomScaleSheetLayoutView="55" workbookViewId="0">
      <selection activeCell="E104" sqref="E104"/>
    </sheetView>
  </sheetViews>
  <sheetFormatPr defaultRowHeight="15" x14ac:dyDescent="0.25"/>
  <cols>
    <col min="1" max="1" width="16.7109375" customWidth="1"/>
    <col min="2" max="2" width="26.28515625" customWidth="1"/>
    <col min="3" max="3" width="53.5703125" customWidth="1"/>
    <col min="4" max="4" width="35.7109375" customWidth="1"/>
    <col min="5" max="5" width="19.140625" style="44" bestFit="1" customWidth="1"/>
    <col min="6" max="6" width="14.28515625" bestFit="1" customWidth="1"/>
    <col min="7" max="7" width="22.140625" customWidth="1"/>
    <col min="10" max="10" width="16.5703125" customWidth="1"/>
    <col min="13" max="13" width="15.42578125" bestFit="1" customWidth="1"/>
  </cols>
  <sheetData>
    <row r="1" spans="1:11" ht="26.25" x14ac:dyDescent="0.25">
      <c r="A1" s="55" t="s">
        <v>157</v>
      </c>
      <c r="B1" s="55"/>
      <c r="C1" s="55"/>
      <c r="D1" s="55"/>
      <c r="E1" s="55"/>
      <c r="F1" s="55"/>
      <c r="G1" s="55"/>
    </row>
    <row r="3" spans="1:11" ht="26.25" x14ac:dyDescent="0.25">
      <c r="A3" s="33" t="s">
        <v>158</v>
      </c>
      <c r="B3" s="34"/>
      <c r="C3" s="35"/>
      <c r="D3" s="35"/>
      <c r="E3" s="45"/>
      <c r="F3" s="36"/>
      <c r="G3" s="36" t="s">
        <v>138</v>
      </c>
    </row>
    <row r="5" spans="1:11" x14ac:dyDescent="0.25">
      <c r="A5" s="37" t="s">
        <v>159</v>
      </c>
      <c r="B5" s="38">
        <f ca="1">TODAY()</f>
        <v>46142</v>
      </c>
      <c r="C5" s="35"/>
      <c r="D5" s="35"/>
      <c r="E5" s="45"/>
      <c r="F5" s="35"/>
      <c r="G5" s="35"/>
    </row>
    <row r="7" spans="1:11" ht="27" x14ac:dyDescent="0.25">
      <c r="A7" s="39" t="s">
        <v>160</v>
      </c>
      <c r="B7" s="39" t="s">
        <v>161</v>
      </c>
      <c r="C7" s="39" t="s">
        <v>162</v>
      </c>
      <c r="D7" s="39" t="s">
        <v>163</v>
      </c>
      <c r="E7" s="40" t="s">
        <v>164</v>
      </c>
      <c r="F7" s="39" t="s">
        <v>165</v>
      </c>
      <c r="G7" s="39" t="s">
        <v>166</v>
      </c>
    </row>
    <row r="8" spans="1:11" x14ac:dyDescent="0.25">
      <c r="A8" s="41" t="s">
        <v>113</v>
      </c>
      <c r="B8" s="41" t="s">
        <v>16</v>
      </c>
      <c r="C8" s="41" t="str">
        <f>_xlfn.XLOOKUP(A8,[3]Reconciliation!$A:$A,[3]Reconciliation!$O:$O)</f>
        <v>Ecofin Sustainable Global Water UCITS Fund</v>
      </c>
      <c r="D8" s="41" t="str">
        <f>_xlfn.XLOOKUP(A8,'[4]Fund Control'!$H:$H,'[4]Fund Control'!$G:$G)</f>
        <v>Class B (GBP)</v>
      </c>
      <c r="E8" s="42">
        <v>45447</v>
      </c>
      <c r="F8" s="41" t="str">
        <f>_xlfn.XLOOKUP(A8,'[3]Eqn Calc - NII'!$C:$C,'[3]Eqn Calc - NII'!$E:$E)</f>
        <v>GBP</v>
      </c>
      <c r="G8" s="43" t="e">
        <f>SUMIFS('[3]Eqn Calc - NII'!$U:$U,'[3]Eqn Calc - NII'!$H:$H,E8,'[3]Eqn Calc - NII'!$C:$C,A8)</f>
        <v>#VALUE!</v>
      </c>
      <c r="H8" t="str">
        <f>A8&amp;E8</f>
        <v>IE000S5YJIN345447</v>
      </c>
      <c r="J8" t="s">
        <v>113</v>
      </c>
      <c r="K8" t="e">
        <f>SUMIFS($G:$G,$A:$A,J8)</f>
        <v>#VALUE!</v>
      </c>
    </row>
    <row r="9" spans="1:11" x14ac:dyDescent="0.25">
      <c r="A9" s="41" t="s">
        <v>113</v>
      </c>
      <c r="B9" s="41" t="s">
        <v>16</v>
      </c>
      <c r="C9" s="41" t="str">
        <f>_xlfn.XLOOKUP(A9,[3]Reconciliation!$A:$A,[3]Reconciliation!$O:$O)</f>
        <v>Ecofin Sustainable Global Water UCITS Fund</v>
      </c>
      <c r="D9" s="41" t="str">
        <f>_xlfn.XLOOKUP(A9,'[4]Fund Control'!$H:$H,'[4]Fund Control'!$G:$G)</f>
        <v>Class B (GBP)</v>
      </c>
      <c r="E9" s="42">
        <v>45448</v>
      </c>
      <c r="F9" s="41" t="str">
        <f>_xlfn.XLOOKUP(A9,'[3]Eqn Calc - NII'!$C:$C,'[3]Eqn Calc - NII'!$E:$E)</f>
        <v>GBP</v>
      </c>
      <c r="G9" s="43" t="e">
        <f>SUMIFS('[3]Eqn Calc - NII'!$U:$U,'[3]Eqn Calc - NII'!$H:$H,E9,'[3]Eqn Calc - NII'!$C:$C,A9)</f>
        <v>#VALUE!</v>
      </c>
      <c r="H9" t="str">
        <f t="shared" ref="H9:H69" si="0">A9&amp;E9</f>
        <v>IE000S5YJIN345448</v>
      </c>
      <c r="J9" t="s">
        <v>112</v>
      </c>
      <c r="K9" t="e">
        <f t="shared" ref="K9:K19" si="1">SUMIFS($G:$G,$A:$A,J9)</f>
        <v>#VALUE!</v>
      </c>
    </row>
    <row r="10" spans="1:11" x14ac:dyDescent="0.25">
      <c r="A10" s="41" t="s">
        <v>113</v>
      </c>
      <c r="B10" s="41" t="s">
        <v>16</v>
      </c>
      <c r="C10" s="41" t="str">
        <f>_xlfn.XLOOKUP(A10,[3]Reconciliation!$A:$A,[3]Reconciliation!$O:$O)</f>
        <v>Ecofin Sustainable Global Water UCITS Fund</v>
      </c>
      <c r="D10" s="41" t="str">
        <f>_xlfn.XLOOKUP(A10,'[4]Fund Control'!$H:$H,'[4]Fund Control'!$G:$G)</f>
        <v>Class B (GBP)</v>
      </c>
      <c r="E10" s="42">
        <v>45449</v>
      </c>
      <c r="F10" s="41" t="str">
        <f>_xlfn.XLOOKUP(A10,'[3]Eqn Calc - NII'!$C:$C,'[3]Eqn Calc - NII'!$E:$E)</f>
        <v>GBP</v>
      </c>
      <c r="G10" s="43" t="e">
        <f>SUMIFS('[3]Eqn Calc - NII'!$U:$U,'[3]Eqn Calc - NII'!$H:$H,E10,'[3]Eqn Calc - NII'!$C:$C,A10)</f>
        <v>#VALUE!</v>
      </c>
      <c r="H10" t="str">
        <f t="shared" si="0"/>
        <v>IE000S5YJIN345449</v>
      </c>
      <c r="J10" t="s">
        <v>111</v>
      </c>
      <c r="K10" t="e">
        <f t="shared" si="1"/>
        <v>#VALUE!</v>
      </c>
    </row>
    <row r="11" spans="1:11" x14ac:dyDescent="0.25">
      <c r="A11" s="41" t="s">
        <v>113</v>
      </c>
      <c r="B11" s="41" t="s">
        <v>16</v>
      </c>
      <c r="C11" s="41" t="str">
        <f>_xlfn.XLOOKUP(A11,[3]Reconciliation!$A:$A,[3]Reconciliation!$O:$O)</f>
        <v>Ecofin Sustainable Global Water UCITS Fund</v>
      </c>
      <c r="D11" s="41" t="str">
        <f>_xlfn.XLOOKUP(A11,'[4]Fund Control'!$H:$H,'[4]Fund Control'!$G:$G)</f>
        <v>Class B (GBP)</v>
      </c>
      <c r="E11" s="42">
        <v>45450</v>
      </c>
      <c r="F11" s="41" t="str">
        <f>_xlfn.XLOOKUP(A11,'[3]Eqn Calc - NII'!$C:$C,'[3]Eqn Calc - NII'!$E:$E)</f>
        <v>GBP</v>
      </c>
      <c r="G11" s="43" t="e">
        <f>SUMIFS('[3]Eqn Calc - NII'!$U:$U,'[3]Eqn Calc - NII'!$H:$H,E11,'[3]Eqn Calc - NII'!$C:$C,A11)</f>
        <v>#VALUE!</v>
      </c>
      <c r="H11" t="str">
        <f t="shared" si="0"/>
        <v>IE000S5YJIN345450</v>
      </c>
      <c r="J11" t="s">
        <v>167</v>
      </c>
      <c r="K11">
        <f t="shared" si="1"/>
        <v>0</v>
      </c>
    </row>
    <row r="12" spans="1:11" x14ac:dyDescent="0.25">
      <c r="A12" s="41" t="s">
        <v>113</v>
      </c>
      <c r="B12" s="41" t="s">
        <v>16</v>
      </c>
      <c r="C12" s="41" t="str">
        <f>_xlfn.XLOOKUP(A12,[3]Reconciliation!$A:$A,[3]Reconciliation!$O:$O)</f>
        <v>Ecofin Sustainable Global Water UCITS Fund</v>
      </c>
      <c r="D12" s="41" t="str">
        <f>_xlfn.XLOOKUP(A12,'[4]Fund Control'!$H:$H,'[4]Fund Control'!$G:$G)</f>
        <v>Class B (GBP)</v>
      </c>
      <c r="E12" s="42">
        <v>45453</v>
      </c>
      <c r="F12" s="41" t="str">
        <f>_xlfn.XLOOKUP(A12,'[3]Eqn Calc - NII'!$C:$C,'[3]Eqn Calc - NII'!$E:$E)</f>
        <v>GBP</v>
      </c>
      <c r="G12" s="43" t="e">
        <f>SUMIFS('[3]Eqn Calc - NII'!$U:$U,'[3]Eqn Calc - NII'!$H:$H,E12,'[3]Eqn Calc - NII'!$C:$C,A12)</f>
        <v>#VALUE!</v>
      </c>
      <c r="H12" t="str">
        <f t="shared" si="0"/>
        <v>IE000S5YJIN345453</v>
      </c>
      <c r="J12" t="s">
        <v>110</v>
      </c>
      <c r="K12" t="e">
        <f t="shared" si="1"/>
        <v>#VALUE!</v>
      </c>
    </row>
    <row r="13" spans="1:11" x14ac:dyDescent="0.25">
      <c r="A13" s="41" t="s">
        <v>113</v>
      </c>
      <c r="B13" s="41" t="s">
        <v>16</v>
      </c>
      <c r="C13" s="41" t="str">
        <f>_xlfn.XLOOKUP(A13,[3]Reconciliation!$A:$A,[3]Reconciliation!$O:$O)</f>
        <v>Ecofin Sustainable Global Water UCITS Fund</v>
      </c>
      <c r="D13" s="41" t="str">
        <f>_xlfn.XLOOKUP(A13,'[4]Fund Control'!$H:$H,'[4]Fund Control'!$G:$G)</f>
        <v>Class B (GBP)</v>
      </c>
      <c r="E13" s="42">
        <v>45454</v>
      </c>
      <c r="F13" s="41" t="str">
        <f>_xlfn.XLOOKUP(A13,'[3]Eqn Calc - NII'!$C:$C,'[3]Eqn Calc - NII'!$E:$E)</f>
        <v>GBP</v>
      </c>
      <c r="G13" s="43" t="e">
        <f>SUMIFS('[3]Eqn Calc - NII'!$U:$U,'[3]Eqn Calc - NII'!$H:$H,E13,'[3]Eqn Calc - NII'!$C:$C,A13)</f>
        <v>#VALUE!</v>
      </c>
      <c r="H13" t="str">
        <f t="shared" si="0"/>
        <v>IE000S5YJIN345454</v>
      </c>
      <c r="J13" t="s">
        <v>109</v>
      </c>
      <c r="K13" t="e">
        <f t="shared" si="1"/>
        <v>#VALUE!</v>
      </c>
    </row>
    <row r="14" spans="1:11" x14ac:dyDescent="0.25">
      <c r="A14" s="41" t="s">
        <v>113</v>
      </c>
      <c r="B14" s="41" t="s">
        <v>16</v>
      </c>
      <c r="C14" s="41" t="str">
        <f>_xlfn.XLOOKUP(A14,[3]Reconciliation!$A:$A,[3]Reconciliation!$O:$O)</f>
        <v>Ecofin Sustainable Global Water UCITS Fund</v>
      </c>
      <c r="D14" s="41" t="str">
        <f>_xlfn.XLOOKUP(A14,'[4]Fund Control'!$H:$H,'[4]Fund Control'!$G:$G)</f>
        <v>Class B (GBP)</v>
      </c>
      <c r="E14" s="42">
        <v>45455</v>
      </c>
      <c r="F14" s="41" t="str">
        <f>_xlfn.XLOOKUP(A14,'[3]Eqn Calc - NII'!$C:$C,'[3]Eqn Calc - NII'!$E:$E)</f>
        <v>GBP</v>
      </c>
      <c r="G14" s="43" t="e">
        <f>SUMIFS('[3]Eqn Calc - NII'!$U:$U,'[3]Eqn Calc - NII'!$H:$H,E14,'[3]Eqn Calc - NII'!$C:$C,A14)</f>
        <v>#VALUE!</v>
      </c>
      <c r="H14" t="str">
        <f t="shared" si="0"/>
        <v>IE000S5YJIN345455</v>
      </c>
      <c r="J14" t="s">
        <v>105</v>
      </c>
      <c r="K14" t="e">
        <f t="shared" si="1"/>
        <v>#VALUE!</v>
      </c>
    </row>
    <row r="15" spans="1:11" x14ac:dyDescent="0.25">
      <c r="A15" s="41" t="s">
        <v>113</v>
      </c>
      <c r="B15" s="41" t="s">
        <v>16</v>
      </c>
      <c r="C15" s="41" t="str">
        <f>_xlfn.XLOOKUP(A15,[3]Reconciliation!$A:$A,[3]Reconciliation!$O:$O)</f>
        <v>Ecofin Sustainable Global Water UCITS Fund</v>
      </c>
      <c r="D15" s="41" t="str">
        <f>_xlfn.XLOOKUP(A15,'[4]Fund Control'!$H:$H,'[4]Fund Control'!$G:$G)</f>
        <v>Class B (GBP)</v>
      </c>
      <c r="E15" s="42">
        <v>45456</v>
      </c>
      <c r="F15" s="41" t="str">
        <f>_xlfn.XLOOKUP(A15,'[3]Eqn Calc - NII'!$C:$C,'[3]Eqn Calc - NII'!$E:$E)</f>
        <v>GBP</v>
      </c>
      <c r="G15" s="43" t="e">
        <f>SUMIFS('[3]Eqn Calc - NII'!$U:$U,'[3]Eqn Calc - NII'!$H:$H,E15,'[3]Eqn Calc - NII'!$C:$C,A15)</f>
        <v>#VALUE!</v>
      </c>
      <c r="H15" t="str">
        <f t="shared" si="0"/>
        <v>IE000S5YJIN345456</v>
      </c>
      <c r="J15" t="s">
        <v>83</v>
      </c>
      <c r="K15" t="e">
        <f t="shared" si="1"/>
        <v>#VALUE!</v>
      </c>
    </row>
    <row r="16" spans="1:11" x14ac:dyDescent="0.25">
      <c r="A16" s="41" t="s">
        <v>113</v>
      </c>
      <c r="B16" s="41" t="s">
        <v>16</v>
      </c>
      <c r="C16" s="41" t="str">
        <f>_xlfn.XLOOKUP(A16,[3]Reconciliation!$A:$A,[3]Reconciliation!$O:$O)</f>
        <v>Ecofin Sustainable Global Water UCITS Fund</v>
      </c>
      <c r="D16" s="41" t="str">
        <f>_xlfn.XLOOKUP(A16,'[4]Fund Control'!$H:$H,'[4]Fund Control'!$G:$G)</f>
        <v>Class B (GBP)</v>
      </c>
      <c r="E16" s="42">
        <v>45457</v>
      </c>
      <c r="F16" s="41" t="str">
        <f>_xlfn.XLOOKUP(A16,'[3]Eqn Calc - NII'!$C:$C,'[3]Eqn Calc - NII'!$E:$E)</f>
        <v>GBP</v>
      </c>
      <c r="G16" s="43" t="e">
        <f>SUMIFS('[3]Eqn Calc - NII'!$U:$U,'[3]Eqn Calc - NII'!$H:$H,E16,'[3]Eqn Calc - NII'!$C:$C,A16)</f>
        <v>#VALUE!</v>
      </c>
      <c r="H16" t="str">
        <f t="shared" si="0"/>
        <v>IE000S5YJIN345457</v>
      </c>
      <c r="J16" t="s">
        <v>76</v>
      </c>
      <c r="K16" t="e">
        <f t="shared" si="1"/>
        <v>#VALUE!</v>
      </c>
    </row>
    <row r="17" spans="1:11" x14ac:dyDescent="0.25">
      <c r="A17" s="41" t="s">
        <v>113</v>
      </c>
      <c r="B17" s="41" t="s">
        <v>16</v>
      </c>
      <c r="C17" s="41" t="str">
        <f>_xlfn.XLOOKUP(A17,[3]Reconciliation!$A:$A,[3]Reconciliation!$O:$O)</f>
        <v>Ecofin Sustainable Global Water UCITS Fund</v>
      </c>
      <c r="D17" s="41" t="str">
        <f>_xlfn.XLOOKUP(A17,'[4]Fund Control'!$H:$H,'[4]Fund Control'!$G:$G)</f>
        <v>Class B (GBP)</v>
      </c>
      <c r="E17" s="42">
        <v>45460</v>
      </c>
      <c r="F17" s="41" t="str">
        <f>_xlfn.XLOOKUP(A17,'[3]Eqn Calc - NII'!$C:$C,'[3]Eqn Calc - NII'!$E:$E)</f>
        <v>GBP</v>
      </c>
      <c r="G17" s="43" t="e">
        <f>SUMIFS('[3]Eqn Calc - NII'!$U:$U,'[3]Eqn Calc - NII'!$H:$H,E17,'[3]Eqn Calc - NII'!$C:$C,A17)</f>
        <v>#VALUE!</v>
      </c>
      <c r="H17" t="str">
        <f t="shared" si="0"/>
        <v>IE000S5YJIN345460</v>
      </c>
      <c r="J17" t="s">
        <v>60</v>
      </c>
      <c r="K17" t="e">
        <f t="shared" si="1"/>
        <v>#VALUE!</v>
      </c>
    </row>
    <row r="18" spans="1:11" x14ac:dyDescent="0.25">
      <c r="A18" s="41" t="s">
        <v>113</v>
      </c>
      <c r="B18" s="41" t="s">
        <v>16</v>
      </c>
      <c r="C18" s="41" t="str">
        <f>_xlfn.XLOOKUP(A18,[3]Reconciliation!$A:$A,[3]Reconciliation!$O:$O)</f>
        <v>Ecofin Sustainable Global Water UCITS Fund</v>
      </c>
      <c r="D18" s="41" t="str">
        <f>_xlfn.XLOOKUP(A18,'[4]Fund Control'!$H:$H,'[4]Fund Control'!$G:$G)</f>
        <v>Class B (GBP)</v>
      </c>
      <c r="E18" s="42">
        <v>45461</v>
      </c>
      <c r="F18" s="41" t="str">
        <f>_xlfn.XLOOKUP(A18,'[3]Eqn Calc - NII'!$C:$C,'[3]Eqn Calc - NII'!$E:$E)</f>
        <v>GBP</v>
      </c>
      <c r="G18" s="43" t="e">
        <f>SUMIFS('[3]Eqn Calc - NII'!$U:$U,'[3]Eqn Calc - NII'!$H:$H,E18,'[3]Eqn Calc - NII'!$C:$C,A18)</f>
        <v>#VALUE!</v>
      </c>
      <c r="H18" t="str">
        <f t="shared" si="0"/>
        <v>IE000S5YJIN345461</v>
      </c>
      <c r="J18" t="s">
        <v>34</v>
      </c>
      <c r="K18" t="e">
        <f t="shared" si="1"/>
        <v>#VALUE!</v>
      </c>
    </row>
    <row r="19" spans="1:11" x14ac:dyDescent="0.25">
      <c r="A19" s="41" t="s">
        <v>113</v>
      </c>
      <c r="B19" s="41" t="s">
        <v>16</v>
      </c>
      <c r="C19" s="41" t="str">
        <f>_xlfn.XLOOKUP(A19,[3]Reconciliation!$A:$A,[3]Reconciliation!$O:$O)</f>
        <v>Ecofin Sustainable Global Water UCITS Fund</v>
      </c>
      <c r="D19" s="41" t="str">
        <f>_xlfn.XLOOKUP(A19,'[4]Fund Control'!$H:$H,'[4]Fund Control'!$G:$G)</f>
        <v>Class B (GBP)</v>
      </c>
      <c r="E19" s="42">
        <v>45462</v>
      </c>
      <c r="F19" s="41" t="str">
        <f>_xlfn.XLOOKUP(A19,'[3]Eqn Calc - NII'!$C:$C,'[3]Eqn Calc - NII'!$E:$E)</f>
        <v>GBP</v>
      </c>
      <c r="G19" s="43" t="e">
        <f>SUMIFS('[3]Eqn Calc - NII'!$U:$U,'[3]Eqn Calc - NII'!$H:$H,E19,'[3]Eqn Calc - NII'!$C:$C,A19)</f>
        <v>#VALUE!</v>
      </c>
      <c r="H19" t="str">
        <f t="shared" si="0"/>
        <v>IE000S5YJIN345462</v>
      </c>
      <c r="J19" t="s">
        <v>26</v>
      </c>
      <c r="K19" t="e">
        <f t="shared" si="1"/>
        <v>#VALUE!</v>
      </c>
    </row>
    <row r="20" spans="1:11" x14ac:dyDescent="0.25">
      <c r="A20" s="41" t="s">
        <v>113</v>
      </c>
      <c r="B20" s="41" t="s">
        <v>16</v>
      </c>
      <c r="C20" s="41" t="str">
        <f>_xlfn.XLOOKUP(A20,[3]Reconciliation!$A:$A,[3]Reconciliation!$O:$O)</f>
        <v>Ecofin Sustainable Global Water UCITS Fund</v>
      </c>
      <c r="D20" s="41" t="str">
        <f>_xlfn.XLOOKUP(A20,'[4]Fund Control'!$H:$H,'[4]Fund Control'!$G:$G)</f>
        <v>Class B (GBP)</v>
      </c>
      <c r="E20" s="42">
        <v>45463</v>
      </c>
      <c r="F20" s="41" t="str">
        <f>_xlfn.XLOOKUP(A20,'[3]Eqn Calc - NII'!$C:$C,'[3]Eqn Calc - NII'!$E:$E)</f>
        <v>GBP</v>
      </c>
      <c r="G20" s="43" t="e">
        <f>SUMIFS('[3]Eqn Calc - NII'!$U:$U,'[3]Eqn Calc - NII'!$H:$H,E20,'[3]Eqn Calc - NII'!$C:$C,A20)</f>
        <v>#VALUE!</v>
      </c>
      <c r="H20" t="str">
        <f t="shared" si="0"/>
        <v>IE000S5YJIN345463</v>
      </c>
    </row>
    <row r="21" spans="1:11" x14ac:dyDescent="0.25">
      <c r="A21" s="41" t="s">
        <v>113</v>
      </c>
      <c r="B21" s="41" t="s">
        <v>16</v>
      </c>
      <c r="C21" s="41" t="str">
        <f>_xlfn.XLOOKUP(A21,[3]Reconciliation!$A:$A,[3]Reconciliation!$O:$O)</f>
        <v>Ecofin Sustainable Global Water UCITS Fund</v>
      </c>
      <c r="D21" s="41" t="str">
        <f>_xlfn.XLOOKUP(A21,'[4]Fund Control'!$H:$H,'[4]Fund Control'!$G:$G)</f>
        <v>Class B (GBP)</v>
      </c>
      <c r="E21" s="42">
        <v>45464</v>
      </c>
      <c r="F21" s="41" t="str">
        <f>_xlfn.XLOOKUP(A21,'[3]Eqn Calc - NII'!$C:$C,'[3]Eqn Calc - NII'!$E:$E)</f>
        <v>GBP</v>
      </c>
      <c r="G21" s="43" t="e">
        <f>SUMIFS('[3]Eqn Calc - NII'!$U:$U,'[3]Eqn Calc - NII'!$H:$H,E21,'[3]Eqn Calc - NII'!$C:$C,A21)</f>
        <v>#VALUE!</v>
      </c>
      <c r="H21" t="str">
        <f t="shared" si="0"/>
        <v>IE000S5YJIN345464</v>
      </c>
    </row>
    <row r="22" spans="1:11" x14ac:dyDescent="0.25">
      <c r="A22" s="41" t="s">
        <v>113</v>
      </c>
      <c r="B22" s="41" t="s">
        <v>16</v>
      </c>
      <c r="C22" s="41" t="str">
        <f>_xlfn.XLOOKUP(A22,[3]Reconciliation!$A:$A,[3]Reconciliation!$O:$O)</f>
        <v>Ecofin Sustainable Global Water UCITS Fund</v>
      </c>
      <c r="D22" s="41" t="str">
        <f>_xlfn.XLOOKUP(A22,'[4]Fund Control'!$H:$H,'[4]Fund Control'!$G:$G)</f>
        <v>Class B (GBP)</v>
      </c>
      <c r="E22" s="42">
        <v>45467</v>
      </c>
      <c r="F22" s="41" t="str">
        <f>_xlfn.XLOOKUP(A22,'[3]Eqn Calc - NII'!$C:$C,'[3]Eqn Calc - NII'!$E:$E)</f>
        <v>GBP</v>
      </c>
      <c r="G22" s="43" t="e">
        <f>SUMIFS('[3]Eqn Calc - NII'!$U:$U,'[3]Eqn Calc - NII'!$H:$H,E22,'[3]Eqn Calc - NII'!$C:$C,A22)</f>
        <v>#VALUE!</v>
      </c>
      <c r="H22" t="str">
        <f t="shared" si="0"/>
        <v>IE000S5YJIN345467</v>
      </c>
    </row>
    <row r="23" spans="1:11" x14ac:dyDescent="0.25">
      <c r="A23" s="41" t="s">
        <v>113</v>
      </c>
      <c r="B23" s="41" t="s">
        <v>16</v>
      </c>
      <c r="C23" s="41" t="str">
        <f>_xlfn.XLOOKUP(A23,[3]Reconciliation!$A:$A,[3]Reconciliation!$O:$O)</f>
        <v>Ecofin Sustainable Global Water UCITS Fund</v>
      </c>
      <c r="D23" s="41" t="str">
        <f>_xlfn.XLOOKUP(A23,'[4]Fund Control'!$H:$H,'[4]Fund Control'!$G:$G)</f>
        <v>Class B (GBP)</v>
      </c>
      <c r="E23" s="42">
        <v>45468</v>
      </c>
      <c r="F23" s="41" t="str">
        <f>_xlfn.XLOOKUP(A23,'[3]Eqn Calc - NII'!$C:$C,'[3]Eqn Calc - NII'!$E:$E)</f>
        <v>GBP</v>
      </c>
      <c r="G23" s="43" t="e">
        <f>SUMIFS('[3]Eqn Calc - NII'!$U:$U,'[3]Eqn Calc - NII'!$H:$H,E23,'[3]Eqn Calc - NII'!$C:$C,A23)</f>
        <v>#VALUE!</v>
      </c>
      <c r="H23" t="str">
        <f t="shared" si="0"/>
        <v>IE000S5YJIN345468</v>
      </c>
    </row>
    <row r="24" spans="1:11" x14ac:dyDescent="0.25">
      <c r="A24" s="41" t="s">
        <v>113</v>
      </c>
      <c r="B24" s="41" t="s">
        <v>16</v>
      </c>
      <c r="C24" s="41" t="str">
        <f>_xlfn.XLOOKUP(A24,[3]Reconciliation!$A:$A,[3]Reconciliation!$O:$O)</f>
        <v>Ecofin Sustainable Global Water UCITS Fund</v>
      </c>
      <c r="D24" s="41" t="str">
        <f>_xlfn.XLOOKUP(A24,'[4]Fund Control'!$H:$H,'[4]Fund Control'!$G:$G)</f>
        <v>Class B (GBP)</v>
      </c>
      <c r="E24" s="42">
        <v>45469</v>
      </c>
      <c r="F24" s="41" t="str">
        <f>_xlfn.XLOOKUP(A24,'[3]Eqn Calc - NII'!$C:$C,'[3]Eqn Calc - NII'!$E:$E)</f>
        <v>GBP</v>
      </c>
      <c r="G24" s="43" t="e">
        <f>SUMIFS('[3]Eqn Calc - NII'!$U:$U,'[3]Eqn Calc - NII'!$H:$H,E24,'[3]Eqn Calc - NII'!$C:$C,A24)</f>
        <v>#VALUE!</v>
      </c>
      <c r="H24" t="str">
        <f t="shared" si="0"/>
        <v>IE000S5YJIN345469</v>
      </c>
    </row>
    <row r="25" spans="1:11" x14ac:dyDescent="0.25">
      <c r="A25" s="41" t="s">
        <v>113</v>
      </c>
      <c r="B25" s="41" t="s">
        <v>16</v>
      </c>
      <c r="C25" s="41" t="str">
        <f>_xlfn.XLOOKUP(A25,[3]Reconciliation!$A:$A,[3]Reconciliation!$O:$O)</f>
        <v>Ecofin Sustainable Global Water UCITS Fund</v>
      </c>
      <c r="D25" s="41" t="str">
        <f>_xlfn.XLOOKUP(A25,'[4]Fund Control'!$H:$H,'[4]Fund Control'!$G:$G)</f>
        <v>Class B (GBP)</v>
      </c>
      <c r="E25" s="42">
        <v>45470</v>
      </c>
      <c r="F25" s="41" t="str">
        <f>_xlfn.XLOOKUP(A25,'[3]Eqn Calc - NII'!$C:$C,'[3]Eqn Calc - NII'!$E:$E)</f>
        <v>GBP</v>
      </c>
      <c r="G25" s="43" t="e">
        <f>SUMIFS('[3]Eqn Calc - NII'!$U:$U,'[3]Eqn Calc - NII'!$H:$H,E25,'[3]Eqn Calc - NII'!$C:$C,A25)</f>
        <v>#VALUE!</v>
      </c>
      <c r="H25" t="str">
        <f t="shared" si="0"/>
        <v>IE000S5YJIN345470</v>
      </c>
    </row>
    <row r="26" spans="1:11" x14ac:dyDescent="0.25">
      <c r="A26" s="41" t="s">
        <v>113</v>
      </c>
      <c r="B26" s="41" t="s">
        <v>16</v>
      </c>
      <c r="C26" s="41" t="str">
        <f>_xlfn.XLOOKUP(A26,[3]Reconciliation!$A:$A,[3]Reconciliation!$O:$O)</f>
        <v>Ecofin Sustainable Global Water UCITS Fund</v>
      </c>
      <c r="D26" s="41" t="str">
        <f>_xlfn.XLOOKUP(A26,'[4]Fund Control'!$H:$H,'[4]Fund Control'!$G:$G)</f>
        <v>Class B (GBP)</v>
      </c>
      <c r="E26" s="42">
        <v>45471</v>
      </c>
      <c r="F26" s="41" t="str">
        <f>_xlfn.XLOOKUP(A26,'[3]Eqn Calc - NII'!$C:$C,'[3]Eqn Calc - NII'!$E:$E)</f>
        <v>GBP</v>
      </c>
      <c r="G26" s="43" t="e">
        <f>SUMIFS('[3]Eqn Calc - NII'!$U:$U,'[3]Eqn Calc - NII'!$H:$H,E26,'[3]Eqn Calc - NII'!$C:$C,A26)</f>
        <v>#VALUE!</v>
      </c>
      <c r="H26" t="str">
        <f t="shared" si="0"/>
        <v>IE000S5YJIN345471</v>
      </c>
    </row>
    <row r="27" spans="1:11" x14ac:dyDescent="0.25">
      <c r="A27" s="41" t="s">
        <v>113</v>
      </c>
      <c r="B27" s="41" t="s">
        <v>16</v>
      </c>
      <c r="C27" s="41" t="str">
        <f>_xlfn.XLOOKUP(A27,[3]Reconciliation!$A:$A,[3]Reconciliation!$O:$O)</f>
        <v>Ecofin Sustainable Global Water UCITS Fund</v>
      </c>
      <c r="D27" s="41" t="str">
        <f>_xlfn.XLOOKUP(A27,'[4]Fund Control'!$H:$H,'[4]Fund Control'!$G:$G)</f>
        <v>Class B (GBP)</v>
      </c>
      <c r="E27" s="42">
        <v>45474</v>
      </c>
      <c r="F27" s="41" t="str">
        <f>_xlfn.XLOOKUP(A27,'[3]Eqn Calc - NII'!$C:$C,'[3]Eqn Calc - NII'!$E:$E)</f>
        <v>GBP</v>
      </c>
      <c r="G27" s="43" t="e">
        <f>SUMIFS('[3]Eqn Calc - NII'!$U:$U,'[3]Eqn Calc - NII'!$H:$H,E27,'[3]Eqn Calc - NII'!$C:$C,A27)</f>
        <v>#VALUE!</v>
      </c>
      <c r="H27" t="str">
        <f t="shared" si="0"/>
        <v>IE000S5YJIN345474</v>
      </c>
    </row>
    <row r="28" spans="1:11" x14ac:dyDescent="0.25">
      <c r="A28" s="41" t="s">
        <v>113</v>
      </c>
      <c r="B28" s="41" t="s">
        <v>16</v>
      </c>
      <c r="C28" s="41" t="str">
        <f>_xlfn.XLOOKUP(A28,[3]Reconciliation!$A:$A,[3]Reconciliation!$O:$O)</f>
        <v>Ecofin Sustainable Global Water UCITS Fund</v>
      </c>
      <c r="D28" s="41" t="str">
        <f>_xlfn.XLOOKUP(A28,'[4]Fund Control'!$H:$H,'[4]Fund Control'!$G:$G)</f>
        <v>Class B (GBP)</v>
      </c>
      <c r="E28" s="42">
        <v>45475</v>
      </c>
      <c r="F28" s="41" t="str">
        <f>_xlfn.XLOOKUP(A28,'[3]Eqn Calc - NII'!$C:$C,'[3]Eqn Calc - NII'!$E:$E)</f>
        <v>GBP</v>
      </c>
      <c r="G28" s="43" t="e">
        <f>SUMIFS('[3]Eqn Calc - NII'!$U:$U,'[3]Eqn Calc - NII'!$H:$H,E28,'[3]Eqn Calc - NII'!$C:$C,A28)</f>
        <v>#VALUE!</v>
      </c>
      <c r="H28" t="str">
        <f t="shared" si="0"/>
        <v>IE000S5YJIN345475</v>
      </c>
    </row>
    <row r="29" spans="1:11" x14ac:dyDescent="0.25">
      <c r="A29" s="41" t="s">
        <v>113</v>
      </c>
      <c r="B29" s="41" t="s">
        <v>16</v>
      </c>
      <c r="C29" s="41" t="str">
        <f>_xlfn.XLOOKUP(A29,[3]Reconciliation!$A:$A,[3]Reconciliation!$O:$O)</f>
        <v>Ecofin Sustainable Global Water UCITS Fund</v>
      </c>
      <c r="D29" s="41" t="str">
        <f>_xlfn.XLOOKUP(A29,'[4]Fund Control'!$H:$H,'[4]Fund Control'!$G:$G)</f>
        <v>Class B (GBP)</v>
      </c>
      <c r="E29" s="42">
        <v>45476</v>
      </c>
      <c r="F29" s="41" t="str">
        <f>_xlfn.XLOOKUP(A29,'[3]Eqn Calc - NII'!$C:$C,'[3]Eqn Calc - NII'!$E:$E)</f>
        <v>GBP</v>
      </c>
      <c r="G29" s="43" t="e">
        <f>SUMIFS('[3]Eqn Calc - NII'!$U:$U,'[3]Eqn Calc - NII'!$H:$H,E29,'[3]Eqn Calc - NII'!$C:$C,A29)</f>
        <v>#VALUE!</v>
      </c>
      <c r="H29" t="str">
        <f t="shared" si="0"/>
        <v>IE000S5YJIN345476</v>
      </c>
    </row>
    <row r="30" spans="1:11" x14ac:dyDescent="0.25">
      <c r="A30" s="41" t="s">
        <v>113</v>
      </c>
      <c r="B30" s="41" t="s">
        <v>16</v>
      </c>
      <c r="C30" s="41" t="str">
        <f>_xlfn.XLOOKUP(A30,[3]Reconciliation!$A:$A,[3]Reconciliation!$O:$O)</f>
        <v>Ecofin Sustainable Global Water UCITS Fund</v>
      </c>
      <c r="D30" s="41" t="str">
        <f>_xlfn.XLOOKUP(A30,'[4]Fund Control'!$H:$H,'[4]Fund Control'!$G:$G)</f>
        <v>Class B (GBP)</v>
      </c>
      <c r="E30" s="42">
        <v>45477</v>
      </c>
      <c r="F30" s="41" t="str">
        <f>_xlfn.XLOOKUP(A30,'[3]Eqn Calc - NII'!$C:$C,'[3]Eqn Calc - NII'!$E:$E)</f>
        <v>GBP</v>
      </c>
      <c r="G30" s="43" t="e">
        <f>SUMIFS('[3]Eqn Calc - NII'!$U:$U,'[3]Eqn Calc - NII'!$H:$H,E30,'[3]Eqn Calc - NII'!$C:$C,A30)</f>
        <v>#VALUE!</v>
      </c>
      <c r="H30" t="str">
        <f t="shared" si="0"/>
        <v>IE000S5YJIN345477</v>
      </c>
    </row>
    <row r="31" spans="1:11" x14ac:dyDescent="0.25">
      <c r="A31" s="41" t="s">
        <v>113</v>
      </c>
      <c r="B31" s="41" t="s">
        <v>16</v>
      </c>
      <c r="C31" s="41" t="str">
        <f>_xlfn.XLOOKUP(A31,[3]Reconciliation!$A:$A,[3]Reconciliation!$O:$O)</f>
        <v>Ecofin Sustainable Global Water UCITS Fund</v>
      </c>
      <c r="D31" s="41" t="str">
        <f>_xlfn.XLOOKUP(A31,'[4]Fund Control'!$H:$H,'[4]Fund Control'!$G:$G)</f>
        <v>Class B (GBP)</v>
      </c>
      <c r="E31" s="42">
        <v>45478</v>
      </c>
      <c r="F31" s="41" t="str">
        <f>_xlfn.XLOOKUP(A31,'[3]Eqn Calc - NII'!$C:$C,'[3]Eqn Calc - NII'!$E:$E)</f>
        <v>GBP</v>
      </c>
      <c r="G31" s="43" t="e">
        <f>SUMIFS('[3]Eqn Calc - NII'!$U:$U,'[3]Eqn Calc - NII'!$H:$H,E31,'[3]Eqn Calc - NII'!$C:$C,A31)</f>
        <v>#VALUE!</v>
      </c>
      <c r="H31" t="str">
        <f t="shared" si="0"/>
        <v>IE000S5YJIN345478</v>
      </c>
    </row>
    <row r="32" spans="1:11" x14ac:dyDescent="0.25">
      <c r="A32" s="41" t="s">
        <v>113</v>
      </c>
      <c r="B32" s="41" t="s">
        <v>16</v>
      </c>
      <c r="C32" s="41" t="str">
        <f>_xlfn.XLOOKUP(A32,[3]Reconciliation!$A:$A,[3]Reconciliation!$O:$O)</f>
        <v>Ecofin Sustainable Global Water UCITS Fund</v>
      </c>
      <c r="D32" s="41" t="str">
        <f>_xlfn.XLOOKUP(A32,'[4]Fund Control'!$H:$H,'[4]Fund Control'!$G:$G)</f>
        <v>Class B (GBP)</v>
      </c>
      <c r="E32" s="42">
        <v>45481</v>
      </c>
      <c r="F32" s="41" t="str">
        <f>_xlfn.XLOOKUP(A32,'[3]Eqn Calc - NII'!$C:$C,'[3]Eqn Calc - NII'!$E:$E)</f>
        <v>GBP</v>
      </c>
      <c r="G32" s="43" t="e">
        <f>SUMIFS('[3]Eqn Calc - NII'!$U:$U,'[3]Eqn Calc - NII'!$H:$H,E32,'[3]Eqn Calc - NII'!$C:$C,A32)</f>
        <v>#VALUE!</v>
      </c>
      <c r="H32" t="str">
        <f t="shared" si="0"/>
        <v>IE000S5YJIN345481</v>
      </c>
    </row>
    <row r="33" spans="1:8" x14ac:dyDescent="0.25">
      <c r="A33" s="41" t="s">
        <v>113</v>
      </c>
      <c r="B33" s="41" t="s">
        <v>16</v>
      </c>
      <c r="C33" s="41" t="str">
        <f>_xlfn.XLOOKUP(A33,[3]Reconciliation!$A:$A,[3]Reconciliation!$O:$O)</f>
        <v>Ecofin Sustainable Global Water UCITS Fund</v>
      </c>
      <c r="D33" s="41" t="str">
        <f>_xlfn.XLOOKUP(A33,'[4]Fund Control'!$H:$H,'[4]Fund Control'!$G:$G)</f>
        <v>Class B (GBP)</v>
      </c>
      <c r="E33" s="42">
        <v>45482</v>
      </c>
      <c r="F33" s="41" t="str">
        <f>_xlfn.XLOOKUP(A33,'[3]Eqn Calc - NII'!$C:$C,'[3]Eqn Calc - NII'!$E:$E)</f>
        <v>GBP</v>
      </c>
      <c r="G33" s="43" t="e">
        <f>SUMIFS('[3]Eqn Calc - NII'!$U:$U,'[3]Eqn Calc - NII'!$H:$H,E33,'[3]Eqn Calc - NII'!$C:$C,A33)</f>
        <v>#VALUE!</v>
      </c>
      <c r="H33" t="str">
        <f t="shared" si="0"/>
        <v>IE000S5YJIN345482</v>
      </c>
    </row>
    <row r="34" spans="1:8" x14ac:dyDescent="0.25">
      <c r="A34" s="41" t="s">
        <v>113</v>
      </c>
      <c r="B34" s="41" t="s">
        <v>16</v>
      </c>
      <c r="C34" s="41" t="str">
        <f>_xlfn.XLOOKUP(A34,[3]Reconciliation!$A:$A,[3]Reconciliation!$O:$O)</f>
        <v>Ecofin Sustainable Global Water UCITS Fund</v>
      </c>
      <c r="D34" s="41" t="str">
        <f>_xlfn.XLOOKUP(A34,'[4]Fund Control'!$H:$H,'[4]Fund Control'!$G:$G)</f>
        <v>Class B (GBP)</v>
      </c>
      <c r="E34" s="42">
        <v>45483</v>
      </c>
      <c r="F34" s="41" t="str">
        <f>_xlfn.XLOOKUP(A34,'[3]Eqn Calc - NII'!$C:$C,'[3]Eqn Calc - NII'!$E:$E)</f>
        <v>GBP</v>
      </c>
      <c r="G34" s="43" t="e">
        <f>SUMIFS('[3]Eqn Calc - NII'!$U:$U,'[3]Eqn Calc - NII'!$H:$H,E34,'[3]Eqn Calc - NII'!$C:$C,A34)</f>
        <v>#VALUE!</v>
      </c>
      <c r="H34" t="str">
        <f t="shared" si="0"/>
        <v>IE000S5YJIN345483</v>
      </c>
    </row>
    <row r="35" spans="1:8" x14ac:dyDescent="0.25">
      <c r="A35" s="41" t="s">
        <v>113</v>
      </c>
      <c r="B35" s="41" t="s">
        <v>16</v>
      </c>
      <c r="C35" s="41" t="str">
        <f>_xlfn.XLOOKUP(A35,[3]Reconciliation!$A:$A,[3]Reconciliation!$O:$O)</f>
        <v>Ecofin Sustainable Global Water UCITS Fund</v>
      </c>
      <c r="D35" s="41" t="str">
        <f>_xlfn.XLOOKUP(A35,'[4]Fund Control'!$H:$H,'[4]Fund Control'!$G:$G)</f>
        <v>Class B (GBP)</v>
      </c>
      <c r="E35" s="42">
        <v>45484</v>
      </c>
      <c r="F35" s="41" t="str">
        <f>_xlfn.XLOOKUP(A35,'[3]Eqn Calc - NII'!$C:$C,'[3]Eqn Calc - NII'!$E:$E)</f>
        <v>GBP</v>
      </c>
      <c r="G35" s="43" t="e">
        <f>SUMIFS('[3]Eqn Calc - NII'!$U:$U,'[3]Eqn Calc - NII'!$H:$H,E35,'[3]Eqn Calc - NII'!$C:$C,A35)</f>
        <v>#VALUE!</v>
      </c>
      <c r="H35" t="str">
        <f t="shared" si="0"/>
        <v>IE000S5YJIN345484</v>
      </c>
    </row>
    <row r="36" spans="1:8" x14ac:dyDescent="0.25">
      <c r="A36" s="41" t="s">
        <v>113</v>
      </c>
      <c r="B36" s="41" t="s">
        <v>16</v>
      </c>
      <c r="C36" s="41" t="str">
        <f>_xlfn.XLOOKUP(A36,[3]Reconciliation!$A:$A,[3]Reconciliation!$O:$O)</f>
        <v>Ecofin Sustainable Global Water UCITS Fund</v>
      </c>
      <c r="D36" s="41" t="str">
        <f>_xlfn.XLOOKUP(A36,'[4]Fund Control'!$H:$H,'[4]Fund Control'!$G:$G)</f>
        <v>Class B (GBP)</v>
      </c>
      <c r="E36" s="42">
        <v>45485</v>
      </c>
      <c r="F36" s="41" t="str">
        <f>_xlfn.XLOOKUP(A36,'[3]Eqn Calc - NII'!$C:$C,'[3]Eqn Calc - NII'!$E:$E)</f>
        <v>GBP</v>
      </c>
      <c r="G36" s="43" t="e">
        <f>SUMIFS('[3]Eqn Calc - NII'!$U:$U,'[3]Eqn Calc - NII'!$H:$H,E36,'[3]Eqn Calc - NII'!$C:$C,A36)</f>
        <v>#VALUE!</v>
      </c>
      <c r="H36" t="str">
        <f t="shared" si="0"/>
        <v>IE000S5YJIN345485</v>
      </c>
    </row>
    <row r="37" spans="1:8" x14ac:dyDescent="0.25">
      <c r="A37" s="41" t="s">
        <v>113</v>
      </c>
      <c r="B37" s="41" t="s">
        <v>16</v>
      </c>
      <c r="C37" s="41" t="str">
        <f>_xlfn.XLOOKUP(A37,[3]Reconciliation!$A:$A,[3]Reconciliation!$O:$O)</f>
        <v>Ecofin Sustainable Global Water UCITS Fund</v>
      </c>
      <c r="D37" s="41" t="str">
        <f>_xlfn.XLOOKUP(A37,'[4]Fund Control'!$H:$H,'[4]Fund Control'!$G:$G)</f>
        <v>Class B (GBP)</v>
      </c>
      <c r="E37" s="42">
        <v>45488</v>
      </c>
      <c r="F37" s="41" t="str">
        <f>_xlfn.XLOOKUP(A37,'[3]Eqn Calc - NII'!$C:$C,'[3]Eqn Calc - NII'!$E:$E)</f>
        <v>GBP</v>
      </c>
      <c r="G37" s="43" t="e">
        <f>SUMIFS('[3]Eqn Calc - NII'!$U:$U,'[3]Eqn Calc - NII'!$H:$H,E37,'[3]Eqn Calc - NII'!$C:$C,A37)</f>
        <v>#VALUE!</v>
      </c>
      <c r="H37" t="str">
        <f t="shared" si="0"/>
        <v>IE000S5YJIN345488</v>
      </c>
    </row>
    <row r="38" spans="1:8" x14ac:dyDescent="0.25">
      <c r="A38" s="41" t="s">
        <v>113</v>
      </c>
      <c r="B38" s="41" t="s">
        <v>16</v>
      </c>
      <c r="C38" s="41" t="str">
        <f>_xlfn.XLOOKUP(A38,[3]Reconciliation!$A:$A,[3]Reconciliation!$O:$O)</f>
        <v>Ecofin Sustainable Global Water UCITS Fund</v>
      </c>
      <c r="D38" s="41" t="str">
        <f>_xlfn.XLOOKUP(A38,'[4]Fund Control'!$H:$H,'[4]Fund Control'!$G:$G)</f>
        <v>Class B (GBP)</v>
      </c>
      <c r="E38" s="42">
        <v>45489</v>
      </c>
      <c r="F38" s="41" t="str">
        <f>_xlfn.XLOOKUP(A38,'[3]Eqn Calc - NII'!$C:$C,'[3]Eqn Calc - NII'!$E:$E)</f>
        <v>GBP</v>
      </c>
      <c r="G38" s="43" t="e">
        <f>SUMIFS('[3]Eqn Calc - NII'!$U:$U,'[3]Eqn Calc - NII'!$H:$H,E38,'[3]Eqn Calc - NII'!$C:$C,A38)</f>
        <v>#VALUE!</v>
      </c>
      <c r="H38" t="str">
        <f t="shared" si="0"/>
        <v>IE000S5YJIN345489</v>
      </c>
    </row>
    <row r="39" spans="1:8" x14ac:dyDescent="0.25">
      <c r="A39" s="41" t="s">
        <v>113</v>
      </c>
      <c r="B39" s="41" t="s">
        <v>16</v>
      </c>
      <c r="C39" s="41" t="str">
        <f>_xlfn.XLOOKUP(A39,[3]Reconciliation!$A:$A,[3]Reconciliation!$O:$O)</f>
        <v>Ecofin Sustainable Global Water UCITS Fund</v>
      </c>
      <c r="D39" s="41" t="str">
        <f>_xlfn.XLOOKUP(A39,'[4]Fund Control'!$H:$H,'[4]Fund Control'!$G:$G)</f>
        <v>Class B (GBP)</v>
      </c>
      <c r="E39" s="42">
        <v>45490</v>
      </c>
      <c r="F39" s="41" t="str">
        <f>_xlfn.XLOOKUP(A39,'[3]Eqn Calc - NII'!$C:$C,'[3]Eqn Calc - NII'!$E:$E)</f>
        <v>GBP</v>
      </c>
      <c r="G39" s="43" t="e">
        <f>SUMIFS('[3]Eqn Calc - NII'!$U:$U,'[3]Eqn Calc - NII'!$H:$H,E39,'[3]Eqn Calc - NII'!$C:$C,A39)</f>
        <v>#VALUE!</v>
      </c>
      <c r="H39" t="str">
        <f t="shared" si="0"/>
        <v>IE000S5YJIN345490</v>
      </c>
    </row>
    <row r="40" spans="1:8" x14ac:dyDescent="0.25">
      <c r="A40" s="41" t="s">
        <v>113</v>
      </c>
      <c r="B40" s="41" t="s">
        <v>16</v>
      </c>
      <c r="C40" s="41" t="str">
        <f>_xlfn.XLOOKUP(A40,[3]Reconciliation!$A:$A,[3]Reconciliation!$O:$O)</f>
        <v>Ecofin Sustainable Global Water UCITS Fund</v>
      </c>
      <c r="D40" s="41" t="str">
        <f>_xlfn.XLOOKUP(A40,'[4]Fund Control'!$H:$H,'[4]Fund Control'!$G:$G)</f>
        <v>Class B (GBP)</v>
      </c>
      <c r="E40" s="42">
        <v>45491</v>
      </c>
      <c r="F40" s="41" t="str">
        <f>_xlfn.XLOOKUP(A40,'[3]Eqn Calc - NII'!$C:$C,'[3]Eqn Calc - NII'!$E:$E)</f>
        <v>GBP</v>
      </c>
      <c r="G40" s="43" t="e">
        <f>SUMIFS('[3]Eqn Calc - NII'!$U:$U,'[3]Eqn Calc - NII'!$H:$H,E40,'[3]Eqn Calc - NII'!$C:$C,A40)</f>
        <v>#VALUE!</v>
      </c>
      <c r="H40" t="str">
        <f t="shared" si="0"/>
        <v>IE000S5YJIN345491</v>
      </c>
    </row>
    <row r="41" spans="1:8" x14ac:dyDescent="0.25">
      <c r="A41" s="41" t="s">
        <v>113</v>
      </c>
      <c r="B41" s="41" t="s">
        <v>16</v>
      </c>
      <c r="C41" s="41" t="str">
        <f>_xlfn.XLOOKUP(A41,[3]Reconciliation!$A:$A,[3]Reconciliation!$O:$O)</f>
        <v>Ecofin Sustainable Global Water UCITS Fund</v>
      </c>
      <c r="D41" s="41" t="str">
        <f>_xlfn.XLOOKUP(A41,'[4]Fund Control'!$H:$H,'[4]Fund Control'!$G:$G)</f>
        <v>Class B (GBP)</v>
      </c>
      <c r="E41" s="42">
        <v>45492</v>
      </c>
      <c r="F41" s="41" t="str">
        <f>_xlfn.XLOOKUP(A41,'[3]Eqn Calc - NII'!$C:$C,'[3]Eqn Calc - NII'!$E:$E)</f>
        <v>GBP</v>
      </c>
      <c r="G41" s="43" t="e">
        <f>SUMIFS('[3]Eqn Calc - NII'!$U:$U,'[3]Eqn Calc - NII'!$H:$H,E41,'[3]Eqn Calc - NII'!$C:$C,A41)</f>
        <v>#VALUE!</v>
      </c>
      <c r="H41" t="str">
        <f t="shared" si="0"/>
        <v>IE000S5YJIN345492</v>
      </c>
    </row>
    <row r="42" spans="1:8" x14ac:dyDescent="0.25">
      <c r="A42" s="41" t="s">
        <v>113</v>
      </c>
      <c r="B42" s="41" t="s">
        <v>16</v>
      </c>
      <c r="C42" s="41" t="str">
        <f>_xlfn.XLOOKUP(A42,[3]Reconciliation!$A:$A,[3]Reconciliation!$O:$O)</f>
        <v>Ecofin Sustainable Global Water UCITS Fund</v>
      </c>
      <c r="D42" s="41" t="str">
        <f>_xlfn.XLOOKUP(A42,'[4]Fund Control'!$H:$H,'[4]Fund Control'!$G:$G)</f>
        <v>Class B (GBP)</v>
      </c>
      <c r="E42" s="42">
        <v>45495</v>
      </c>
      <c r="F42" s="41" t="str">
        <f>_xlfn.XLOOKUP(A42,'[3]Eqn Calc - NII'!$C:$C,'[3]Eqn Calc - NII'!$E:$E)</f>
        <v>GBP</v>
      </c>
      <c r="G42" s="43" t="e">
        <f>SUMIFS('[3]Eqn Calc - NII'!$U:$U,'[3]Eqn Calc - NII'!$H:$H,E42,'[3]Eqn Calc - NII'!$C:$C,A42)</f>
        <v>#VALUE!</v>
      </c>
      <c r="H42" t="str">
        <f t="shared" si="0"/>
        <v>IE000S5YJIN345495</v>
      </c>
    </row>
    <row r="43" spans="1:8" x14ac:dyDescent="0.25">
      <c r="A43" s="41" t="s">
        <v>113</v>
      </c>
      <c r="B43" s="41" t="s">
        <v>16</v>
      </c>
      <c r="C43" s="41" t="str">
        <f>_xlfn.XLOOKUP(A43,[3]Reconciliation!$A:$A,[3]Reconciliation!$O:$O)</f>
        <v>Ecofin Sustainable Global Water UCITS Fund</v>
      </c>
      <c r="D43" s="41" t="str">
        <f>_xlfn.XLOOKUP(A43,'[4]Fund Control'!$H:$H,'[4]Fund Control'!$G:$G)</f>
        <v>Class B (GBP)</v>
      </c>
      <c r="E43" s="42">
        <v>45496</v>
      </c>
      <c r="F43" s="41" t="str">
        <f>_xlfn.XLOOKUP(A43,'[3]Eqn Calc - NII'!$C:$C,'[3]Eqn Calc - NII'!$E:$E)</f>
        <v>GBP</v>
      </c>
      <c r="G43" s="43" t="e">
        <f>SUMIFS('[3]Eqn Calc - NII'!$U:$U,'[3]Eqn Calc - NII'!$H:$H,E43,'[3]Eqn Calc - NII'!$C:$C,A43)</f>
        <v>#VALUE!</v>
      </c>
      <c r="H43" t="str">
        <f t="shared" si="0"/>
        <v>IE000S5YJIN345496</v>
      </c>
    </row>
    <row r="44" spans="1:8" x14ac:dyDescent="0.25">
      <c r="A44" s="41" t="s">
        <v>113</v>
      </c>
      <c r="B44" s="41" t="s">
        <v>16</v>
      </c>
      <c r="C44" s="41" t="str">
        <f>_xlfn.XLOOKUP(A44,[3]Reconciliation!$A:$A,[3]Reconciliation!$O:$O)</f>
        <v>Ecofin Sustainable Global Water UCITS Fund</v>
      </c>
      <c r="D44" s="41" t="str">
        <f>_xlfn.XLOOKUP(A44,'[4]Fund Control'!$H:$H,'[4]Fund Control'!$G:$G)</f>
        <v>Class B (GBP)</v>
      </c>
      <c r="E44" s="42">
        <v>45497</v>
      </c>
      <c r="F44" s="41" t="str">
        <f>_xlfn.XLOOKUP(A44,'[3]Eqn Calc - NII'!$C:$C,'[3]Eqn Calc - NII'!$E:$E)</f>
        <v>GBP</v>
      </c>
      <c r="G44" s="43" t="e">
        <f>SUMIFS('[3]Eqn Calc - NII'!$U:$U,'[3]Eqn Calc - NII'!$H:$H,E44,'[3]Eqn Calc - NII'!$C:$C,A44)</f>
        <v>#VALUE!</v>
      </c>
      <c r="H44" t="str">
        <f t="shared" si="0"/>
        <v>IE000S5YJIN345497</v>
      </c>
    </row>
    <row r="45" spans="1:8" x14ac:dyDescent="0.25">
      <c r="A45" s="41" t="s">
        <v>113</v>
      </c>
      <c r="B45" s="41" t="s">
        <v>16</v>
      </c>
      <c r="C45" s="41" t="str">
        <f>_xlfn.XLOOKUP(A45,[3]Reconciliation!$A:$A,[3]Reconciliation!$O:$O)</f>
        <v>Ecofin Sustainable Global Water UCITS Fund</v>
      </c>
      <c r="D45" s="41" t="str">
        <f>_xlfn.XLOOKUP(A45,'[4]Fund Control'!$H:$H,'[4]Fund Control'!$G:$G)</f>
        <v>Class B (GBP)</v>
      </c>
      <c r="E45" s="42">
        <v>45498</v>
      </c>
      <c r="F45" s="41" t="str">
        <f>_xlfn.XLOOKUP(A45,'[3]Eqn Calc - NII'!$C:$C,'[3]Eqn Calc - NII'!$E:$E)</f>
        <v>GBP</v>
      </c>
      <c r="G45" s="43" t="e">
        <f>SUMIFS('[3]Eqn Calc - NII'!$U:$U,'[3]Eqn Calc - NII'!$H:$H,E45,'[3]Eqn Calc - NII'!$C:$C,A45)</f>
        <v>#VALUE!</v>
      </c>
      <c r="H45" t="str">
        <f t="shared" si="0"/>
        <v>IE000S5YJIN345498</v>
      </c>
    </row>
    <row r="46" spans="1:8" x14ac:dyDescent="0.25">
      <c r="A46" s="41" t="s">
        <v>113</v>
      </c>
      <c r="B46" s="41" t="s">
        <v>16</v>
      </c>
      <c r="C46" s="41" t="str">
        <f>_xlfn.XLOOKUP(A46,[3]Reconciliation!$A:$A,[3]Reconciliation!$O:$O)</f>
        <v>Ecofin Sustainable Global Water UCITS Fund</v>
      </c>
      <c r="D46" s="41" t="str">
        <f>_xlfn.XLOOKUP(A46,'[4]Fund Control'!$H:$H,'[4]Fund Control'!$G:$G)</f>
        <v>Class B (GBP)</v>
      </c>
      <c r="E46" s="42">
        <v>45499</v>
      </c>
      <c r="F46" s="41" t="str">
        <f>_xlfn.XLOOKUP(A46,'[3]Eqn Calc - NII'!$C:$C,'[3]Eqn Calc - NII'!$E:$E)</f>
        <v>GBP</v>
      </c>
      <c r="G46" s="43" t="e">
        <f>SUMIFS('[3]Eqn Calc - NII'!$U:$U,'[3]Eqn Calc - NII'!$H:$H,E46,'[3]Eqn Calc - NII'!$C:$C,A46)</f>
        <v>#VALUE!</v>
      </c>
      <c r="H46" t="str">
        <f t="shared" si="0"/>
        <v>IE000S5YJIN345499</v>
      </c>
    </row>
    <row r="47" spans="1:8" x14ac:dyDescent="0.25">
      <c r="A47" s="41" t="s">
        <v>113</v>
      </c>
      <c r="B47" s="41" t="s">
        <v>16</v>
      </c>
      <c r="C47" s="41" t="str">
        <f>_xlfn.XLOOKUP(A47,[3]Reconciliation!$A:$A,[3]Reconciliation!$O:$O)</f>
        <v>Ecofin Sustainable Global Water UCITS Fund</v>
      </c>
      <c r="D47" s="41" t="str">
        <f>_xlfn.XLOOKUP(A47,'[4]Fund Control'!$H:$H,'[4]Fund Control'!$G:$G)</f>
        <v>Class B (GBP)</v>
      </c>
      <c r="E47" s="42">
        <v>45502</v>
      </c>
      <c r="F47" s="41" t="str">
        <f>_xlfn.XLOOKUP(A47,'[3]Eqn Calc - NII'!$C:$C,'[3]Eqn Calc - NII'!$E:$E)</f>
        <v>GBP</v>
      </c>
      <c r="G47" s="43" t="e">
        <f>SUMIFS('[3]Eqn Calc - NII'!$U:$U,'[3]Eqn Calc - NII'!$H:$H,E47,'[3]Eqn Calc - NII'!$C:$C,A47)</f>
        <v>#VALUE!</v>
      </c>
      <c r="H47" t="str">
        <f t="shared" si="0"/>
        <v>IE000S5YJIN345502</v>
      </c>
    </row>
    <row r="48" spans="1:8" x14ac:dyDescent="0.25">
      <c r="A48" s="41" t="s">
        <v>113</v>
      </c>
      <c r="B48" s="41" t="s">
        <v>16</v>
      </c>
      <c r="C48" s="41" t="str">
        <f>_xlfn.XLOOKUP(A48,[3]Reconciliation!$A:$A,[3]Reconciliation!$O:$O)</f>
        <v>Ecofin Sustainable Global Water UCITS Fund</v>
      </c>
      <c r="D48" s="41" t="str">
        <f>_xlfn.XLOOKUP(A48,'[4]Fund Control'!$H:$H,'[4]Fund Control'!$G:$G)</f>
        <v>Class B (GBP)</v>
      </c>
      <c r="E48" s="42">
        <v>45503</v>
      </c>
      <c r="F48" s="41" t="str">
        <f>_xlfn.XLOOKUP(A48,'[3]Eqn Calc - NII'!$C:$C,'[3]Eqn Calc - NII'!$E:$E)</f>
        <v>GBP</v>
      </c>
      <c r="G48" s="43" t="e">
        <f>SUMIFS('[3]Eqn Calc - NII'!$U:$U,'[3]Eqn Calc - NII'!$H:$H,E48,'[3]Eqn Calc - NII'!$C:$C,A48)</f>
        <v>#VALUE!</v>
      </c>
      <c r="H48" t="str">
        <f t="shared" si="0"/>
        <v>IE000S5YJIN345503</v>
      </c>
    </row>
    <row r="49" spans="1:8" x14ac:dyDescent="0.25">
      <c r="A49" s="41" t="s">
        <v>113</v>
      </c>
      <c r="B49" s="41" t="s">
        <v>16</v>
      </c>
      <c r="C49" s="41" t="str">
        <f>_xlfn.XLOOKUP(A49,[3]Reconciliation!$A:$A,[3]Reconciliation!$O:$O)</f>
        <v>Ecofin Sustainable Global Water UCITS Fund</v>
      </c>
      <c r="D49" s="41" t="str">
        <f>_xlfn.XLOOKUP(A49,'[4]Fund Control'!$H:$H,'[4]Fund Control'!$G:$G)</f>
        <v>Class B (GBP)</v>
      </c>
      <c r="E49" s="42">
        <v>45504</v>
      </c>
      <c r="F49" s="41" t="str">
        <f>_xlfn.XLOOKUP(A49,'[3]Eqn Calc - NII'!$C:$C,'[3]Eqn Calc - NII'!$E:$E)</f>
        <v>GBP</v>
      </c>
      <c r="G49" s="43" t="e">
        <f>SUMIFS('[3]Eqn Calc - NII'!$U:$U,'[3]Eqn Calc - NII'!$H:$H,E49,'[3]Eqn Calc - NII'!$C:$C,A49)</f>
        <v>#VALUE!</v>
      </c>
      <c r="H49" t="str">
        <f t="shared" si="0"/>
        <v>IE000S5YJIN345504</v>
      </c>
    </row>
    <row r="50" spans="1:8" x14ac:dyDescent="0.25">
      <c r="A50" s="41" t="s">
        <v>113</v>
      </c>
      <c r="B50" s="41" t="s">
        <v>16</v>
      </c>
      <c r="C50" s="41" t="str">
        <f>_xlfn.XLOOKUP(A50,[3]Reconciliation!$A:$A,[3]Reconciliation!$O:$O)</f>
        <v>Ecofin Sustainable Global Water UCITS Fund</v>
      </c>
      <c r="D50" s="41" t="str">
        <f>_xlfn.XLOOKUP(A50,'[4]Fund Control'!$H:$H,'[4]Fund Control'!$G:$G)</f>
        <v>Class B (GBP)</v>
      </c>
      <c r="E50" s="42">
        <v>45505</v>
      </c>
      <c r="F50" s="41" t="str">
        <f>_xlfn.XLOOKUP(A50,'[3]Eqn Calc - NII'!$C:$C,'[3]Eqn Calc - NII'!$E:$E)</f>
        <v>GBP</v>
      </c>
      <c r="G50" s="43" t="e">
        <f>SUMIFS('[3]Eqn Calc - NII'!$U:$U,'[3]Eqn Calc - NII'!$H:$H,E50,'[3]Eqn Calc - NII'!$C:$C,A50)</f>
        <v>#VALUE!</v>
      </c>
      <c r="H50" t="str">
        <f t="shared" si="0"/>
        <v>IE000S5YJIN345505</v>
      </c>
    </row>
    <row r="51" spans="1:8" x14ac:dyDescent="0.25">
      <c r="A51" s="41" t="s">
        <v>113</v>
      </c>
      <c r="B51" s="41" t="s">
        <v>16</v>
      </c>
      <c r="C51" s="41" t="str">
        <f>_xlfn.XLOOKUP(A51,[3]Reconciliation!$A:$A,[3]Reconciliation!$O:$O)</f>
        <v>Ecofin Sustainable Global Water UCITS Fund</v>
      </c>
      <c r="D51" s="41" t="str">
        <f>_xlfn.XLOOKUP(A51,'[4]Fund Control'!$H:$H,'[4]Fund Control'!$G:$G)</f>
        <v>Class B (GBP)</v>
      </c>
      <c r="E51" s="42">
        <v>45506</v>
      </c>
      <c r="F51" s="41" t="str">
        <f>_xlfn.XLOOKUP(A51,'[3]Eqn Calc - NII'!$C:$C,'[3]Eqn Calc - NII'!$E:$E)</f>
        <v>GBP</v>
      </c>
      <c r="G51" s="43" t="e">
        <f>SUMIFS('[3]Eqn Calc - NII'!$U:$U,'[3]Eqn Calc - NII'!$H:$H,E51,'[3]Eqn Calc - NII'!$C:$C,A51)</f>
        <v>#VALUE!</v>
      </c>
      <c r="H51" t="str">
        <f t="shared" si="0"/>
        <v>IE000S5YJIN345506</v>
      </c>
    </row>
    <row r="52" spans="1:8" x14ac:dyDescent="0.25">
      <c r="A52" s="41" t="s">
        <v>113</v>
      </c>
      <c r="B52" s="41" t="s">
        <v>16</v>
      </c>
      <c r="C52" s="41" t="str">
        <f>_xlfn.XLOOKUP(A52,[3]Reconciliation!$A:$A,[3]Reconciliation!$O:$O)</f>
        <v>Ecofin Sustainable Global Water UCITS Fund</v>
      </c>
      <c r="D52" s="41" t="str">
        <f>_xlfn.XLOOKUP(A52,'[4]Fund Control'!$H:$H,'[4]Fund Control'!$G:$G)</f>
        <v>Class B (GBP)</v>
      </c>
      <c r="E52" s="42">
        <v>45510</v>
      </c>
      <c r="F52" s="41" t="str">
        <f>_xlfn.XLOOKUP(A52,'[3]Eqn Calc - NII'!$C:$C,'[3]Eqn Calc - NII'!$E:$E)</f>
        <v>GBP</v>
      </c>
      <c r="G52" s="43" t="e">
        <f>SUMIFS('[3]Eqn Calc - NII'!$U:$U,'[3]Eqn Calc - NII'!$H:$H,E52,'[3]Eqn Calc - NII'!$C:$C,A52)</f>
        <v>#VALUE!</v>
      </c>
      <c r="H52" t="str">
        <f t="shared" si="0"/>
        <v>IE000S5YJIN345510</v>
      </c>
    </row>
    <row r="53" spans="1:8" x14ac:dyDescent="0.25">
      <c r="A53" s="41" t="s">
        <v>113</v>
      </c>
      <c r="B53" s="41" t="s">
        <v>16</v>
      </c>
      <c r="C53" s="41" t="str">
        <f>_xlfn.XLOOKUP(A53,[3]Reconciliation!$A:$A,[3]Reconciliation!$O:$O)</f>
        <v>Ecofin Sustainable Global Water UCITS Fund</v>
      </c>
      <c r="D53" s="41" t="str">
        <f>_xlfn.XLOOKUP(A53,'[4]Fund Control'!$H:$H,'[4]Fund Control'!$G:$G)</f>
        <v>Class B (GBP)</v>
      </c>
      <c r="E53" s="42">
        <v>45511</v>
      </c>
      <c r="F53" s="41" t="str">
        <f>_xlfn.XLOOKUP(A53,'[3]Eqn Calc - NII'!$C:$C,'[3]Eqn Calc - NII'!$E:$E)</f>
        <v>GBP</v>
      </c>
      <c r="G53" s="43" t="e">
        <f>SUMIFS('[3]Eqn Calc - NII'!$U:$U,'[3]Eqn Calc - NII'!$H:$H,E53,'[3]Eqn Calc - NII'!$C:$C,A53)</f>
        <v>#VALUE!</v>
      </c>
      <c r="H53" t="str">
        <f t="shared" si="0"/>
        <v>IE000S5YJIN345511</v>
      </c>
    </row>
    <row r="54" spans="1:8" x14ac:dyDescent="0.25">
      <c r="A54" s="41" t="s">
        <v>113</v>
      </c>
      <c r="B54" s="41" t="s">
        <v>16</v>
      </c>
      <c r="C54" s="41" t="str">
        <f>_xlfn.XLOOKUP(A54,[3]Reconciliation!$A:$A,[3]Reconciliation!$O:$O)</f>
        <v>Ecofin Sustainable Global Water UCITS Fund</v>
      </c>
      <c r="D54" s="41" t="str">
        <f>_xlfn.XLOOKUP(A54,'[4]Fund Control'!$H:$H,'[4]Fund Control'!$G:$G)</f>
        <v>Class B (GBP)</v>
      </c>
      <c r="E54" s="42">
        <v>45512</v>
      </c>
      <c r="F54" s="41" t="str">
        <f>_xlfn.XLOOKUP(A54,'[3]Eqn Calc - NII'!$C:$C,'[3]Eqn Calc - NII'!$E:$E)</f>
        <v>GBP</v>
      </c>
      <c r="G54" s="43" t="e">
        <f>SUMIFS('[3]Eqn Calc - NII'!$U:$U,'[3]Eqn Calc - NII'!$H:$H,E54,'[3]Eqn Calc - NII'!$C:$C,A54)</f>
        <v>#VALUE!</v>
      </c>
      <c r="H54" t="str">
        <f t="shared" si="0"/>
        <v>IE000S5YJIN345512</v>
      </c>
    </row>
    <row r="55" spans="1:8" x14ac:dyDescent="0.25">
      <c r="A55" s="41" t="s">
        <v>113</v>
      </c>
      <c r="B55" s="41" t="s">
        <v>16</v>
      </c>
      <c r="C55" s="41" t="str">
        <f>_xlfn.XLOOKUP(A55,[3]Reconciliation!$A:$A,[3]Reconciliation!$O:$O)</f>
        <v>Ecofin Sustainable Global Water UCITS Fund</v>
      </c>
      <c r="D55" s="41" t="str">
        <f>_xlfn.XLOOKUP(A55,'[4]Fund Control'!$H:$H,'[4]Fund Control'!$G:$G)</f>
        <v>Class B (GBP)</v>
      </c>
      <c r="E55" s="42">
        <v>45513</v>
      </c>
      <c r="F55" s="41" t="str">
        <f>_xlfn.XLOOKUP(A55,'[3]Eqn Calc - NII'!$C:$C,'[3]Eqn Calc - NII'!$E:$E)</f>
        <v>GBP</v>
      </c>
      <c r="G55" s="43" t="e">
        <f>SUMIFS('[3]Eqn Calc - NII'!$U:$U,'[3]Eqn Calc - NII'!$H:$H,E55,'[3]Eqn Calc - NII'!$C:$C,A55)</f>
        <v>#VALUE!</v>
      </c>
      <c r="H55" t="str">
        <f t="shared" si="0"/>
        <v>IE000S5YJIN345513</v>
      </c>
    </row>
    <row r="56" spans="1:8" x14ac:dyDescent="0.25">
      <c r="A56" s="41" t="s">
        <v>113</v>
      </c>
      <c r="B56" s="41" t="s">
        <v>16</v>
      </c>
      <c r="C56" s="41" t="str">
        <f>_xlfn.XLOOKUP(A56,[3]Reconciliation!$A:$A,[3]Reconciliation!$O:$O)</f>
        <v>Ecofin Sustainable Global Water UCITS Fund</v>
      </c>
      <c r="D56" s="41" t="str">
        <f>_xlfn.XLOOKUP(A56,'[4]Fund Control'!$H:$H,'[4]Fund Control'!$G:$G)</f>
        <v>Class B (GBP)</v>
      </c>
      <c r="E56" s="42">
        <v>45516</v>
      </c>
      <c r="F56" s="41" t="str">
        <f>_xlfn.XLOOKUP(A56,'[3]Eqn Calc - NII'!$C:$C,'[3]Eqn Calc - NII'!$E:$E)</f>
        <v>GBP</v>
      </c>
      <c r="G56" s="43" t="e">
        <f>SUMIFS('[3]Eqn Calc - NII'!$U:$U,'[3]Eqn Calc - NII'!$H:$H,E56,'[3]Eqn Calc - NII'!$C:$C,A56)</f>
        <v>#VALUE!</v>
      </c>
      <c r="H56" t="str">
        <f t="shared" si="0"/>
        <v>IE000S5YJIN345516</v>
      </c>
    </row>
    <row r="57" spans="1:8" x14ac:dyDescent="0.25">
      <c r="A57" s="41" t="s">
        <v>113</v>
      </c>
      <c r="B57" s="41" t="s">
        <v>16</v>
      </c>
      <c r="C57" s="41" t="str">
        <f>_xlfn.XLOOKUP(A57,[3]Reconciliation!$A:$A,[3]Reconciliation!$O:$O)</f>
        <v>Ecofin Sustainable Global Water UCITS Fund</v>
      </c>
      <c r="D57" s="41" t="str">
        <f>_xlfn.XLOOKUP(A57,'[4]Fund Control'!$H:$H,'[4]Fund Control'!$G:$G)</f>
        <v>Class B (GBP)</v>
      </c>
      <c r="E57" s="42">
        <v>45517</v>
      </c>
      <c r="F57" s="41" t="str">
        <f>_xlfn.XLOOKUP(A57,'[3]Eqn Calc - NII'!$C:$C,'[3]Eqn Calc - NII'!$E:$E)</f>
        <v>GBP</v>
      </c>
      <c r="G57" s="43" t="e">
        <f>SUMIFS('[3]Eqn Calc - NII'!$U:$U,'[3]Eqn Calc - NII'!$H:$H,E57,'[3]Eqn Calc - NII'!$C:$C,A57)</f>
        <v>#VALUE!</v>
      </c>
      <c r="H57" t="str">
        <f t="shared" si="0"/>
        <v>IE000S5YJIN345517</v>
      </c>
    </row>
    <row r="58" spans="1:8" x14ac:dyDescent="0.25">
      <c r="A58" s="41" t="s">
        <v>113</v>
      </c>
      <c r="B58" s="41" t="s">
        <v>16</v>
      </c>
      <c r="C58" s="41" t="str">
        <f>_xlfn.XLOOKUP(A58,[3]Reconciliation!$A:$A,[3]Reconciliation!$O:$O)</f>
        <v>Ecofin Sustainable Global Water UCITS Fund</v>
      </c>
      <c r="D58" s="41" t="str">
        <f>_xlfn.XLOOKUP(A58,'[4]Fund Control'!$H:$H,'[4]Fund Control'!$G:$G)</f>
        <v>Class B (GBP)</v>
      </c>
      <c r="E58" s="42">
        <v>45518</v>
      </c>
      <c r="F58" s="41" t="str">
        <f>_xlfn.XLOOKUP(A58,'[3]Eqn Calc - NII'!$C:$C,'[3]Eqn Calc - NII'!$E:$E)</f>
        <v>GBP</v>
      </c>
      <c r="G58" s="43" t="e">
        <f>SUMIFS('[3]Eqn Calc - NII'!$U:$U,'[3]Eqn Calc - NII'!$H:$H,E58,'[3]Eqn Calc - NII'!$C:$C,A58)</f>
        <v>#VALUE!</v>
      </c>
      <c r="H58" t="str">
        <f t="shared" si="0"/>
        <v>IE000S5YJIN345518</v>
      </c>
    </row>
    <row r="59" spans="1:8" x14ac:dyDescent="0.25">
      <c r="A59" s="41" t="s">
        <v>113</v>
      </c>
      <c r="B59" s="41" t="s">
        <v>16</v>
      </c>
      <c r="C59" s="41" t="str">
        <f>_xlfn.XLOOKUP(A59,[3]Reconciliation!$A:$A,[3]Reconciliation!$O:$O)</f>
        <v>Ecofin Sustainable Global Water UCITS Fund</v>
      </c>
      <c r="D59" s="41" t="str">
        <f>_xlfn.XLOOKUP(A59,'[4]Fund Control'!$H:$H,'[4]Fund Control'!$G:$G)</f>
        <v>Class B (GBP)</v>
      </c>
      <c r="E59" s="42">
        <v>45519</v>
      </c>
      <c r="F59" s="41" t="str">
        <f>_xlfn.XLOOKUP(A59,'[3]Eqn Calc - NII'!$C:$C,'[3]Eqn Calc - NII'!$E:$E)</f>
        <v>GBP</v>
      </c>
      <c r="G59" s="43" t="e">
        <f>SUMIFS('[3]Eqn Calc - NII'!$U:$U,'[3]Eqn Calc - NII'!$H:$H,E59,'[3]Eqn Calc - NII'!$C:$C,A59)</f>
        <v>#VALUE!</v>
      </c>
      <c r="H59" t="str">
        <f t="shared" si="0"/>
        <v>IE000S5YJIN345519</v>
      </c>
    </row>
    <row r="60" spans="1:8" x14ac:dyDescent="0.25">
      <c r="A60" s="41" t="s">
        <v>113</v>
      </c>
      <c r="B60" s="41" t="s">
        <v>16</v>
      </c>
      <c r="C60" s="41" t="str">
        <f>_xlfn.XLOOKUP(A60,[3]Reconciliation!$A:$A,[3]Reconciliation!$O:$O)</f>
        <v>Ecofin Sustainable Global Water UCITS Fund</v>
      </c>
      <c r="D60" s="41" t="str">
        <f>_xlfn.XLOOKUP(A60,'[4]Fund Control'!$H:$H,'[4]Fund Control'!$G:$G)</f>
        <v>Class B (GBP)</v>
      </c>
      <c r="E60" s="42">
        <v>45520</v>
      </c>
      <c r="F60" s="41" t="str">
        <f>_xlfn.XLOOKUP(A60,'[3]Eqn Calc - NII'!$C:$C,'[3]Eqn Calc - NII'!$E:$E)</f>
        <v>GBP</v>
      </c>
      <c r="G60" s="43" t="e">
        <f>SUMIFS('[3]Eqn Calc - NII'!$U:$U,'[3]Eqn Calc - NII'!$H:$H,E60,'[3]Eqn Calc - NII'!$C:$C,A60)</f>
        <v>#VALUE!</v>
      </c>
      <c r="H60" t="str">
        <f t="shared" si="0"/>
        <v>IE000S5YJIN345520</v>
      </c>
    </row>
    <row r="61" spans="1:8" x14ac:dyDescent="0.25">
      <c r="A61" s="41" t="s">
        <v>113</v>
      </c>
      <c r="B61" s="41" t="s">
        <v>16</v>
      </c>
      <c r="C61" s="41" t="str">
        <f>_xlfn.XLOOKUP(A61,[3]Reconciliation!$A:$A,[3]Reconciliation!$O:$O)</f>
        <v>Ecofin Sustainable Global Water UCITS Fund</v>
      </c>
      <c r="D61" s="41" t="str">
        <f>_xlfn.XLOOKUP(A61,'[4]Fund Control'!$H:$H,'[4]Fund Control'!$G:$G)</f>
        <v>Class B (GBP)</v>
      </c>
      <c r="E61" s="42">
        <v>45523</v>
      </c>
      <c r="F61" s="41" t="str">
        <f>_xlfn.XLOOKUP(A61,'[3]Eqn Calc - NII'!$C:$C,'[3]Eqn Calc - NII'!$E:$E)</f>
        <v>GBP</v>
      </c>
      <c r="G61" s="43" t="e">
        <f>SUMIFS('[3]Eqn Calc - NII'!$U:$U,'[3]Eqn Calc - NII'!$H:$H,E61,'[3]Eqn Calc - NII'!$C:$C,A61)</f>
        <v>#VALUE!</v>
      </c>
      <c r="H61" t="str">
        <f t="shared" si="0"/>
        <v>IE000S5YJIN345523</v>
      </c>
    </row>
    <row r="62" spans="1:8" x14ac:dyDescent="0.25">
      <c r="A62" s="41" t="s">
        <v>113</v>
      </c>
      <c r="B62" s="41" t="s">
        <v>16</v>
      </c>
      <c r="C62" s="41" t="str">
        <f>_xlfn.XLOOKUP(A62,[3]Reconciliation!$A:$A,[3]Reconciliation!$O:$O)</f>
        <v>Ecofin Sustainable Global Water UCITS Fund</v>
      </c>
      <c r="D62" s="41" t="str">
        <f>_xlfn.XLOOKUP(A62,'[4]Fund Control'!$H:$H,'[4]Fund Control'!$G:$G)</f>
        <v>Class B (GBP)</v>
      </c>
      <c r="E62" s="42">
        <v>45524</v>
      </c>
      <c r="F62" s="41" t="str">
        <f>_xlfn.XLOOKUP(A62,'[3]Eqn Calc - NII'!$C:$C,'[3]Eqn Calc - NII'!$E:$E)</f>
        <v>GBP</v>
      </c>
      <c r="G62" s="43" t="e">
        <f>SUMIFS('[3]Eqn Calc - NII'!$U:$U,'[3]Eqn Calc - NII'!$H:$H,E62,'[3]Eqn Calc - NII'!$C:$C,A62)</f>
        <v>#VALUE!</v>
      </c>
      <c r="H62" t="str">
        <f t="shared" si="0"/>
        <v>IE000S5YJIN345524</v>
      </c>
    </row>
    <row r="63" spans="1:8" x14ac:dyDescent="0.25">
      <c r="A63" s="41" t="s">
        <v>113</v>
      </c>
      <c r="B63" s="41" t="s">
        <v>16</v>
      </c>
      <c r="C63" s="41" t="str">
        <f>_xlfn.XLOOKUP(A63,[3]Reconciliation!$A:$A,[3]Reconciliation!$O:$O)</f>
        <v>Ecofin Sustainable Global Water UCITS Fund</v>
      </c>
      <c r="D63" s="41" t="str">
        <f>_xlfn.XLOOKUP(A63,'[4]Fund Control'!$H:$H,'[4]Fund Control'!$G:$G)</f>
        <v>Class B (GBP)</v>
      </c>
      <c r="E63" s="42">
        <v>45525</v>
      </c>
      <c r="F63" s="41" t="str">
        <f>_xlfn.XLOOKUP(A63,'[3]Eqn Calc - NII'!$C:$C,'[3]Eqn Calc - NII'!$E:$E)</f>
        <v>GBP</v>
      </c>
      <c r="G63" s="43" t="e">
        <f>SUMIFS('[3]Eqn Calc - NII'!$U:$U,'[3]Eqn Calc - NII'!$H:$H,E63,'[3]Eqn Calc - NII'!$C:$C,A63)</f>
        <v>#VALUE!</v>
      </c>
      <c r="H63" t="str">
        <f t="shared" si="0"/>
        <v>IE000S5YJIN345525</v>
      </c>
    </row>
    <row r="64" spans="1:8" x14ac:dyDescent="0.25">
      <c r="A64" s="41" t="s">
        <v>113</v>
      </c>
      <c r="B64" s="41" t="s">
        <v>16</v>
      </c>
      <c r="C64" s="41" t="str">
        <f>_xlfn.XLOOKUP(A64,[3]Reconciliation!$A:$A,[3]Reconciliation!$O:$O)</f>
        <v>Ecofin Sustainable Global Water UCITS Fund</v>
      </c>
      <c r="D64" s="41" t="str">
        <f>_xlfn.XLOOKUP(A64,'[4]Fund Control'!$H:$H,'[4]Fund Control'!$G:$G)</f>
        <v>Class B (GBP)</v>
      </c>
      <c r="E64" s="42">
        <v>45526</v>
      </c>
      <c r="F64" s="41" t="str">
        <f>_xlfn.XLOOKUP(A64,'[3]Eqn Calc - NII'!$C:$C,'[3]Eqn Calc - NII'!$E:$E)</f>
        <v>GBP</v>
      </c>
      <c r="G64" s="43" t="e">
        <f>SUMIFS('[3]Eqn Calc - NII'!$U:$U,'[3]Eqn Calc - NII'!$H:$H,E64,'[3]Eqn Calc - NII'!$C:$C,A64)</f>
        <v>#VALUE!</v>
      </c>
      <c r="H64" t="str">
        <f t="shared" si="0"/>
        <v>IE000S5YJIN345526</v>
      </c>
    </row>
    <row r="65" spans="1:8" x14ac:dyDescent="0.25">
      <c r="A65" s="41" t="s">
        <v>113</v>
      </c>
      <c r="B65" s="41" t="s">
        <v>16</v>
      </c>
      <c r="C65" s="41" t="str">
        <f>_xlfn.XLOOKUP(A65,[3]Reconciliation!$A:$A,[3]Reconciliation!$O:$O)</f>
        <v>Ecofin Sustainable Global Water UCITS Fund</v>
      </c>
      <c r="D65" s="41" t="str">
        <f>_xlfn.XLOOKUP(A65,'[4]Fund Control'!$H:$H,'[4]Fund Control'!$G:$G)</f>
        <v>Class B (GBP)</v>
      </c>
      <c r="E65" s="42">
        <v>45527</v>
      </c>
      <c r="F65" s="41" t="str">
        <f>_xlfn.XLOOKUP(A65,'[3]Eqn Calc - NII'!$C:$C,'[3]Eqn Calc - NII'!$E:$E)</f>
        <v>GBP</v>
      </c>
      <c r="G65" s="43" t="e">
        <f>SUMIFS('[3]Eqn Calc - NII'!$U:$U,'[3]Eqn Calc - NII'!$H:$H,E65,'[3]Eqn Calc - NII'!$C:$C,A65)</f>
        <v>#VALUE!</v>
      </c>
      <c r="H65" t="str">
        <f t="shared" si="0"/>
        <v>IE000S5YJIN345527</v>
      </c>
    </row>
    <row r="66" spans="1:8" x14ac:dyDescent="0.25">
      <c r="A66" s="41" t="s">
        <v>113</v>
      </c>
      <c r="B66" s="41" t="s">
        <v>16</v>
      </c>
      <c r="C66" s="41" t="str">
        <f>_xlfn.XLOOKUP(A66,[3]Reconciliation!$A:$A,[3]Reconciliation!$O:$O)</f>
        <v>Ecofin Sustainable Global Water UCITS Fund</v>
      </c>
      <c r="D66" s="41" t="str">
        <f>_xlfn.XLOOKUP(A66,'[4]Fund Control'!$H:$H,'[4]Fund Control'!$G:$G)</f>
        <v>Class B (GBP)</v>
      </c>
      <c r="E66" s="42">
        <v>45531</v>
      </c>
      <c r="F66" s="41" t="str">
        <f>_xlfn.XLOOKUP(A66,'[3]Eqn Calc - NII'!$C:$C,'[3]Eqn Calc - NII'!$E:$E)</f>
        <v>GBP</v>
      </c>
      <c r="G66" s="43" t="e">
        <f>SUMIFS('[3]Eqn Calc - NII'!$U:$U,'[3]Eqn Calc - NII'!$H:$H,E66,'[3]Eqn Calc - NII'!$C:$C,A66)</f>
        <v>#VALUE!</v>
      </c>
      <c r="H66" t="str">
        <f t="shared" si="0"/>
        <v>IE000S5YJIN345531</v>
      </c>
    </row>
    <row r="67" spans="1:8" x14ac:dyDescent="0.25">
      <c r="A67" s="41" t="s">
        <v>113</v>
      </c>
      <c r="B67" s="41" t="s">
        <v>16</v>
      </c>
      <c r="C67" s="41" t="str">
        <f>_xlfn.XLOOKUP(A67,[3]Reconciliation!$A:$A,[3]Reconciliation!$O:$O)</f>
        <v>Ecofin Sustainable Global Water UCITS Fund</v>
      </c>
      <c r="D67" s="41" t="str">
        <f>_xlfn.XLOOKUP(A67,'[4]Fund Control'!$H:$H,'[4]Fund Control'!$G:$G)</f>
        <v>Class B (GBP)</v>
      </c>
      <c r="E67" s="42">
        <v>45532</v>
      </c>
      <c r="F67" s="41" t="str">
        <f>_xlfn.XLOOKUP(A67,'[3]Eqn Calc - NII'!$C:$C,'[3]Eqn Calc - NII'!$E:$E)</f>
        <v>GBP</v>
      </c>
      <c r="G67" s="43" t="e">
        <f>SUMIFS('[3]Eqn Calc - NII'!$U:$U,'[3]Eqn Calc - NII'!$H:$H,E67,'[3]Eqn Calc - NII'!$C:$C,A67)</f>
        <v>#VALUE!</v>
      </c>
      <c r="H67" t="str">
        <f t="shared" si="0"/>
        <v>IE000S5YJIN345532</v>
      </c>
    </row>
    <row r="68" spans="1:8" x14ac:dyDescent="0.25">
      <c r="A68" s="41" t="s">
        <v>113</v>
      </c>
      <c r="B68" s="41" t="s">
        <v>16</v>
      </c>
      <c r="C68" s="41" t="str">
        <f>_xlfn.XLOOKUP(A68,[3]Reconciliation!$A:$A,[3]Reconciliation!$O:$O)</f>
        <v>Ecofin Sustainable Global Water UCITS Fund</v>
      </c>
      <c r="D68" s="41" t="str">
        <f>_xlfn.XLOOKUP(A68,'[4]Fund Control'!$H:$H,'[4]Fund Control'!$G:$G)</f>
        <v>Class B (GBP)</v>
      </c>
      <c r="E68" s="42">
        <v>45533</v>
      </c>
      <c r="F68" s="41" t="str">
        <f>_xlfn.XLOOKUP(A68,'[3]Eqn Calc - NII'!$C:$C,'[3]Eqn Calc - NII'!$E:$E)</f>
        <v>GBP</v>
      </c>
      <c r="G68" s="43" t="e">
        <f>SUMIFS('[3]Eqn Calc - NII'!$U:$U,'[3]Eqn Calc - NII'!$H:$H,E68,'[3]Eqn Calc - NII'!$C:$C,A68)</f>
        <v>#VALUE!</v>
      </c>
      <c r="H68" t="str">
        <f t="shared" si="0"/>
        <v>IE000S5YJIN345533</v>
      </c>
    </row>
    <row r="69" spans="1:8" x14ac:dyDescent="0.25">
      <c r="A69" s="41" t="s">
        <v>113</v>
      </c>
      <c r="B69" s="41" t="s">
        <v>16</v>
      </c>
      <c r="C69" s="41" t="str">
        <f>_xlfn.XLOOKUP(A69,[3]Reconciliation!$A:$A,[3]Reconciliation!$O:$O)</f>
        <v>Ecofin Sustainable Global Water UCITS Fund</v>
      </c>
      <c r="D69" s="41" t="str">
        <f>_xlfn.XLOOKUP(A69,'[4]Fund Control'!$H:$H,'[4]Fund Control'!$G:$G)</f>
        <v>Class B (GBP)</v>
      </c>
      <c r="E69" s="42">
        <v>45534</v>
      </c>
      <c r="F69" s="41" t="str">
        <f>_xlfn.XLOOKUP(A69,'[3]Eqn Calc - NII'!$C:$C,'[3]Eqn Calc - NII'!$E:$E)</f>
        <v>GBP</v>
      </c>
      <c r="G69" s="43" t="e">
        <f>SUMIFS('[3]Eqn Calc - NII'!$U:$U,'[3]Eqn Calc - NII'!$H:$H,E69,'[3]Eqn Calc - NII'!$C:$C,A69)</f>
        <v>#VALUE!</v>
      </c>
      <c r="H69" t="str">
        <f t="shared" si="0"/>
        <v>IE000S5YJIN345534</v>
      </c>
    </row>
    <row r="70" spans="1:8" x14ac:dyDescent="0.25">
      <c r="A70" s="41" t="s">
        <v>112</v>
      </c>
      <c r="B70" s="41" t="s">
        <v>16</v>
      </c>
      <c r="C70" s="41" t="str">
        <f>_xlfn.XLOOKUP(A70,[3]Reconciliation!$A:$A,[3]Reconciliation!$O:$O)</f>
        <v>Ecofin Sustainable Global Water UCITS Fund</v>
      </c>
      <c r="D70" s="41" t="str">
        <f>_xlfn.XLOOKUP(A70,'[4]Fund Control'!$H:$H,'[4]Fund Control'!$G:$G)</f>
        <v>Founders EUR – Class D</v>
      </c>
      <c r="E70" s="42">
        <v>45447</v>
      </c>
      <c r="F70" s="41" t="str">
        <f>_xlfn.XLOOKUP(A70,'[3]Eqn Calc - NII'!$C:$C,'[3]Eqn Calc - NII'!$E:$E)</f>
        <v>EUR</v>
      </c>
      <c r="G70" s="43" t="e">
        <f>SUMIFS('[3]Eqn Calc - NII'!$U:$U,'[3]Eqn Calc - NII'!$H:$H,E70,'[3]Eqn Calc - NII'!$C:$C,A70)</f>
        <v>#VALUE!</v>
      </c>
      <c r="H70" t="str">
        <f t="shared" ref="H70:H133" si="2">A70&amp;E70</f>
        <v>IE00009LMXF445447</v>
      </c>
    </row>
    <row r="71" spans="1:8" x14ac:dyDescent="0.25">
      <c r="A71" s="41" t="s">
        <v>112</v>
      </c>
      <c r="B71" s="41" t="s">
        <v>16</v>
      </c>
      <c r="C71" s="41" t="str">
        <f>_xlfn.XLOOKUP(A71,[3]Reconciliation!$A:$A,[3]Reconciliation!$O:$O)</f>
        <v>Ecofin Sustainable Global Water UCITS Fund</v>
      </c>
      <c r="D71" s="41" t="str">
        <f>_xlfn.XLOOKUP(A71,'[4]Fund Control'!$H:$H,'[4]Fund Control'!$G:$G)</f>
        <v>Founders EUR – Class D</v>
      </c>
      <c r="E71" s="42">
        <v>45448</v>
      </c>
      <c r="F71" s="41" t="str">
        <f>_xlfn.XLOOKUP(A71,'[3]Eqn Calc - NII'!$C:$C,'[3]Eqn Calc - NII'!$E:$E)</f>
        <v>EUR</v>
      </c>
      <c r="G71" s="43" t="e">
        <f>SUMIFS('[3]Eqn Calc - NII'!$U:$U,'[3]Eqn Calc - NII'!$H:$H,E71,'[3]Eqn Calc - NII'!$C:$C,A71)</f>
        <v>#VALUE!</v>
      </c>
      <c r="H71" t="str">
        <f t="shared" si="2"/>
        <v>IE00009LMXF445448</v>
      </c>
    </row>
    <row r="72" spans="1:8" x14ac:dyDescent="0.25">
      <c r="A72" s="41" t="s">
        <v>112</v>
      </c>
      <c r="B72" s="41" t="s">
        <v>16</v>
      </c>
      <c r="C72" s="41" t="str">
        <f>_xlfn.XLOOKUP(A72,[3]Reconciliation!$A:$A,[3]Reconciliation!$O:$O)</f>
        <v>Ecofin Sustainable Global Water UCITS Fund</v>
      </c>
      <c r="D72" s="41" t="str">
        <f>_xlfn.XLOOKUP(A72,'[4]Fund Control'!$H:$H,'[4]Fund Control'!$G:$G)</f>
        <v>Founders EUR – Class D</v>
      </c>
      <c r="E72" s="42">
        <v>45449</v>
      </c>
      <c r="F72" s="41" t="str">
        <f>_xlfn.XLOOKUP(A72,'[3]Eqn Calc - NII'!$C:$C,'[3]Eqn Calc - NII'!$E:$E)</f>
        <v>EUR</v>
      </c>
      <c r="G72" s="43" t="e">
        <f>SUMIFS('[3]Eqn Calc - NII'!$U:$U,'[3]Eqn Calc - NII'!$H:$H,E72,'[3]Eqn Calc - NII'!$C:$C,A72)</f>
        <v>#VALUE!</v>
      </c>
      <c r="H72" t="str">
        <f t="shared" si="2"/>
        <v>IE00009LMXF445449</v>
      </c>
    </row>
    <row r="73" spans="1:8" x14ac:dyDescent="0.25">
      <c r="A73" s="41" t="s">
        <v>112</v>
      </c>
      <c r="B73" s="41" t="s">
        <v>16</v>
      </c>
      <c r="C73" s="41" t="str">
        <f>_xlfn.XLOOKUP(A73,[3]Reconciliation!$A:$A,[3]Reconciliation!$O:$O)</f>
        <v>Ecofin Sustainable Global Water UCITS Fund</v>
      </c>
      <c r="D73" s="41" t="str">
        <f>_xlfn.XLOOKUP(A73,'[4]Fund Control'!$H:$H,'[4]Fund Control'!$G:$G)</f>
        <v>Founders EUR – Class D</v>
      </c>
      <c r="E73" s="42">
        <v>45450</v>
      </c>
      <c r="F73" s="41" t="str">
        <f>_xlfn.XLOOKUP(A73,'[3]Eqn Calc - NII'!$C:$C,'[3]Eqn Calc - NII'!$E:$E)</f>
        <v>EUR</v>
      </c>
      <c r="G73" s="43" t="e">
        <f>SUMIFS('[3]Eqn Calc - NII'!$U:$U,'[3]Eqn Calc - NII'!$H:$H,E73,'[3]Eqn Calc - NII'!$C:$C,A73)</f>
        <v>#VALUE!</v>
      </c>
      <c r="H73" t="str">
        <f t="shared" si="2"/>
        <v>IE00009LMXF445450</v>
      </c>
    </row>
    <row r="74" spans="1:8" x14ac:dyDescent="0.25">
      <c r="A74" s="41" t="s">
        <v>112</v>
      </c>
      <c r="B74" s="41" t="s">
        <v>16</v>
      </c>
      <c r="C74" s="41" t="str">
        <f>_xlfn.XLOOKUP(A74,[3]Reconciliation!$A:$A,[3]Reconciliation!$O:$O)</f>
        <v>Ecofin Sustainable Global Water UCITS Fund</v>
      </c>
      <c r="D74" s="41" t="str">
        <f>_xlfn.XLOOKUP(A74,'[4]Fund Control'!$H:$H,'[4]Fund Control'!$G:$G)</f>
        <v>Founders EUR – Class D</v>
      </c>
      <c r="E74" s="42">
        <v>45453</v>
      </c>
      <c r="F74" s="41" t="str">
        <f>_xlfn.XLOOKUP(A74,'[3]Eqn Calc - NII'!$C:$C,'[3]Eqn Calc - NII'!$E:$E)</f>
        <v>EUR</v>
      </c>
      <c r="G74" s="43" t="e">
        <f>SUMIFS('[3]Eqn Calc - NII'!$U:$U,'[3]Eqn Calc - NII'!$H:$H,E74,'[3]Eqn Calc - NII'!$C:$C,A74)</f>
        <v>#VALUE!</v>
      </c>
      <c r="H74" t="str">
        <f t="shared" si="2"/>
        <v>IE00009LMXF445453</v>
      </c>
    </row>
    <row r="75" spans="1:8" x14ac:dyDescent="0.25">
      <c r="A75" s="41" t="s">
        <v>112</v>
      </c>
      <c r="B75" s="41" t="s">
        <v>16</v>
      </c>
      <c r="C75" s="41" t="str">
        <f>_xlfn.XLOOKUP(A75,[3]Reconciliation!$A:$A,[3]Reconciliation!$O:$O)</f>
        <v>Ecofin Sustainable Global Water UCITS Fund</v>
      </c>
      <c r="D75" s="41" t="str">
        <f>_xlfn.XLOOKUP(A75,'[4]Fund Control'!$H:$H,'[4]Fund Control'!$G:$G)</f>
        <v>Founders EUR – Class D</v>
      </c>
      <c r="E75" s="42">
        <v>45454</v>
      </c>
      <c r="F75" s="41" t="str">
        <f>_xlfn.XLOOKUP(A75,'[3]Eqn Calc - NII'!$C:$C,'[3]Eqn Calc - NII'!$E:$E)</f>
        <v>EUR</v>
      </c>
      <c r="G75" s="43" t="e">
        <f>SUMIFS('[3]Eqn Calc - NII'!$U:$U,'[3]Eqn Calc - NII'!$H:$H,E75,'[3]Eqn Calc - NII'!$C:$C,A75)</f>
        <v>#VALUE!</v>
      </c>
      <c r="H75" t="str">
        <f t="shared" si="2"/>
        <v>IE00009LMXF445454</v>
      </c>
    </row>
    <row r="76" spans="1:8" x14ac:dyDescent="0.25">
      <c r="A76" s="41" t="s">
        <v>112</v>
      </c>
      <c r="B76" s="41" t="s">
        <v>16</v>
      </c>
      <c r="C76" s="41" t="str">
        <f>_xlfn.XLOOKUP(A76,[3]Reconciliation!$A:$A,[3]Reconciliation!$O:$O)</f>
        <v>Ecofin Sustainable Global Water UCITS Fund</v>
      </c>
      <c r="D76" s="41" t="str">
        <f>_xlfn.XLOOKUP(A76,'[4]Fund Control'!$H:$H,'[4]Fund Control'!$G:$G)</f>
        <v>Founders EUR – Class D</v>
      </c>
      <c r="E76" s="42">
        <v>45455</v>
      </c>
      <c r="F76" s="41" t="str">
        <f>_xlfn.XLOOKUP(A76,'[3]Eqn Calc - NII'!$C:$C,'[3]Eqn Calc - NII'!$E:$E)</f>
        <v>EUR</v>
      </c>
      <c r="G76" s="43" t="e">
        <f>SUMIFS('[3]Eqn Calc - NII'!$U:$U,'[3]Eqn Calc - NII'!$H:$H,E76,'[3]Eqn Calc - NII'!$C:$C,A76)</f>
        <v>#VALUE!</v>
      </c>
      <c r="H76" t="str">
        <f t="shared" si="2"/>
        <v>IE00009LMXF445455</v>
      </c>
    </row>
    <row r="77" spans="1:8" x14ac:dyDescent="0.25">
      <c r="A77" s="41" t="s">
        <v>112</v>
      </c>
      <c r="B77" s="41" t="s">
        <v>16</v>
      </c>
      <c r="C77" s="41" t="str">
        <f>_xlfn.XLOOKUP(A77,[3]Reconciliation!$A:$A,[3]Reconciliation!$O:$O)</f>
        <v>Ecofin Sustainable Global Water UCITS Fund</v>
      </c>
      <c r="D77" s="41" t="str">
        <f>_xlfn.XLOOKUP(A77,'[4]Fund Control'!$H:$H,'[4]Fund Control'!$G:$G)</f>
        <v>Founders EUR – Class D</v>
      </c>
      <c r="E77" s="42">
        <v>45456</v>
      </c>
      <c r="F77" s="41" t="str">
        <f>_xlfn.XLOOKUP(A77,'[3]Eqn Calc - NII'!$C:$C,'[3]Eqn Calc - NII'!$E:$E)</f>
        <v>EUR</v>
      </c>
      <c r="G77" s="43" t="e">
        <f>SUMIFS('[3]Eqn Calc - NII'!$U:$U,'[3]Eqn Calc - NII'!$H:$H,E77,'[3]Eqn Calc - NII'!$C:$C,A77)</f>
        <v>#VALUE!</v>
      </c>
      <c r="H77" t="str">
        <f t="shared" si="2"/>
        <v>IE00009LMXF445456</v>
      </c>
    </row>
    <row r="78" spans="1:8" x14ac:dyDescent="0.25">
      <c r="A78" s="41" t="s">
        <v>112</v>
      </c>
      <c r="B78" s="41" t="s">
        <v>16</v>
      </c>
      <c r="C78" s="41" t="str">
        <f>_xlfn.XLOOKUP(A78,[3]Reconciliation!$A:$A,[3]Reconciliation!$O:$O)</f>
        <v>Ecofin Sustainable Global Water UCITS Fund</v>
      </c>
      <c r="D78" s="41" t="str">
        <f>_xlfn.XLOOKUP(A78,'[4]Fund Control'!$H:$H,'[4]Fund Control'!$G:$G)</f>
        <v>Founders EUR – Class D</v>
      </c>
      <c r="E78" s="42">
        <v>45457</v>
      </c>
      <c r="F78" s="41" t="str">
        <f>_xlfn.XLOOKUP(A78,'[3]Eqn Calc - NII'!$C:$C,'[3]Eqn Calc - NII'!$E:$E)</f>
        <v>EUR</v>
      </c>
      <c r="G78" s="43" t="e">
        <f>SUMIFS('[3]Eqn Calc - NII'!$U:$U,'[3]Eqn Calc - NII'!$H:$H,E78,'[3]Eqn Calc - NII'!$C:$C,A78)</f>
        <v>#VALUE!</v>
      </c>
      <c r="H78" t="str">
        <f t="shared" si="2"/>
        <v>IE00009LMXF445457</v>
      </c>
    </row>
    <row r="79" spans="1:8" x14ac:dyDescent="0.25">
      <c r="A79" s="41" t="s">
        <v>112</v>
      </c>
      <c r="B79" s="41" t="s">
        <v>16</v>
      </c>
      <c r="C79" s="41" t="str">
        <f>_xlfn.XLOOKUP(A79,[3]Reconciliation!$A:$A,[3]Reconciliation!$O:$O)</f>
        <v>Ecofin Sustainable Global Water UCITS Fund</v>
      </c>
      <c r="D79" s="41" t="str">
        <f>_xlfn.XLOOKUP(A79,'[4]Fund Control'!$H:$H,'[4]Fund Control'!$G:$G)</f>
        <v>Founders EUR – Class D</v>
      </c>
      <c r="E79" s="42">
        <v>45460</v>
      </c>
      <c r="F79" s="41" t="str">
        <f>_xlfn.XLOOKUP(A79,'[3]Eqn Calc - NII'!$C:$C,'[3]Eqn Calc - NII'!$E:$E)</f>
        <v>EUR</v>
      </c>
      <c r="G79" s="43" t="e">
        <f>SUMIFS('[3]Eqn Calc - NII'!$U:$U,'[3]Eqn Calc - NII'!$H:$H,E79,'[3]Eqn Calc - NII'!$C:$C,A79)</f>
        <v>#VALUE!</v>
      </c>
      <c r="H79" t="str">
        <f t="shared" si="2"/>
        <v>IE00009LMXF445460</v>
      </c>
    </row>
    <row r="80" spans="1:8" x14ac:dyDescent="0.25">
      <c r="A80" s="41" t="s">
        <v>112</v>
      </c>
      <c r="B80" s="41" t="s">
        <v>16</v>
      </c>
      <c r="C80" s="41" t="str">
        <f>_xlfn.XLOOKUP(A80,[3]Reconciliation!$A:$A,[3]Reconciliation!$O:$O)</f>
        <v>Ecofin Sustainable Global Water UCITS Fund</v>
      </c>
      <c r="D80" s="41" t="str">
        <f>_xlfn.XLOOKUP(A80,'[4]Fund Control'!$H:$H,'[4]Fund Control'!$G:$G)</f>
        <v>Founders EUR – Class D</v>
      </c>
      <c r="E80" s="42">
        <v>45461</v>
      </c>
      <c r="F80" s="41" t="str">
        <f>_xlfn.XLOOKUP(A80,'[3]Eqn Calc - NII'!$C:$C,'[3]Eqn Calc - NII'!$E:$E)</f>
        <v>EUR</v>
      </c>
      <c r="G80" s="43" t="e">
        <f>SUMIFS('[3]Eqn Calc - NII'!$U:$U,'[3]Eqn Calc - NII'!$H:$H,E80,'[3]Eqn Calc - NII'!$C:$C,A80)</f>
        <v>#VALUE!</v>
      </c>
      <c r="H80" t="str">
        <f t="shared" si="2"/>
        <v>IE00009LMXF445461</v>
      </c>
    </row>
    <row r="81" spans="1:8" x14ac:dyDescent="0.25">
      <c r="A81" s="41" t="s">
        <v>112</v>
      </c>
      <c r="B81" s="41" t="s">
        <v>16</v>
      </c>
      <c r="C81" s="41" t="str">
        <f>_xlfn.XLOOKUP(A81,[3]Reconciliation!$A:$A,[3]Reconciliation!$O:$O)</f>
        <v>Ecofin Sustainable Global Water UCITS Fund</v>
      </c>
      <c r="D81" s="41" t="str">
        <f>_xlfn.XLOOKUP(A81,'[4]Fund Control'!$H:$H,'[4]Fund Control'!$G:$G)</f>
        <v>Founders EUR – Class D</v>
      </c>
      <c r="E81" s="42">
        <v>45462</v>
      </c>
      <c r="F81" s="41" t="str">
        <f>_xlfn.XLOOKUP(A81,'[3]Eqn Calc - NII'!$C:$C,'[3]Eqn Calc - NII'!$E:$E)</f>
        <v>EUR</v>
      </c>
      <c r="G81" s="43" t="e">
        <f>SUMIFS('[3]Eqn Calc - NII'!$U:$U,'[3]Eqn Calc - NII'!$H:$H,E81,'[3]Eqn Calc - NII'!$C:$C,A81)</f>
        <v>#VALUE!</v>
      </c>
      <c r="H81" t="str">
        <f t="shared" si="2"/>
        <v>IE00009LMXF445462</v>
      </c>
    </row>
    <row r="82" spans="1:8" x14ac:dyDescent="0.25">
      <c r="A82" s="41" t="s">
        <v>112</v>
      </c>
      <c r="B82" s="41" t="s">
        <v>16</v>
      </c>
      <c r="C82" s="41" t="str">
        <f>_xlfn.XLOOKUP(A82,[3]Reconciliation!$A:$A,[3]Reconciliation!$O:$O)</f>
        <v>Ecofin Sustainable Global Water UCITS Fund</v>
      </c>
      <c r="D82" s="41" t="str">
        <f>_xlfn.XLOOKUP(A82,'[4]Fund Control'!$H:$H,'[4]Fund Control'!$G:$G)</f>
        <v>Founders EUR – Class D</v>
      </c>
      <c r="E82" s="42">
        <v>45463</v>
      </c>
      <c r="F82" s="41" t="str">
        <f>_xlfn.XLOOKUP(A82,'[3]Eqn Calc - NII'!$C:$C,'[3]Eqn Calc - NII'!$E:$E)</f>
        <v>EUR</v>
      </c>
      <c r="G82" s="43" t="e">
        <f>SUMIFS('[3]Eqn Calc - NII'!$U:$U,'[3]Eqn Calc - NII'!$H:$H,E82,'[3]Eqn Calc - NII'!$C:$C,A82)</f>
        <v>#VALUE!</v>
      </c>
      <c r="H82" t="str">
        <f t="shared" si="2"/>
        <v>IE00009LMXF445463</v>
      </c>
    </row>
    <row r="83" spans="1:8" x14ac:dyDescent="0.25">
      <c r="A83" s="41" t="s">
        <v>112</v>
      </c>
      <c r="B83" s="41" t="s">
        <v>16</v>
      </c>
      <c r="C83" s="41" t="str">
        <f>_xlfn.XLOOKUP(A83,[3]Reconciliation!$A:$A,[3]Reconciliation!$O:$O)</f>
        <v>Ecofin Sustainable Global Water UCITS Fund</v>
      </c>
      <c r="D83" s="41" t="str">
        <f>_xlfn.XLOOKUP(A83,'[4]Fund Control'!$H:$H,'[4]Fund Control'!$G:$G)</f>
        <v>Founders EUR – Class D</v>
      </c>
      <c r="E83" s="42">
        <v>45464</v>
      </c>
      <c r="F83" s="41" t="str">
        <f>_xlfn.XLOOKUP(A83,'[3]Eqn Calc - NII'!$C:$C,'[3]Eqn Calc - NII'!$E:$E)</f>
        <v>EUR</v>
      </c>
      <c r="G83" s="43" t="e">
        <f>SUMIFS('[3]Eqn Calc - NII'!$U:$U,'[3]Eqn Calc - NII'!$H:$H,E83,'[3]Eqn Calc - NII'!$C:$C,A83)</f>
        <v>#VALUE!</v>
      </c>
      <c r="H83" t="str">
        <f t="shared" si="2"/>
        <v>IE00009LMXF445464</v>
      </c>
    </row>
    <row r="84" spans="1:8" x14ac:dyDescent="0.25">
      <c r="A84" s="41" t="s">
        <v>112</v>
      </c>
      <c r="B84" s="41" t="s">
        <v>16</v>
      </c>
      <c r="C84" s="41" t="str">
        <f>_xlfn.XLOOKUP(A84,[3]Reconciliation!$A:$A,[3]Reconciliation!$O:$O)</f>
        <v>Ecofin Sustainable Global Water UCITS Fund</v>
      </c>
      <c r="D84" s="41" t="str">
        <f>_xlfn.XLOOKUP(A84,'[4]Fund Control'!$H:$H,'[4]Fund Control'!$G:$G)</f>
        <v>Founders EUR – Class D</v>
      </c>
      <c r="E84" s="42">
        <v>45467</v>
      </c>
      <c r="F84" s="41" t="str">
        <f>_xlfn.XLOOKUP(A84,'[3]Eqn Calc - NII'!$C:$C,'[3]Eqn Calc - NII'!$E:$E)</f>
        <v>EUR</v>
      </c>
      <c r="G84" s="43" t="e">
        <f>SUMIFS('[3]Eqn Calc - NII'!$U:$U,'[3]Eqn Calc - NII'!$H:$H,E84,'[3]Eqn Calc - NII'!$C:$C,A84)</f>
        <v>#VALUE!</v>
      </c>
      <c r="H84" t="str">
        <f t="shared" si="2"/>
        <v>IE00009LMXF445467</v>
      </c>
    </row>
    <row r="85" spans="1:8" x14ac:dyDescent="0.25">
      <c r="A85" s="41" t="s">
        <v>112</v>
      </c>
      <c r="B85" s="41" t="s">
        <v>16</v>
      </c>
      <c r="C85" s="41" t="str">
        <f>_xlfn.XLOOKUP(A85,[3]Reconciliation!$A:$A,[3]Reconciliation!$O:$O)</f>
        <v>Ecofin Sustainable Global Water UCITS Fund</v>
      </c>
      <c r="D85" s="41" t="str">
        <f>_xlfn.XLOOKUP(A85,'[4]Fund Control'!$H:$H,'[4]Fund Control'!$G:$G)</f>
        <v>Founders EUR – Class D</v>
      </c>
      <c r="E85" s="42">
        <v>45468</v>
      </c>
      <c r="F85" s="41" t="str">
        <f>_xlfn.XLOOKUP(A85,'[3]Eqn Calc - NII'!$C:$C,'[3]Eqn Calc - NII'!$E:$E)</f>
        <v>EUR</v>
      </c>
      <c r="G85" s="43" t="e">
        <f>SUMIFS('[3]Eqn Calc - NII'!$U:$U,'[3]Eqn Calc - NII'!$H:$H,E85,'[3]Eqn Calc - NII'!$C:$C,A85)</f>
        <v>#VALUE!</v>
      </c>
      <c r="H85" t="str">
        <f t="shared" si="2"/>
        <v>IE00009LMXF445468</v>
      </c>
    </row>
    <row r="86" spans="1:8" x14ac:dyDescent="0.25">
      <c r="A86" s="41" t="s">
        <v>112</v>
      </c>
      <c r="B86" s="41" t="s">
        <v>16</v>
      </c>
      <c r="C86" s="41" t="str">
        <f>_xlfn.XLOOKUP(A86,[3]Reconciliation!$A:$A,[3]Reconciliation!$O:$O)</f>
        <v>Ecofin Sustainable Global Water UCITS Fund</v>
      </c>
      <c r="D86" s="41" t="str">
        <f>_xlfn.XLOOKUP(A86,'[4]Fund Control'!$H:$H,'[4]Fund Control'!$G:$G)</f>
        <v>Founders EUR – Class D</v>
      </c>
      <c r="E86" s="42">
        <v>45469</v>
      </c>
      <c r="F86" s="41" t="str">
        <f>_xlfn.XLOOKUP(A86,'[3]Eqn Calc - NII'!$C:$C,'[3]Eqn Calc - NII'!$E:$E)</f>
        <v>EUR</v>
      </c>
      <c r="G86" s="43" t="e">
        <f>SUMIFS('[3]Eqn Calc - NII'!$U:$U,'[3]Eqn Calc - NII'!$H:$H,E86,'[3]Eqn Calc - NII'!$C:$C,A86)</f>
        <v>#VALUE!</v>
      </c>
      <c r="H86" t="str">
        <f t="shared" si="2"/>
        <v>IE00009LMXF445469</v>
      </c>
    </row>
    <row r="87" spans="1:8" x14ac:dyDescent="0.25">
      <c r="A87" s="41" t="s">
        <v>112</v>
      </c>
      <c r="B87" s="41" t="s">
        <v>16</v>
      </c>
      <c r="C87" s="41" t="str">
        <f>_xlfn.XLOOKUP(A87,[3]Reconciliation!$A:$A,[3]Reconciliation!$O:$O)</f>
        <v>Ecofin Sustainable Global Water UCITS Fund</v>
      </c>
      <c r="D87" s="41" t="str">
        <f>_xlfn.XLOOKUP(A87,'[4]Fund Control'!$H:$H,'[4]Fund Control'!$G:$G)</f>
        <v>Founders EUR – Class D</v>
      </c>
      <c r="E87" s="42">
        <v>45470</v>
      </c>
      <c r="F87" s="41" t="str">
        <f>_xlfn.XLOOKUP(A87,'[3]Eqn Calc - NII'!$C:$C,'[3]Eqn Calc - NII'!$E:$E)</f>
        <v>EUR</v>
      </c>
      <c r="G87" s="43" t="e">
        <f>SUMIFS('[3]Eqn Calc - NII'!$U:$U,'[3]Eqn Calc - NII'!$H:$H,E87,'[3]Eqn Calc - NII'!$C:$C,A87)</f>
        <v>#VALUE!</v>
      </c>
      <c r="H87" t="str">
        <f t="shared" si="2"/>
        <v>IE00009LMXF445470</v>
      </c>
    </row>
    <row r="88" spans="1:8" x14ac:dyDescent="0.25">
      <c r="A88" s="41" t="s">
        <v>112</v>
      </c>
      <c r="B88" s="41" t="s">
        <v>16</v>
      </c>
      <c r="C88" s="41" t="str">
        <f>_xlfn.XLOOKUP(A88,[3]Reconciliation!$A:$A,[3]Reconciliation!$O:$O)</f>
        <v>Ecofin Sustainable Global Water UCITS Fund</v>
      </c>
      <c r="D88" s="41" t="str">
        <f>_xlfn.XLOOKUP(A88,'[4]Fund Control'!$H:$H,'[4]Fund Control'!$G:$G)</f>
        <v>Founders EUR – Class D</v>
      </c>
      <c r="E88" s="42">
        <v>45471</v>
      </c>
      <c r="F88" s="41" t="str">
        <f>_xlfn.XLOOKUP(A88,'[3]Eqn Calc - NII'!$C:$C,'[3]Eqn Calc - NII'!$E:$E)</f>
        <v>EUR</v>
      </c>
      <c r="G88" s="43" t="e">
        <f>SUMIFS('[3]Eqn Calc - NII'!$U:$U,'[3]Eqn Calc - NII'!$H:$H,E88,'[3]Eqn Calc - NII'!$C:$C,A88)</f>
        <v>#VALUE!</v>
      </c>
      <c r="H88" t="str">
        <f t="shared" si="2"/>
        <v>IE00009LMXF445471</v>
      </c>
    </row>
    <row r="89" spans="1:8" x14ac:dyDescent="0.25">
      <c r="A89" s="41" t="s">
        <v>112</v>
      </c>
      <c r="B89" s="41" t="s">
        <v>16</v>
      </c>
      <c r="C89" s="41" t="str">
        <f>_xlfn.XLOOKUP(A89,[3]Reconciliation!$A:$A,[3]Reconciliation!$O:$O)</f>
        <v>Ecofin Sustainable Global Water UCITS Fund</v>
      </c>
      <c r="D89" s="41" t="str">
        <f>_xlfn.XLOOKUP(A89,'[4]Fund Control'!$H:$H,'[4]Fund Control'!$G:$G)</f>
        <v>Founders EUR – Class D</v>
      </c>
      <c r="E89" s="42">
        <v>45474</v>
      </c>
      <c r="F89" s="41" t="str">
        <f>_xlfn.XLOOKUP(A89,'[3]Eqn Calc - NII'!$C:$C,'[3]Eqn Calc - NII'!$E:$E)</f>
        <v>EUR</v>
      </c>
      <c r="G89" s="43" t="e">
        <f>SUMIFS('[3]Eqn Calc - NII'!$U:$U,'[3]Eqn Calc - NII'!$H:$H,E89,'[3]Eqn Calc - NII'!$C:$C,A89)</f>
        <v>#VALUE!</v>
      </c>
      <c r="H89" t="str">
        <f t="shared" si="2"/>
        <v>IE00009LMXF445474</v>
      </c>
    </row>
    <row r="90" spans="1:8" x14ac:dyDescent="0.25">
      <c r="A90" s="41" t="s">
        <v>112</v>
      </c>
      <c r="B90" s="41" t="s">
        <v>16</v>
      </c>
      <c r="C90" s="41" t="str">
        <f>_xlfn.XLOOKUP(A90,[3]Reconciliation!$A:$A,[3]Reconciliation!$O:$O)</f>
        <v>Ecofin Sustainable Global Water UCITS Fund</v>
      </c>
      <c r="D90" s="41" t="str">
        <f>_xlfn.XLOOKUP(A90,'[4]Fund Control'!$H:$H,'[4]Fund Control'!$G:$G)</f>
        <v>Founders EUR – Class D</v>
      </c>
      <c r="E90" s="42">
        <v>45475</v>
      </c>
      <c r="F90" s="41" t="str">
        <f>_xlfn.XLOOKUP(A90,'[3]Eqn Calc - NII'!$C:$C,'[3]Eqn Calc - NII'!$E:$E)</f>
        <v>EUR</v>
      </c>
      <c r="G90" s="43" t="e">
        <f>SUMIFS('[3]Eqn Calc - NII'!$U:$U,'[3]Eqn Calc - NII'!$H:$H,E90,'[3]Eqn Calc - NII'!$C:$C,A90)</f>
        <v>#VALUE!</v>
      </c>
      <c r="H90" t="str">
        <f t="shared" si="2"/>
        <v>IE00009LMXF445475</v>
      </c>
    </row>
    <row r="91" spans="1:8" x14ac:dyDescent="0.25">
      <c r="A91" s="41" t="s">
        <v>112</v>
      </c>
      <c r="B91" s="41" t="s">
        <v>16</v>
      </c>
      <c r="C91" s="41" t="str">
        <f>_xlfn.XLOOKUP(A91,[3]Reconciliation!$A:$A,[3]Reconciliation!$O:$O)</f>
        <v>Ecofin Sustainable Global Water UCITS Fund</v>
      </c>
      <c r="D91" s="41" t="str">
        <f>_xlfn.XLOOKUP(A91,'[4]Fund Control'!$H:$H,'[4]Fund Control'!$G:$G)</f>
        <v>Founders EUR – Class D</v>
      </c>
      <c r="E91" s="42">
        <v>45476</v>
      </c>
      <c r="F91" s="41" t="str">
        <f>_xlfn.XLOOKUP(A91,'[3]Eqn Calc - NII'!$C:$C,'[3]Eqn Calc - NII'!$E:$E)</f>
        <v>EUR</v>
      </c>
      <c r="G91" s="43" t="e">
        <f>SUMIFS('[3]Eqn Calc - NII'!$U:$U,'[3]Eqn Calc - NII'!$H:$H,E91,'[3]Eqn Calc - NII'!$C:$C,A91)</f>
        <v>#VALUE!</v>
      </c>
      <c r="H91" t="str">
        <f t="shared" si="2"/>
        <v>IE00009LMXF445476</v>
      </c>
    </row>
    <row r="92" spans="1:8" x14ac:dyDescent="0.25">
      <c r="A92" s="41" t="s">
        <v>112</v>
      </c>
      <c r="B92" s="41" t="s">
        <v>16</v>
      </c>
      <c r="C92" s="41" t="str">
        <f>_xlfn.XLOOKUP(A92,[3]Reconciliation!$A:$A,[3]Reconciliation!$O:$O)</f>
        <v>Ecofin Sustainable Global Water UCITS Fund</v>
      </c>
      <c r="D92" s="41" t="str">
        <f>_xlfn.XLOOKUP(A92,'[4]Fund Control'!$H:$H,'[4]Fund Control'!$G:$G)</f>
        <v>Founders EUR – Class D</v>
      </c>
      <c r="E92" s="42">
        <v>45477</v>
      </c>
      <c r="F92" s="41" t="str">
        <f>_xlfn.XLOOKUP(A92,'[3]Eqn Calc - NII'!$C:$C,'[3]Eqn Calc - NII'!$E:$E)</f>
        <v>EUR</v>
      </c>
      <c r="G92" s="43" t="e">
        <f>SUMIFS('[3]Eqn Calc - NII'!$U:$U,'[3]Eqn Calc - NII'!$H:$H,E92,'[3]Eqn Calc - NII'!$C:$C,A92)</f>
        <v>#VALUE!</v>
      </c>
      <c r="H92" t="str">
        <f t="shared" si="2"/>
        <v>IE00009LMXF445477</v>
      </c>
    </row>
    <row r="93" spans="1:8" x14ac:dyDescent="0.25">
      <c r="A93" s="41" t="s">
        <v>112</v>
      </c>
      <c r="B93" s="41" t="s">
        <v>16</v>
      </c>
      <c r="C93" s="41" t="str">
        <f>_xlfn.XLOOKUP(A93,[3]Reconciliation!$A:$A,[3]Reconciliation!$O:$O)</f>
        <v>Ecofin Sustainable Global Water UCITS Fund</v>
      </c>
      <c r="D93" s="41" t="str">
        <f>_xlfn.XLOOKUP(A93,'[4]Fund Control'!$H:$H,'[4]Fund Control'!$G:$G)</f>
        <v>Founders EUR – Class D</v>
      </c>
      <c r="E93" s="42">
        <v>45478</v>
      </c>
      <c r="F93" s="41" t="str">
        <f>_xlfn.XLOOKUP(A93,'[3]Eqn Calc - NII'!$C:$C,'[3]Eqn Calc - NII'!$E:$E)</f>
        <v>EUR</v>
      </c>
      <c r="G93" s="43" t="e">
        <f>SUMIFS('[3]Eqn Calc - NII'!$U:$U,'[3]Eqn Calc - NII'!$H:$H,E93,'[3]Eqn Calc - NII'!$C:$C,A93)</f>
        <v>#VALUE!</v>
      </c>
      <c r="H93" t="str">
        <f t="shared" si="2"/>
        <v>IE00009LMXF445478</v>
      </c>
    </row>
    <row r="94" spans="1:8" x14ac:dyDescent="0.25">
      <c r="A94" s="41" t="s">
        <v>112</v>
      </c>
      <c r="B94" s="41" t="s">
        <v>16</v>
      </c>
      <c r="C94" s="41" t="str">
        <f>_xlfn.XLOOKUP(A94,[3]Reconciliation!$A:$A,[3]Reconciliation!$O:$O)</f>
        <v>Ecofin Sustainable Global Water UCITS Fund</v>
      </c>
      <c r="D94" s="41" t="str">
        <f>_xlfn.XLOOKUP(A94,'[4]Fund Control'!$H:$H,'[4]Fund Control'!$G:$G)</f>
        <v>Founders EUR – Class D</v>
      </c>
      <c r="E94" s="42">
        <v>45481</v>
      </c>
      <c r="F94" s="41" t="str">
        <f>_xlfn.XLOOKUP(A94,'[3]Eqn Calc - NII'!$C:$C,'[3]Eqn Calc - NII'!$E:$E)</f>
        <v>EUR</v>
      </c>
      <c r="G94" s="43" t="e">
        <f>SUMIFS('[3]Eqn Calc - NII'!$U:$U,'[3]Eqn Calc - NII'!$H:$H,E94,'[3]Eqn Calc - NII'!$C:$C,A94)</f>
        <v>#VALUE!</v>
      </c>
      <c r="H94" t="str">
        <f t="shared" si="2"/>
        <v>IE00009LMXF445481</v>
      </c>
    </row>
    <row r="95" spans="1:8" x14ac:dyDescent="0.25">
      <c r="A95" s="41" t="s">
        <v>112</v>
      </c>
      <c r="B95" s="41" t="s">
        <v>16</v>
      </c>
      <c r="C95" s="41" t="str">
        <f>_xlfn.XLOOKUP(A95,[3]Reconciliation!$A:$A,[3]Reconciliation!$O:$O)</f>
        <v>Ecofin Sustainable Global Water UCITS Fund</v>
      </c>
      <c r="D95" s="41" t="str">
        <f>_xlfn.XLOOKUP(A95,'[4]Fund Control'!$H:$H,'[4]Fund Control'!$G:$G)</f>
        <v>Founders EUR – Class D</v>
      </c>
      <c r="E95" s="42">
        <v>45482</v>
      </c>
      <c r="F95" s="41" t="str">
        <f>_xlfn.XLOOKUP(A95,'[3]Eqn Calc - NII'!$C:$C,'[3]Eqn Calc - NII'!$E:$E)</f>
        <v>EUR</v>
      </c>
      <c r="G95" s="43" t="e">
        <f>SUMIFS('[3]Eqn Calc - NII'!$U:$U,'[3]Eqn Calc - NII'!$H:$H,E95,'[3]Eqn Calc - NII'!$C:$C,A95)</f>
        <v>#VALUE!</v>
      </c>
      <c r="H95" t="str">
        <f t="shared" si="2"/>
        <v>IE00009LMXF445482</v>
      </c>
    </row>
    <row r="96" spans="1:8" x14ac:dyDescent="0.25">
      <c r="A96" s="41" t="s">
        <v>112</v>
      </c>
      <c r="B96" s="41" t="s">
        <v>16</v>
      </c>
      <c r="C96" s="41" t="str">
        <f>_xlfn.XLOOKUP(A96,[3]Reconciliation!$A:$A,[3]Reconciliation!$O:$O)</f>
        <v>Ecofin Sustainable Global Water UCITS Fund</v>
      </c>
      <c r="D96" s="41" t="str">
        <f>_xlfn.XLOOKUP(A96,'[4]Fund Control'!$H:$H,'[4]Fund Control'!$G:$G)</f>
        <v>Founders EUR – Class D</v>
      </c>
      <c r="E96" s="42">
        <v>45483</v>
      </c>
      <c r="F96" s="41" t="str">
        <f>_xlfn.XLOOKUP(A96,'[3]Eqn Calc - NII'!$C:$C,'[3]Eqn Calc - NII'!$E:$E)</f>
        <v>EUR</v>
      </c>
      <c r="G96" s="43" t="e">
        <f>SUMIFS('[3]Eqn Calc - NII'!$U:$U,'[3]Eqn Calc - NII'!$H:$H,E96,'[3]Eqn Calc - NII'!$C:$C,A96)</f>
        <v>#VALUE!</v>
      </c>
      <c r="H96" t="str">
        <f t="shared" si="2"/>
        <v>IE00009LMXF445483</v>
      </c>
    </row>
    <row r="97" spans="1:8" x14ac:dyDescent="0.25">
      <c r="A97" s="41" t="s">
        <v>112</v>
      </c>
      <c r="B97" s="41" t="s">
        <v>16</v>
      </c>
      <c r="C97" s="41" t="str">
        <f>_xlfn.XLOOKUP(A97,[3]Reconciliation!$A:$A,[3]Reconciliation!$O:$O)</f>
        <v>Ecofin Sustainable Global Water UCITS Fund</v>
      </c>
      <c r="D97" s="41" t="str">
        <f>_xlfn.XLOOKUP(A97,'[4]Fund Control'!$H:$H,'[4]Fund Control'!$G:$G)</f>
        <v>Founders EUR – Class D</v>
      </c>
      <c r="E97" s="42">
        <v>45484</v>
      </c>
      <c r="F97" s="41" t="str">
        <f>_xlfn.XLOOKUP(A97,'[3]Eqn Calc - NII'!$C:$C,'[3]Eqn Calc - NII'!$E:$E)</f>
        <v>EUR</v>
      </c>
      <c r="G97" s="43" t="e">
        <f>SUMIFS('[3]Eqn Calc - NII'!$U:$U,'[3]Eqn Calc - NII'!$H:$H,E97,'[3]Eqn Calc - NII'!$C:$C,A97)</f>
        <v>#VALUE!</v>
      </c>
      <c r="H97" t="str">
        <f t="shared" si="2"/>
        <v>IE00009LMXF445484</v>
      </c>
    </row>
    <row r="98" spans="1:8" x14ac:dyDescent="0.25">
      <c r="A98" s="41" t="s">
        <v>112</v>
      </c>
      <c r="B98" s="41" t="s">
        <v>16</v>
      </c>
      <c r="C98" s="41" t="str">
        <f>_xlfn.XLOOKUP(A98,[3]Reconciliation!$A:$A,[3]Reconciliation!$O:$O)</f>
        <v>Ecofin Sustainable Global Water UCITS Fund</v>
      </c>
      <c r="D98" s="41" t="str">
        <f>_xlfn.XLOOKUP(A98,'[4]Fund Control'!$H:$H,'[4]Fund Control'!$G:$G)</f>
        <v>Founders EUR – Class D</v>
      </c>
      <c r="E98" s="42">
        <v>45485</v>
      </c>
      <c r="F98" s="41" t="str">
        <f>_xlfn.XLOOKUP(A98,'[3]Eqn Calc - NII'!$C:$C,'[3]Eqn Calc - NII'!$E:$E)</f>
        <v>EUR</v>
      </c>
      <c r="G98" s="43" t="e">
        <f>SUMIFS('[3]Eqn Calc - NII'!$U:$U,'[3]Eqn Calc - NII'!$H:$H,E98,'[3]Eqn Calc - NII'!$C:$C,A98)</f>
        <v>#VALUE!</v>
      </c>
      <c r="H98" t="str">
        <f t="shared" si="2"/>
        <v>IE00009LMXF445485</v>
      </c>
    </row>
    <row r="99" spans="1:8" x14ac:dyDescent="0.25">
      <c r="A99" s="41" t="s">
        <v>112</v>
      </c>
      <c r="B99" s="41" t="s">
        <v>16</v>
      </c>
      <c r="C99" s="41" t="str">
        <f>_xlfn.XLOOKUP(A99,[3]Reconciliation!$A:$A,[3]Reconciliation!$O:$O)</f>
        <v>Ecofin Sustainable Global Water UCITS Fund</v>
      </c>
      <c r="D99" s="41" t="str">
        <f>_xlfn.XLOOKUP(A99,'[4]Fund Control'!$H:$H,'[4]Fund Control'!$G:$G)</f>
        <v>Founders EUR – Class D</v>
      </c>
      <c r="E99" s="42">
        <v>45488</v>
      </c>
      <c r="F99" s="41" t="str">
        <f>_xlfn.XLOOKUP(A99,'[3]Eqn Calc - NII'!$C:$C,'[3]Eqn Calc - NII'!$E:$E)</f>
        <v>EUR</v>
      </c>
      <c r="G99" s="43" t="e">
        <f>SUMIFS('[3]Eqn Calc - NII'!$U:$U,'[3]Eqn Calc - NII'!$H:$H,E99,'[3]Eqn Calc - NII'!$C:$C,A99)</f>
        <v>#VALUE!</v>
      </c>
      <c r="H99" t="str">
        <f t="shared" si="2"/>
        <v>IE00009LMXF445488</v>
      </c>
    </row>
    <row r="100" spans="1:8" x14ac:dyDescent="0.25">
      <c r="A100" s="41" t="s">
        <v>112</v>
      </c>
      <c r="B100" s="41" t="s">
        <v>16</v>
      </c>
      <c r="C100" s="41" t="str">
        <f>_xlfn.XLOOKUP(A100,[3]Reconciliation!$A:$A,[3]Reconciliation!$O:$O)</f>
        <v>Ecofin Sustainable Global Water UCITS Fund</v>
      </c>
      <c r="D100" s="41" t="str">
        <f>_xlfn.XLOOKUP(A100,'[4]Fund Control'!$H:$H,'[4]Fund Control'!$G:$G)</f>
        <v>Founders EUR – Class D</v>
      </c>
      <c r="E100" s="42">
        <v>45489</v>
      </c>
      <c r="F100" s="41" t="str">
        <f>_xlfn.XLOOKUP(A100,'[3]Eqn Calc - NII'!$C:$C,'[3]Eqn Calc - NII'!$E:$E)</f>
        <v>EUR</v>
      </c>
      <c r="G100" s="43" t="e">
        <f>SUMIFS('[3]Eqn Calc - NII'!$U:$U,'[3]Eqn Calc - NII'!$H:$H,E100,'[3]Eqn Calc - NII'!$C:$C,A100)</f>
        <v>#VALUE!</v>
      </c>
      <c r="H100" t="str">
        <f t="shared" si="2"/>
        <v>IE00009LMXF445489</v>
      </c>
    </row>
    <row r="101" spans="1:8" x14ac:dyDescent="0.25">
      <c r="A101" s="41" t="s">
        <v>112</v>
      </c>
      <c r="B101" s="41" t="s">
        <v>16</v>
      </c>
      <c r="C101" s="41" t="str">
        <f>_xlfn.XLOOKUP(A101,[3]Reconciliation!$A:$A,[3]Reconciliation!$O:$O)</f>
        <v>Ecofin Sustainable Global Water UCITS Fund</v>
      </c>
      <c r="D101" s="41" t="str">
        <f>_xlfn.XLOOKUP(A101,'[4]Fund Control'!$H:$H,'[4]Fund Control'!$G:$G)</f>
        <v>Founders EUR – Class D</v>
      </c>
      <c r="E101" s="42">
        <v>45490</v>
      </c>
      <c r="F101" s="41" t="str">
        <f>_xlfn.XLOOKUP(A101,'[3]Eqn Calc - NII'!$C:$C,'[3]Eqn Calc - NII'!$E:$E)</f>
        <v>EUR</v>
      </c>
      <c r="G101" s="43" t="e">
        <f>SUMIFS('[3]Eqn Calc - NII'!$U:$U,'[3]Eqn Calc - NII'!$H:$H,E101,'[3]Eqn Calc - NII'!$C:$C,A101)</f>
        <v>#VALUE!</v>
      </c>
      <c r="H101" t="str">
        <f t="shared" si="2"/>
        <v>IE00009LMXF445490</v>
      </c>
    </row>
    <row r="102" spans="1:8" x14ac:dyDescent="0.25">
      <c r="A102" s="41" t="s">
        <v>112</v>
      </c>
      <c r="B102" s="41" t="s">
        <v>16</v>
      </c>
      <c r="C102" s="41" t="str">
        <f>_xlfn.XLOOKUP(A102,[3]Reconciliation!$A:$A,[3]Reconciliation!$O:$O)</f>
        <v>Ecofin Sustainable Global Water UCITS Fund</v>
      </c>
      <c r="D102" s="41" t="str">
        <f>_xlfn.XLOOKUP(A102,'[4]Fund Control'!$H:$H,'[4]Fund Control'!$G:$G)</f>
        <v>Founders EUR – Class D</v>
      </c>
      <c r="E102" s="42">
        <v>45491</v>
      </c>
      <c r="F102" s="41" t="str">
        <f>_xlfn.XLOOKUP(A102,'[3]Eqn Calc - NII'!$C:$C,'[3]Eqn Calc - NII'!$E:$E)</f>
        <v>EUR</v>
      </c>
      <c r="G102" s="43" t="e">
        <f>SUMIFS('[3]Eqn Calc - NII'!$U:$U,'[3]Eqn Calc - NII'!$H:$H,E102,'[3]Eqn Calc - NII'!$C:$C,A102)</f>
        <v>#VALUE!</v>
      </c>
      <c r="H102" t="str">
        <f t="shared" si="2"/>
        <v>IE00009LMXF445491</v>
      </c>
    </row>
    <row r="103" spans="1:8" x14ac:dyDescent="0.25">
      <c r="A103" s="41" t="s">
        <v>112</v>
      </c>
      <c r="B103" s="41" t="s">
        <v>16</v>
      </c>
      <c r="C103" s="41" t="str">
        <f>_xlfn.XLOOKUP(A103,[3]Reconciliation!$A:$A,[3]Reconciliation!$O:$O)</f>
        <v>Ecofin Sustainable Global Water UCITS Fund</v>
      </c>
      <c r="D103" s="41" t="str">
        <f>_xlfn.XLOOKUP(A103,'[4]Fund Control'!$H:$H,'[4]Fund Control'!$G:$G)</f>
        <v>Founders EUR – Class D</v>
      </c>
      <c r="E103" s="42">
        <v>45492</v>
      </c>
      <c r="F103" s="41" t="str">
        <f>_xlfn.XLOOKUP(A103,'[3]Eqn Calc - NII'!$C:$C,'[3]Eqn Calc - NII'!$E:$E)</f>
        <v>EUR</v>
      </c>
      <c r="G103" s="43" t="e">
        <f>SUMIFS('[3]Eqn Calc - NII'!$U:$U,'[3]Eqn Calc - NII'!$H:$H,E103,'[3]Eqn Calc - NII'!$C:$C,A103)</f>
        <v>#VALUE!</v>
      </c>
      <c r="H103" t="str">
        <f t="shared" si="2"/>
        <v>IE00009LMXF445492</v>
      </c>
    </row>
    <row r="104" spans="1:8" x14ac:dyDescent="0.25">
      <c r="A104" s="41" t="s">
        <v>112</v>
      </c>
      <c r="B104" s="41" t="s">
        <v>16</v>
      </c>
      <c r="C104" s="41" t="str">
        <f>_xlfn.XLOOKUP(A104,[3]Reconciliation!$A:$A,[3]Reconciliation!$O:$O)</f>
        <v>Ecofin Sustainable Global Water UCITS Fund</v>
      </c>
      <c r="D104" s="41" t="str">
        <f>_xlfn.XLOOKUP(A104,'[4]Fund Control'!$H:$H,'[4]Fund Control'!$G:$G)</f>
        <v>Founders EUR – Class D</v>
      </c>
      <c r="E104" s="42">
        <v>45495</v>
      </c>
      <c r="F104" s="41" t="str">
        <f>_xlfn.XLOOKUP(A104,'[3]Eqn Calc - NII'!$C:$C,'[3]Eqn Calc - NII'!$E:$E)</f>
        <v>EUR</v>
      </c>
      <c r="G104" s="43" t="e">
        <f>SUMIFS('[3]Eqn Calc - NII'!$U:$U,'[3]Eqn Calc - NII'!$H:$H,E104,'[3]Eqn Calc - NII'!$C:$C,A104)</f>
        <v>#VALUE!</v>
      </c>
      <c r="H104" t="str">
        <f t="shared" si="2"/>
        <v>IE00009LMXF445495</v>
      </c>
    </row>
    <row r="105" spans="1:8" x14ac:dyDescent="0.25">
      <c r="A105" s="41" t="s">
        <v>112</v>
      </c>
      <c r="B105" s="41" t="s">
        <v>16</v>
      </c>
      <c r="C105" s="41" t="str">
        <f>_xlfn.XLOOKUP(A105,[3]Reconciliation!$A:$A,[3]Reconciliation!$O:$O)</f>
        <v>Ecofin Sustainable Global Water UCITS Fund</v>
      </c>
      <c r="D105" s="41" t="str">
        <f>_xlfn.XLOOKUP(A105,'[4]Fund Control'!$H:$H,'[4]Fund Control'!$G:$G)</f>
        <v>Founders EUR – Class D</v>
      </c>
      <c r="E105" s="42">
        <v>45496</v>
      </c>
      <c r="F105" s="41" t="str">
        <f>_xlfn.XLOOKUP(A105,'[3]Eqn Calc - NII'!$C:$C,'[3]Eqn Calc - NII'!$E:$E)</f>
        <v>EUR</v>
      </c>
      <c r="G105" s="43" t="e">
        <f>SUMIFS('[3]Eqn Calc - NII'!$U:$U,'[3]Eqn Calc - NII'!$H:$H,E105,'[3]Eqn Calc - NII'!$C:$C,A105)</f>
        <v>#VALUE!</v>
      </c>
      <c r="H105" t="str">
        <f t="shared" si="2"/>
        <v>IE00009LMXF445496</v>
      </c>
    </row>
    <row r="106" spans="1:8" x14ac:dyDescent="0.25">
      <c r="A106" s="41" t="s">
        <v>112</v>
      </c>
      <c r="B106" s="41" t="s">
        <v>16</v>
      </c>
      <c r="C106" s="41" t="str">
        <f>_xlfn.XLOOKUP(A106,[3]Reconciliation!$A:$A,[3]Reconciliation!$O:$O)</f>
        <v>Ecofin Sustainable Global Water UCITS Fund</v>
      </c>
      <c r="D106" s="41" t="str">
        <f>_xlfn.XLOOKUP(A106,'[4]Fund Control'!$H:$H,'[4]Fund Control'!$G:$G)</f>
        <v>Founders EUR – Class D</v>
      </c>
      <c r="E106" s="42">
        <v>45497</v>
      </c>
      <c r="F106" s="41" t="str">
        <f>_xlfn.XLOOKUP(A106,'[3]Eqn Calc - NII'!$C:$C,'[3]Eqn Calc - NII'!$E:$E)</f>
        <v>EUR</v>
      </c>
      <c r="G106" s="43" t="e">
        <f>SUMIFS('[3]Eqn Calc - NII'!$U:$U,'[3]Eqn Calc - NII'!$H:$H,E106,'[3]Eqn Calc - NII'!$C:$C,A106)</f>
        <v>#VALUE!</v>
      </c>
      <c r="H106" t="str">
        <f t="shared" si="2"/>
        <v>IE00009LMXF445497</v>
      </c>
    </row>
    <row r="107" spans="1:8" x14ac:dyDescent="0.25">
      <c r="A107" s="41" t="s">
        <v>112</v>
      </c>
      <c r="B107" s="41" t="s">
        <v>16</v>
      </c>
      <c r="C107" s="41" t="str">
        <f>_xlfn.XLOOKUP(A107,[3]Reconciliation!$A:$A,[3]Reconciliation!$O:$O)</f>
        <v>Ecofin Sustainable Global Water UCITS Fund</v>
      </c>
      <c r="D107" s="41" t="str">
        <f>_xlfn.XLOOKUP(A107,'[4]Fund Control'!$H:$H,'[4]Fund Control'!$G:$G)</f>
        <v>Founders EUR – Class D</v>
      </c>
      <c r="E107" s="42">
        <v>45498</v>
      </c>
      <c r="F107" s="41" t="str">
        <f>_xlfn.XLOOKUP(A107,'[3]Eqn Calc - NII'!$C:$C,'[3]Eqn Calc - NII'!$E:$E)</f>
        <v>EUR</v>
      </c>
      <c r="G107" s="43" t="e">
        <f>SUMIFS('[3]Eqn Calc - NII'!$U:$U,'[3]Eqn Calc - NII'!$H:$H,E107,'[3]Eqn Calc - NII'!$C:$C,A107)</f>
        <v>#VALUE!</v>
      </c>
      <c r="H107" t="str">
        <f t="shared" si="2"/>
        <v>IE00009LMXF445498</v>
      </c>
    </row>
    <row r="108" spans="1:8" x14ac:dyDescent="0.25">
      <c r="A108" s="41" t="s">
        <v>112</v>
      </c>
      <c r="B108" s="41" t="s">
        <v>16</v>
      </c>
      <c r="C108" s="41" t="str">
        <f>_xlfn.XLOOKUP(A108,[3]Reconciliation!$A:$A,[3]Reconciliation!$O:$O)</f>
        <v>Ecofin Sustainable Global Water UCITS Fund</v>
      </c>
      <c r="D108" s="41" t="str">
        <f>_xlfn.XLOOKUP(A108,'[4]Fund Control'!$H:$H,'[4]Fund Control'!$G:$G)</f>
        <v>Founders EUR – Class D</v>
      </c>
      <c r="E108" s="42">
        <v>45499</v>
      </c>
      <c r="F108" s="41" t="str">
        <f>_xlfn.XLOOKUP(A108,'[3]Eqn Calc - NII'!$C:$C,'[3]Eqn Calc - NII'!$E:$E)</f>
        <v>EUR</v>
      </c>
      <c r="G108" s="43" t="e">
        <f>SUMIFS('[3]Eqn Calc - NII'!$U:$U,'[3]Eqn Calc - NII'!$H:$H,E108,'[3]Eqn Calc - NII'!$C:$C,A108)</f>
        <v>#VALUE!</v>
      </c>
      <c r="H108" t="str">
        <f t="shared" si="2"/>
        <v>IE00009LMXF445499</v>
      </c>
    </row>
    <row r="109" spans="1:8" x14ac:dyDescent="0.25">
      <c r="A109" s="41" t="s">
        <v>112</v>
      </c>
      <c r="B109" s="41" t="s">
        <v>16</v>
      </c>
      <c r="C109" s="41" t="str">
        <f>_xlfn.XLOOKUP(A109,[3]Reconciliation!$A:$A,[3]Reconciliation!$O:$O)</f>
        <v>Ecofin Sustainable Global Water UCITS Fund</v>
      </c>
      <c r="D109" s="41" t="str">
        <f>_xlfn.XLOOKUP(A109,'[4]Fund Control'!$H:$H,'[4]Fund Control'!$G:$G)</f>
        <v>Founders EUR – Class D</v>
      </c>
      <c r="E109" s="42">
        <v>45502</v>
      </c>
      <c r="F109" s="41" t="str">
        <f>_xlfn.XLOOKUP(A109,'[3]Eqn Calc - NII'!$C:$C,'[3]Eqn Calc - NII'!$E:$E)</f>
        <v>EUR</v>
      </c>
      <c r="G109" s="43" t="e">
        <f>SUMIFS('[3]Eqn Calc - NII'!$U:$U,'[3]Eqn Calc - NII'!$H:$H,E109,'[3]Eqn Calc - NII'!$C:$C,A109)</f>
        <v>#VALUE!</v>
      </c>
      <c r="H109" t="str">
        <f t="shared" si="2"/>
        <v>IE00009LMXF445502</v>
      </c>
    </row>
    <row r="110" spans="1:8" x14ac:dyDescent="0.25">
      <c r="A110" s="41" t="s">
        <v>112</v>
      </c>
      <c r="B110" s="41" t="s">
        <v>16</v>
      </c>
      <c r="C110" s="41" t="str">
        <f>_xlfn.XLOOKUP(A110,[3]Reconciliation!$A:$A,[3]Reconciliation!$O:$O)</f>
        <v>Ecofin Sustainable Global Water UCITS Fund</v>
      </c>
      <c r="D110" s="41" t="str">
        <f>_xlfn.XLOOKUP(A110,'[4]Fund Control'!$H:$H,'[4]Fund Control'!$G:$G)</f>
        <v>Founders EUR – Class D</v>
      </c>
      <c r="E110" s="42">
        <v>45503</v>
      </c>
      <c r="F110" s="41" t="str">
        <f>_xlfn.XLOOKUP(A110,'[3]Eqn Calc - NII'!$C:$C,'[3]Eqn Calc - NII'!$E:$E)</f>
        <v>EUR</v>
      </c>
      <c r="G110" s="43" t="e">
        <f>SUMIFS('[3]Eqn Calc - NII'!$U:$U,'[3]Eqn Calc - NII'!$H:$H,E110,'[3]Eqn Calc - NII'!$C:$C,A110)</f>
        <v>#VALUE!</v>
      </c>
      <c r="H110" t="str">
        <f t="shared" si="2"/>
        <v>IE00009LMXF445503</v>
      </c>
    </row>
    <row r="111" spans="1:8" x14ac:dyDescent="0.25">
      <c r="A111" s="41" t="s">
        <v>112</v>
      </c>
      <c r="B111" s="41" t="s">
        <v>16</v>
      </c>
      <c r="C111" s="41" t="str">
        <f>_xlfn.XLOOKUP(A111,[3]Reconciliation!$A:$A,[3]Reconciliation!$O:$O)</f>
        <v>Ecofin Sustainable Global Water UCITS Fund</v>
      </c>
      <c r="D111" s="41" t="str">
        <f>_xlfn.XLOOKUP(A111,'[4]Fund Control'!$H:$H,'[4]Fund Control'!$G:$G)</f>
        <v>Founders EUR – Class D</v>
      </c>
      <c r="E111" s="42">
        <v>45504</v>
      </c>
      <c r="F111" s="41" t="str">
        <f>_xlfn.XLOOKUP(A111,'[3]Eqn Calc - NII'!$C:$C,'[3]Eqn Calc - NII'!$E:$E)</f>
        <v>EUR</v>
      </c>
      <c r="G111" s="43" t="e">
        <f>SUMIFS('[3]Eqn Calc - NII'!$U:$U,'[3]Eqn Calc - NII'!$H:$H,E111,'[3]Eqn Calc - NII'!$C:$C,A111)</f>
        <v>#VALUE!</v>
      </c>
      <c r="H111" t="str">
        <f t="shared" si="2"/>
        <v>IE00009LMXF445504</v>
      </c>
    </row>
    <row r="112" spans="1:8" x14ac:dyDescent="0.25">
      <c r="A112" s="41" t="s">
        <v>112</v>
      </c>
      <c r="B112" s="41" t="s">
        <v>16</v>
      </c>
      <c r="C112" s="41" t="str">
        <f>_xlfn.XLOOKUP(A112,[3]Reconciliation!$A:$A,[3]Reconciliation!$O:$O)</f>
        <v>Ecofin Sustainable Global Water UCITS Fund</v>
      </c>
      <c r="D112" s="41" t="str">
        <f>_xlfn.XLOOKUP(A112,'[4]Fund Control'!$H:$H,'[4]Fund Control'!$G:$G)</f>
        <v>Founders EUR – Class D</v>
      </c>
      <c r="E112" s="42">
        <v>45505</v>
      </c>
      <c r="F112" s="41" t="str">
        <f>_xlfn.XLOOKUP(A112,'[3]Eqn Calc - NII'!$C:$C,'[3]Eqn Calc - NII'!$E:$E)</f>
        <v>EUR</v>
      </c>
      <c r="G112" s="43" t="e">
        <f>SUMIFS('[3]Eqn Calc - NII'!$U:$U,'[3]Eqn Calc - NII'!$H:$H,E112,'[3]Eqn Calc - NII'!$C:$C,A112)</f>
        <v>#VALUE!</v>
      </c>
      <c r="H112" t="str">
        <f t="shared" si="2"/>
        <v>IE00009LMXF445505</v>
      </c>
    </row>
    <row r="113" spans="1:8" x14ac:dyDescent="0.25">
      <c r="A113" s="41" t="s">
        <v>112</v>
      </c>
      <c r="B113" s="41" t="s">
        <v>16</v>
      </c>
      <c r="C113" s="41" t="str">
        <f>_xlfn.XLOOKUP(A113,[3]Reconciliation!$A:$A,[3]Reconciliation!$O:$O)</f>
        <v>Ecofin Sustainable Global Water UCITS Fund</v>
      </c>
      <c r="D113" s="41" t="str">
        <f>_xlfn.XLOOKUP(A113,'[4]Fund Control'!$H:$H,'[4]Fund Control'!$G:$G)</f>
        <v>Founders EUR – Class D</v>
      </c>
      <c r="E113" s="42">
        <v>45506</v>
      </c>
      <c r="F113" s="41" t="str">
        <f>_xlfn.XLOOKUP(A113,'[3]Eqn Calc - NII'!$C:$C,'[3]Eqn Calc - NII'!$E:$E)</f>
        <v>EUR</v>
      </c>
      <c r="G113" s="43" t="e">
        <f>SUMIFS('[3]Eqn Calc - NII'!$U:$U,'[3]Eqn Calc - NII'!$H:$H,E113,'[3]Eqn Calc - NII'!$C:$C,A113)</f>
        <v>#VALUE!</v>
      </c>
      <c r="H113" t="str">
        <f t="shared" si="2"/>
        <v>IE00009LMXF445506</v>
      </c>
    </row>
    <row r="114" spans="1:8" x14ac:dyDescent="0.25">
      <c r="A114" s="41" t="s">
        <v>112</v>
      </c>
      <c r="B114" s="41" t="s">
        <v>16</v>
      </c>
      <c r="C114" s="41" t="str">
        <f>_xlfn.XLOOKUP(A114,[3]Reconciliation!$A:$A,[3]Reconciliation!$O:$O)</f>
        <v>Ecofin Sustainable Global Water UCITS Fund</v>
      </c>
      <c r="D114" s="41" t="str">
        <f>_xlfn.XLOOKUP(A114,'[4]Fund Control'!$H:$H,'[4]Fund Control'!$G:$G)</f>
        <v>Founders EUR – Class D</v>
      </c>
      <c r="E114" s="42">
        <v>45510</v>
      </c>
      <c r="F114" s="41" t="str">
        <f>_xlfn.XLOOKUP(A114,'[3]Eqn Calc - NII'!$C:$C,'[3]Eqn Calc - NII'!$E:$E)</f>
        <v>EUR</v>
      </c>
      <c r="G114" s="43" t="e">
        <f>SUMIFS('[3]Eqn Calc - NII'!$U:$U,'[3]Eqn Calc - NII'!$H:$H,E114,'[3]Eqn Calc - NII'!$C:$C,A114)</f>
        <v>#VALUE!</v>
      </c>
      <c r="H114" t="str">
        <f t="shared" si="2"/>
        <v>IE00009LMXF445510</v>
      </c>
    </row>
    <row r="115" spans="1:8" x14ac:dyDescent="0.25">
      <c r="A115" s="41" t="s">
        <v>112</v>
      </c>
      <c r="B115" s="41" t="s">
        <v>16</v>
      </c>
      <c r="C115" s="41" t="str">
        <f>_xlfn.XLOOKUP(A115,[3]Reconciliation!$A:$A,[3]Reconciliation!$O:$O)</f>
        <v>Ecofin Sustainable Global Water UCITS Fund</v>
      </c>
      <c r="D115" s="41" t="str">
        <f>_xlfn.XLOOKUP(A115,'[4]Fund Control'!$H:$H,'[4]Fund Control'!$G:$G)</f>
        <v>Founders EUR – Class D</v>
      </c>
      <c r="E115" s="42">
        <v>45511</v>
      </c>
      <c r="F115" s="41" t="str">
        <f>_xlfn.XLOOKUP(A115,'[3]Eqn Calc - NII'!$C:$C,'[3]Eqn Calc - NII'!$E:$E)</f>
        <v>EUR</v>
      </c>
      <c r="G115" s="43" t="e">
        <f>SUMIFS('[3]Eqn Calc - NII'!$U:$U,'[3]Eqn Calc - NII'!$H:$H,E115,'[3]Eqn Calc - NII'!$C:$C,A115)</f>
        <v>#VALUE!</v>
      </c>
      <c r="H115" t="str">
        <f t="shared" si="2"/>
        <v>IE00009LMXF445511</v>
      </c>
    </row>
    <row r="116" spans="1:8" x14ac:dyDescent="0.25">
      <c r="A116" s="41" t="s">
        <v>112</v>
      </c>
      <c r="B116" s="41" t="s">
        <v>16</v>
      </c>
      <c r="C116" s="41" t="str">
        <f>_xlfn.XLOOKUP(A116,[3]Reconciliation!$A:$A,[3]Reconciliation!$O:$O)</f>
        <v>Ecofin Sustainable Global Water UCITS Fund</v>
      </c>
      <c r="D116" s="41" t="str">
        <f>_xlfn.XLOOKUP(A116,'[4]Fund Control'!$H:$H,'[4]Fund Control'!$G:$G)</f>
        <v>Founders EUR – Class D</v>
      </c>
      <c r="E116" s="42">
        <v>45512</v>
      </c>
      <c r="F116" s="41" t="str">
        <f>_xlfn.XLOOKUP(A116,'[3]Eqn Calc - NII'!$C:$C,'[3]Eqn Calc - NII'!$E:$E)</f>
        <v>EUR</v>
      </c>
      <c r="G116" s="43" t="e">
        <f>SUMIFS('[3]Eqn Calc - NII'!$U:$U,'[3]Eqn Calc - NII'!$H:$H,E116,'[3]Eqn Calc - NII'!$C:$C,A116)</f>
        <v>#VALUE!</v>
      </c>
      <c r="H116" t="str">
        <f t="shared" si="2"/>
        <v>IE00009LMXF445512</v>
      </c>
    </row>
    <row r="117" spans="1:8" x14ac:dyDescent="0.25">
      <c r="A117" s="41" t="s">
        <v>112</v>
      </c>
      <c r="B117" s="41" t="s">
        <v>16</v>
      </c>
      <c r="C117" s="41" t="str">
        <f>_xlfn.XLOOKUP(A117,[3]Reconciliation!$A:$A,[3]Reconciliation!$O:$O)</f>
        <v>Ecofin Sustainable Global Water UCITS Fund</v>
      </c>
      <c r="D117" s="41" t="str">
        <f>_xlfn.XLOOKUP(A117,'[4]Fund Control'!$H:$H,'[4]Fund Control'!$G:$G)</f>
        <v>Founders EUR – Class D</v>
      </c>
      <c r="E117" s="42">
        <v>45513</v>
      </c>
      <c r="F117" s="41" t="str">
        <f>_xlfn.XLOOKUP(A117,'[3]Eqn Calc - NII'!$C:$C,'[3]Eqn Calc - NII'!$E:$E)</f>
        <v>EUR</v>
      </c>
      <c r="G117" s="43" t="e">
        <f>SUMIFS('[3]Eqn Calc - NII'!$U:$U,'[3]Eqn Calc - NII'!$H:$H,E117,'[3]Eqn Calc - NII'!$C:$C,A117)</f>
        <v>#VALUE!</v>
      </c>
      <c r="H117" t="str">
        <f t="shared" si="2"/>
        <v>IE00009LMXF445513</v>
      </c>
    </row>
    <row r="118" spans="1:8" x14ac:dyDescent="0.25">
      <c r="A118" s="41" t="s">
        <v>112</v>
      </c>
      <c r="B118" s="41" t="s">
        <v>16</v>
      </c>
      <c r="C118" s="41" t="str">
        <f>_xlfn.XLOOKUP(A118,[3]Reconciliation!$A:$A,[3]Reconciliation!$O:$O)</f>
        <v>Ecofin Sustainable Global Water UCITS Fund</v>
      </c>
      <c r="D118" s="41" t="str">
        <f>_xlfn.XLOOKUP(A118,'[4]Fund Control'!$H:$H,'[4]Fund Control'!$G:$G)</f>
        <v>Founders EUR – Class D</v>
      </c>
      <c r="E118" s="42">
        <v>45516</v>
      </c>
      <c r="F118" s="41" t="str">
        <f>_xlfn.XLOOKUP(A118,'[3]Eqn Calc - NII'!$C:$C,'[3]Eqn Calc - NII'!$E:$E)</f>
        <v>EUR</v>
      </c>
      <c r="G118" s="43" t="e">
        <f>SUMIFS('[3]Eqn Calc - NII'!$U:$U,'[3]Eqn Calc - NII'!$H:$H,E118,'[3]Eqn Calc - NII'!$C:$C,A118)</f>
        <v>#VALUE!</v>
      </c>
      <c r="H118" t="str">
        <f t="shared" si="2"/>
        <v>IE00009LMXF445516</v>
      </c>
    </row>
    <row r="119" spans="1:8" x14ac:dyDescent="0.25">
      <c r="A119" s="41" t="s">
        <v>112</v>
      </c>
      <c r="B119" s="41" t="s">
        <v>16</v>
      </c>
      <c r="C119" s="41" t="str">
        <f>_xlfn.XLOOKUP(A119,[3]Reconciliation!$A:$A,[3]Reconciliation!$O:$O)</f>
        <v>Ecofin Sustainable Global Water UCITS Fund</v>
      </c>
      <c r="D119" s="41" t="str">
        <f>_xlfn.XLOOKUP(A119,'[4]Fund Control'!$H:$H,'[4]Fund Control'!$G:$G)</f>
        <v>Founders EUR – Class D</v>
      </c>
      <c r="E119" s="42">
        <v>45517</v>
      </c>
      <c r="F119" s="41" t="str">
        <f>_xlfn.XLOOKUP(A119,'[3]Eqn Calc - NII'!$C:$C,'[3]Eqn Calc - NII'!$E:$E)</f>
        <v>EUR</v>
      </c>
      <c r="G119" s="43" t="e">
        <f>SUMIFS('[3]Eqn Calc - NII'!$U:$U,'[3]Eqn Calc - NII'!$H:$H,E119,'[3]Eqn Calc - NII'!$C:$C,A119)</f>
        <v>#VALUE!</v>
      </c>
      <c r="H119" t="str">
        <f t="shared" si="2"/>
        <v>IE00009LMXF445517</v>
      </c>
    </row>
    <row r="120" spans="1:8" x14ac:dyDescent="0.25">
      <c r="A120" s="41" t="s">
        <v>112</v>
      </c>
      <c r="B120" s="41" t="s">
        <v>16</v>
      </c>
      <c r="C120" s="41" t="str">
        <f>_xlfn.XLOOKUP(A120,[3]Reconciliation!$A:$A,[3]Reconciliation!$O:$O)</f>
        <v>Ecofin Sustainable Global Water UCITS Fund</v>
      </c>
      <c r="D120" s="41" t="str">
        <f>_xlfn.XLOOKUP(A120,'[4]Fund Control'!$H:$H,'[4]Fund Control'!$G:$G)</f>
        <v>Founders EUR – Class D</v>
      </c>
      <c r="E120" s="42">
        <v>45518</v>
      </c>
      <c r="F120" s="41" t="str">
        <f>_xlfn.XLOOKUP(A120,'[3]Eqn Calc - NII'!$C:$C,'[3]Eqn Calc - NII'!$E:$E)</f>
        <v>EUR</v>
      </c>
      <c r="G120" s="43" t="e">
        <f>SUMIFS('[3]Eqn Calc - NII'!$U:$U,'[3]Eqn Calc - NII'!$H:$H,E120,'[3]Eqn Calc - NII'!$C:$C,A120)</f>
        <v>#VALUE!</v>
      </c>
      <c r="H120" t="str">
        <f t="shared" si="2"/>
        <v>IE00009LMXF445518</v>
      </c>
    </row>
    <row r="121" spans="1:8" x14ac:dyDescent="0.25">
      <c r="A121" s="41" t="s">
        <v>112</v>
      </c>
      <c r="B121" s="41" t="s">
        <v>16</v>
      </c>
      <c r="C121" s="41" t="str">
        <f>_xlfn.XLOOKUP(A121,[3]Reconciliation!$A:$A,[3]Reconciliation!$O:$O)</f>
        <v>Ecofin Sustainable Global Water UCITS Fund</v>
      </c>
      <c r="D121" s="41" t="str">
        <f>_xlfn.XLOOKUP(A121,'[4]Fund Control'!$H:$H,'[4]Fund Control'!$G:$G)</f>
        <v>Founders EUR – Class D</v>
      </c>
      <c r="E121" s="42">
        <v>45519</v>
      </c>
      <c r="F121" s="41" t="str">
        <f>_xlfn.XLOOKUP(A121,'[3]Eqn Calc - NII'!$C:$C,'[3]Eqn Calc - NII'!$E:$E)</f>
        <v>EUR</v>
      </c>
      <c r="G121" s="43" t="e">
        <f>SUMIFS('[3]Eqn Calc - NII'!$U:$U,'[3]Eqn Calc - NII'!$H:$H,E121,'[3]Eqn Calc - NII'!$C:$C,A121)</f>
        <v>#VALUE!</v>
      </c>
      <c r="H121" t="str">
        <f t="shared" si="2"/>
        <v>IE00009LMXF445519</v>
      </c>
    </row>
    <row r="122" spans="1:8" x14ac:dyDescent="0.25">
      <c r="A122" s="41" t="s">
        <v>112</v>
      </c>
      <c r="B122" s="41" t="s">
        <v>16</v>
      </c>
      <c r="C122" s="41" t="str">
        <f>_xlfn.XLOOKUP(A122,[3]Reconciliation!$A:$A,[3]Reconciliation!$O:$O)</f>
        <v>Ecofin Sustainable Global Water UCITS Fund</v>
      </c>
      <c r="D122" s="41" t="str">
        <f>_xlfn.XLOOKUP(A122,'[4]Fund Control'!$H:$H,'[4]Fund Control'!$G:$G)</f>
        <v>Founders EUR – Class D</v>
      </c>
      <c r="E122" s="42">
        <v>45520</v>
      </c>
      <c r="F122" s="41" t="str">
        <f>_xlfn.XLOOKUP(A122,'[3]Eqn Calc - NII'!$C:$C,'[3]Eqn Calc - NII'!$E:$E)</f>
        <v>EUR</v>
      </c>
      <c r="G122" s="43" t="e">
        <f>SUMIFS('[3]Eqn Calc - NII'!$U:$U,'[3]Eqn Calc - NII'!$H:$H,E122,'[3]Eqn Calc - NII'!$C:$C,A122)</f>
        <v>#VALUE!</v>
      </c>
      <c r="H122" t="str">
        <f t="shared" si="2"/>
        <v>IE00009LMXF445520</v>
      </c>
    </row>
    <row r="123" spans="1:8" x14ac:dyDescent="0.25">
      <c r="A123" s="41" t="s">
        <v>112</v>
      </c>
      <c r="B123" s="41" t="s">
        <v>16</v>
      </c>
      <c r="C123" s="41" t="str">
        <f>_xlfn.XLOOKUP(A123,[3]Reconciliation!$A:$A,[3]Reconciliation!$O:$O)</f>
        <v>Ecofin Sustainable Global Water UCITS Fund</v>
      </c>
      <c r="D123" s="41" t="str">
        <f>_xlfn.XLOOKUP(A123,'[4]Fund Control'!$H:$H,'[4]Fund Control'!$G:$G)</f>
        <v>Founders EUR – Class D</v>
      </c>
      <c r="E123" s="42">
        <v>45523</v>
      </c>
      <c r="F123" s="41" t="str">
        <f>_xlfn.XLOOKUP(A123,'[3]Eqn Calc - NII'!$C:$C,'[3]Eqn Calc - NII'!$E:$E)</f>
        <v>EUR</v>
      </c>
      <c r="G123" s="43" t="e">
        <f>SUMIFS('[3]Eqn Calc - NII'!$U:$U,'[3]Eqn Calc - NII'!$H:$H,E123,'[3]Eqn Calc - NII'!$C:$C,A123)</f>
        <v>#VALUE!</v>
      </c>
      <c r="H123" t="str">
        <f t="shared" si="2"/>
        <v>IE00009LMXF445523</v>
      </c>
    </row>
    <row r="124" spans="1:8" x14ac:dyDescent="0.25">
      <c r="A124" s="41" t="s">
        <v>112</v>
      </c>
      <c r="B124" s="41" t="s">
        <v>16</v>
      </c>
      <c r="C124" s="41" t="str">
        <f>_xlfn.XLOOKUP(A124,[3]Reconciliation!$A:$A,[3]Reconciliation!$O:$O)</f>
        <v>Ecofin Sustainable Global Water UCITS Fund</v>
      </c>
      <c r="D124" s="41" t="str">
        <f>_xlfn.XLOOKUP(A124,'[4]Fund Control'!$H:$H,'[4]Fund Control'!$G:$G)</f>
        <v>Founders EUR – Class D</v>
      </c>
      <c r="E124" s="42">
        <v>45524</v>
      </c>
      <c r="F124" s="41" t="str">
        <f>_xlfn.XLOOKUP(A124,'[3]Eqn Calc - NII'!$C:$C,'[3]Eqn Calc - NII'!$E:$E)</f>
        <v>EUR</v>
      </c>
      <c r="G124" s="43" t="e">
        <f>SUMIFS('[3]Eqn Calc - NII'!$U:$U,'[3]Eqn Calc - NII'!$H:$H,E124,'[3]Eqn Calc - NII'!$C:$C,A124)</f>
        <v>#VALUE!</v>
      </c>
      <c r="H124" t="str">
        <f t="shared" si="2"/>
        <v>IE00009LMXF445524</v>
      </c>
    </row>
    <row r="125" spans="1:8" x14ac:dyDescent="0.25">
      <c r="A125" s="41" t="s">
        <v>112</v>
      </c>
      <c r="B125" s="41" t="s">
        <v>16</v>
      </c>
      <c r="C125" s="41" t="str">
        <f>_xlfn.XLOOKUP(A125,[3]Reconciliation!$A:$A,[3]Reconciliation!$O:$O)</f>
        <v>Ecofin Sustainable Global Water UCITS Fund</v>
      </c>
      <c r="D125" s="41" t="str">
        <f>_xlfn.XLOOKUP(A125,'[4]Fund Control'!$H:$H,'[4]Fund Control'!$G:$G)</f>
        <v>Founders EUR – Class D</v>
      </c>
      <c r="E125" s="42">
        <v>45525</v>
      </c>
      <c r="F125" s="41" t="str">
        <f>_xlfn.XLOOKUP(A125,'[3]Eqn Calc - NII'!$C:$C,'[3]Eqn Calc - NII'!$E:$E)</f>
        <v>EUR</v>
      </c>
      <c r="G125" s="43" t="e">
        <f>SUMIFS('[3]Eqn Calc - NII'!$U:$U,'[3]Eqn Calc - NII'!$H:$H,E125,'[3]Eqn Calc - NII'!$C:$C,A125)</f>
        <v>#VALUE!</v>
      </c>
      <c r="H125" t="str">
        <f t="shared" si="2"/>
        <v>IE00009LMXF445525</v>
      </c>
    </row>
    <row r="126" spans="1:8" x14ac:dyDescent="0.25">
      <c r="A126" s="41" t="s">
        <v>112</v>
      </c>
      <c r="B126" s="41" t="s">
        <v>16</v>
      </c>
      <c r="C126" s="41" t="str">
        <f>_xlfn.XLOOKUP(A126,[3]Reconciliation!$A:$A,[3]Reconciliation!$O:$O)</f>
        <v>Ecofin Sustainable Global Water UCITS Fund</v>
      </c>
      <c r="D126" s="41" t="str">
        <f>_xlfn.XLOOKUP(A126,'[4]Fund Control'!$H:$H,'[4]Fund Control'!$G:$G)</f>
        <v>Founders EUR – Class D</v>
      </c>
      <c r="E126" s="42">
        <v>45526</v>
      </c>
      <c r="F126" s="41" t="str">
        <f>_xlfn.XLOOKUP(A126,'[3]Eqn Calc - NII'!$C:$C,'[3]Eqn Calc - NII'!$E:$E)</f>
        <v>EUR</v>
      </c>
      <c r="G126" s="43" t="e">
        <f>SUMIFS('[3]Eqn Calc - NII'!$U:$U,'[3]Eqn Calc - NII'!$H:$H,E126,'[3]Eqn Calc - NII'!$C:$C,A126)</f>
        <v>#VALUE!</v>
      </c>
      <c r="H126" t="str">
        <f t="shared" si="2"/>
        <v>IE00009LMXF445526</v>
      </c>
    </row>
    <row r="127" spans="1:8" x14ac:dyDescent="0.25">
      <c r="A127" s="41" t="s">
        <v>112</v>
      </c>
      <c r="B127" s="41" t="s">
        <v>16</v>
      </c>
      <c r="C127" s="41" t="str">
        <f>_xlfn.XLOOKUP(A127,[3]Reconciliation!$A:$A,[3]Reconciliation!$O:$O)</f>
        <v>Ecofin Sustainable Global Water UCITS Fund</v>
      </c>
      <c r="D127" s="41" t="str">
        <f>_xlfn.XLOOKUP(A127,'[4]Fund Control'!$H:$H,'[4]Fund Control'!$G:$G)</f>
        <v>Founders EUR – Class D</v>
      </c>
      <c r="E127" s="42">
        <v>45527</v>
      </c>
      <c r="F127" s="41" t="str">
        <f>_xlfn.XLOOKUP(A127,'[3]Eqn Calc - NII'!$C:$C,'[3]Eqn Calc - NII'!$E:$E)</f>
        <v>EUR</v>
      </c>
      <c r="G127" s="43" t="e">
        <f>SUMIFS('[3]Eqn Calc - NII'!$U:$U,'[3]Eqn Calc - NII'!$H:$H,E127,'[3]Eqn Calc - NII'!$C:$C,A127)</f>
        <v>#VALUE!</v>
      </c>
      <c r="H127" t="str">
        <f t="shared" si="2"/>
        <v>IE00009LMXF445527</v>
      </c>
    </row>
    <row r="128" spans="1:8" x14ac:dyDescent="0.25">
      <c r="A128" s="41" t="s">
        <v>112</v>
      </c>
      <c r="B128" s="41" t="s">
        <v>16</v>
      </c>
      <c r="C128" s="41" t="str">
        <f>_xlfn.XLOOKUP(A128,[3]Reconciliation!$A:$A,[3]Reconciliation!$O:$O)</f>
        <v>Ecofin Sustainable Global Water UCITS Fund</v>
      </c>
      <c r="D128" s="41" t="str">
        <f>_xlfn.XLOOKUP(A128,'[4]Fund Control'!$H:$H,'[4]Fund Control'!$G:$G)</f>
        <v>Founders EUR – Class D</v>
      </c>
      <c r="E128" s="42">
        <v>45531</v>
      </c>
      <c r="F128" s="41" t="str">
        <f>_xlfn.XLOOKUP(A128,'[3]Eqn Calc - NII'!$C:$C,'[3]Eqn Calc - NII'!$E:$E)</f>
        <v>EUR</v>
      </c>
      <c r="G128" s="43" t="e">
        <f>SUMIFS('[3]Eqn Calc - NII'!$U:$U,'[3]Eqn Calc - NII'!$H:$H,E128,'[3]Eqn Calc - NII'!$C:$C,A128)</f>
        <v>#VALUE!</v>
      </c>
      <c r="H128" t="str">
        <f t="shared" si="2"/>
        <v>IE00009LMXF445531</v>
      </c>
    </row>
    <row r="129" spans="1:8" x14ac:dyDescent="0.25">
      <c r="A129" s="41" t="s">
        <v>112</v>
      </c>
      <c r="B129" s="41" t="s">
        <v>16</v>
      </c>
      <c r="C129" s="41" t="str">
        <f>_xlfn.XLOOKUP(A129,[3]Reconciliation!$A:$A,[3]Reconciliation!$O:$O)</f>
        <v>Ecofin Sustainable Global Water UCITS Fund</v>
      </c>
      <c r="D129" s="41" t="str">
        <f>_xlfn.XLOOKUP(A129,'[4]Fund Control'!$H:$H,'[4]Fund Control'!$G:$G)</f>
        <v>Founders EUR – Class D</v>
      </c>
      <c r="E129" s="42">
        <v>45532</v>
      </c>
      <c r="F129" s="41" t="str">
        <f>_xlfn.XLOOKUP(A129,'[3]Eqn Calc - NII'!$C:$C,'[3]Eqn Calc - NII'!$E:$E)</f>
        <v>EUR</v>
      </c>
      <c r="G129" s="43" t="e">
        <f>SUMIFS('[3]Eqn Calc - NII'!$U:$U,'[3]Eqn Calc - NII'!$H:$H,E129,'[3]Eqn Calc - NII'!$C:$C,A129)</f>
        <v>#VALUE!</v>
      </c>
      <c r="H129" t="str">
        <f t="shared" si="2"/>
        <v>IE00009LMXF445532</v>
      </c>
    </row>
    <row r="130" spans="1:8" x14ac:dyDescent="0.25">
      <c r="A130" s="41" t="s">
        <v>112</v>
      </c>
      <c r="B130" s="41" t="s">
        <v>16</v>
      </c>
      <c r="C130" s="41" t="str">
        <f>_xlfn.XLOOKUP(A130,[3]Reconciliation!$A:$A,[3]Reconciliation!$O:$O)</f>
        <v>Ecofin Sustainable Global Water UCITS Fund</v>
      </c>
      <c r="D130" s="41" t="str">
        <f>_xlfn.XLOOKUP(A130,'[4]Fund Control'!$H:$H,'[4]Fund Control'!$G:$G)</f>
        <v>Founders EUR – Class D</v>
      </c>
      <c r="E130" s="42">
        <v>45533</v>
      </c>
      <c r="F130" s="41" t="str">
        <f>_xlfn.XLOOKUP(A130,'[3]Eqn Calc - NII'!$C:$C,'[3]Eqn Calc - NII'!$E:$E)</f>
        <v>EUR</v>
      </c>
      <c r="G130" s="43" t="e">
        <f>SUMIFS('[3]Eqn Calc - NII'!$U:$U,'[3]Eqn Calc - NII'!$H:$H,E130,'[3]Eqn Calc - NII'!$C:$C,A130)</f>
        <v>#VALUE!</v>
      </c>
      <c r="H130" t="str">
        <f t="shared" si="2"/>
        <v>IE00009LMXF445533</v>
      </c>
    </row>
    <row r="131" spans="1:8" x14ac:dyDescent="0.25">
      <c r="A131" s="41" t="s">
        <v>112</v>
      </c>
      <c r="B131" s="41" t="s">
        <v>16</v>
      </c>
      <c r="C131" s="41" t="str">
        <f>_xlfn.XLOOKUP(A131,[3]Reconciliation!$A:$A,[3]Reconciliation!$O:$O)</f>
        <v>Ecofin Sustainable Global Water UCITS Fund</v>
      </c>
      <c r="D131" s="41" t="str">
        <f>_xlfn.XLOOKUP(A131,'[4]Fund Control'!$H:$H,'[4]Fund Control'!$G:$G)</f>
        <v>Founders EUR – Class D</v>
      </c>
      <c r="E131" s="42">
        <v>45534</v>
      </c>
      <c r="F131" s="41" t="str">
        <f>_xlfn.XLOOKUP(A131,'[3]Eqn Calc - NII'!$C:$C,'[3]Eqn Calc - NII'!$E:$E)</f>
        <v>EUR</v>
      </c>
      <c r="G131" s="43" t="e">
        <f>SUMIFS('[3]Eqn Calc - NII'!$U:$U,'[3]Eqn Calc - NII'!$H:$H,E131,'[3]Eqn Calc - NII'!$C:$C,A131)</f>
        <v>#VALUE!</v>
      </c>
      <c r="H131" t="str">
        <f t="shared" si="2"/>
        <v>IE00009LMXF445534</v>
      </c>
    </row>
    <row r="132" spans="1:8" x14ac:dyDescent="0.25">
      <c r="A132" s="41" t="s">
        <v>111</v>
      </c>
      <c r="B132" s="41" t="s">
        <v>16</v>
      </c>
      <c r="C132" s="41" t="str">
        <f>_xlfn.XLOOKUP(A132,[3]Reconciliation!$A:$A,[3]Reconciliation!$O:$O)</f>
        <v>Ecofin Sustainable Global Water UCITS Fund</v>
      </c>
      <c r="D132" s="41" t="str">
        <f>_xlfn.XLOOKUP(A132,'[4]Fund Control'!$H:$H,'[4]Fund Control'!$G:$G)</f>
        <v>Founders GBP – Class D</v>
      </c>
      <c r="E132" s="42">
        <v>45447</v>
      </c>
      <c r="F132" s="41" t="str">
        <f>_xlfn.XLOOKUP(A132,'[3]Eqn Calc - NII'!$C:$C,'[3]Eqn Calc - NII'!$E:$E)</f>
        <v>GBP</v>
      </c>
      <c r="G132" s="43" t="e">
        <f>SUMIFS('[3]Eqn Calc - NII'!$U:$U,'[3]Eqn Calc - NII'!$H:$H,E132,'[3]Eqn Calc - NII'!$C:$C,A132)</f>
        <v>#VALUE!</v>
      </c>
      <c r="H132" t="str">
        <f t="shared" si="2"/>
        <v>IE000SU69JL345447</v>
      </c>
    </row>
    <row r="133" spans="1:8" x14ac:dyDescent="0.25">
      <c r="A133" s="41" t="s">
        <v>111</v>
      </c>
      <c r="B133" s="41" t="s">
        <v>16</v>
      </c>
      <c r="C133" s="41" t="str">
        <f>_xlfn.XLOOKUP(A133,[3]Reconciliation!$A:$A,[3]Reconciliation!$O:$O)</f>
        <v>Ecofin Sustainable Global Water UCITS Fund</v>
      </c>
      <c r="D133" s="41" t="str">
        <f>_xlfn.XLOOKUP(A133,'[4]Fund Control'!$H:$H,'[4]Fund Control'!$G:$G)</f>
        <v>Founders GBP – Class D</v>
      </c>
      <c r="E133" s="42">
        <v>45448</v>
      </c>
      <c r="F133" s="41" t="str">
        <f>_xlfn.XLOOKUP(A133,'[3]Eqn Calc - NII'!$C:$C,'[3]Eqn Calc - NII'!$E:$E)</f>
        <v>GBP</v>
      </c>
      <c r="G133" s="43" t="e">
        <f>SUMIFS('[3]Eqn Calc - NII'!$U:$U,'[3]Eqn Calc - NII'!$H:$H,E133,'[3]Eqn Calc - NII'!$C:$C,A133)</f>
        <v>#VALUE!</v>
      </c>
      <c r="H133" t="str">
        <f t="shared" si="2"/>
        <v>IE000SU69JL345448</v>
      </c>
    </row>
    <row r="134" spans="1:8" x14ac:dyDescent="0.25">
      <c r="A134" s="41" t="s">
        <v>111</v>
      </c>
      <c r="B134" s="41" t="s">
        <v>16</v>
      </c>
      <c r="C134" s="41" t="str">
        <f>_xlfn.XLOOKUP(A134,[3]Reconciliation!$A:$A,[3]Reconciliation!$O:$O)</f>
        <v>Ecofin Sustainable Global Water UCITS Fund</v>
      </c>
      <c r="D134" s="41" t="str">
        <f>_xlfn.XLOOKUP(A134,'[4]Fund Control'!$H:$H,'[4]Fund Control'!$G:$G)</f>
        <v>Founders GBP – Class D</v>
      </c>
      <c r="E134" s="42">
        <v>45449</v>
      </c>
      <c r="F134" s="41" t="str">
        <f>_xlfn.XLOOKUP(A134,'[3]Eqn Calc - NII'!$C:$C,'[3]Eqn Calc - NII'!$E:$E)</f>
        <v>GBP</v>
      </c>
      <c r="G134" s="43" t="e">
        <f>SUMIFS('[3]Eqn Calc - NII'!$U:$U,'[3]Eqn Calc - NII'!$H:$H,E134,'[3]Eqn Calc - NII'!$C:$C,A134)</f>
        <v>#VALUE!</v>
      </c>
      <c r="H134" t="str">
        <f t="shared" ref="H134:H197" si="3">A134&amp;E134</f>
        <v>IE000SU69JL345449</v>
      </c>
    </row>
    <row r="135" spans="1:8" x14ac:dyDescent="0.25">
      <c r="A135" s="41" t="s">
        <v>111</v>
      </c>
      <c r="B135" s="41" t="s">
        <v>16</v>
      </c>
      <c r="C135" s="41" t="str">
        <f>_xlfn.XLOOKUP(A135,[3]Reconciliation!$A:$A,[3]Reconciliation!$O:$O)</f>
        <v>Ecofin Sustainable Global Water UCITS Fund</v>
      </c>
      <c r="D135" s="41" t="str">
        <f>_xlfn.XLOOKUP(A135,'[4]Fund Control'!$H:$H,'[4]Fund Control'!$G:$G)</f>
        <v>Founders GBP – Class D</v>
      </c>
      <c r="E135" s="42">
        <v>45450</v>
      </c>
      <c r="F135" s="41" t="str">
        <f>_xlfn.XLOOKUP(A135,'[3]Eqn Calc - NII'!$C:$C,'[3]Eqn Calc - NII'!$E:$E)</f>
        <v>GBP</v>
      </c>
      <c r="G135" s="43" t="e">
        <f>SUMIFS('[3]Eqn Calc - NII'!$U:$U,'[3]Eqn Calc - NII'!$H:$H,E135,'[3]Eqn Calc - NII'!$C:$C,A135)</f>
        <v>#VALUE!</v>
      </c>
      <c r="H135" t="str">
        <f t="shared" si="3"/>
        <v>IE000SU69JL345450</v>
      </c>
    </row>
    <row r="136" spans="1:8" x14ac:dyDescent="0.25">
      <c r="A136" s="41" t="s">
        <v>111</v>
      </c>
      <c r="B136" s="41" t="s">
        <v>16</v>
      </c>
      <c r="C136" s="41" t="str">
        <f>_xlfn.XLOOKUP(A136,[3]Reconciliation!$A:$A,[3]Reconciliation!$O:$O)</f>
        <v>Ecofin Sustainable Global Water UCITS Fund</v>
      </c>
      <c r="D136" s="41" t="str">
        <f>_xlfn.XLOOKUP(A136,'[4]Fund Control'!$H:$H,'[4]Fund Control'!$G:$G)</f>
        <v>Founders GBP – Class D</v>
      </c>
      <c r="E136" s="42">
        <v>45453</v>
      </c>
      <c r="F136" s="41" t="str">
        <f>_xlfn.XLOOKUP(A136,'[3]Eqn Calc - NII'!$C:$C,'[3]Eqn Calc - NII'!$E:$E)</f>
        <v>GBP</v>
      </c>
      <c r="G136" s="43" t="e">
        <f>SUMIFS('[3]Eqn Calc - NII'!$U:$U,'[3]Eqn Calc - NII'!$H:$H,E136,'[3]Eqn Calc - NII'!$C:$C,A136)</f>
        <v>#VALUE!</v>
      </c>
      <c r="H136" t="str">
        <f t="shared" si="3"/>
        <v>IE000SU69JL345453</v>
      </c>
    </row>
    <row r="137" spans="1:8" x14ac:dyDescent="0.25">
      <c r="A137" s="41" t="s">
        <v>111</v>
      </c>
      <c r="B137" s="41" t="s">
        <v>16</v>
      </c>
      <c r="C137" s="41" t="str">
        <f>_xlfn.XLOOKUP(A137,[3]Reconciliation!$A:$A,[3]Reconciliation!$O:$O)</f>
        <v>Ecofin Sustainable Global Water UCITS Fund</v>
      </c>
      <c r="D137" s="41" t="str">
        <f>_xlfn.XLOOKUP(A137,'[4]Fund Control'!$H:$H,'[4]Fund Control'!$G:$G)</f>
        <v>Founders GBP – Class D</v>
      </c>
      <c r="E137" s="42">
        <v>45454</v>
      </c>
      <c r="F137" s="41" t="str">
        <f>_xlfn.XLOOKUP(A137,'[3]Eqn Calc - NII'!$C:$C,'[3]Eqn Calc - NII'!$E:$E)</f>
        <v>GBP</v>
      </c>
      <c r="G137" s="43" t="e">
        <f>SUMIFS('[3]Eqn Calc - NII'!$U:$U,'[3]Eqn Calc - NII'!$H:$H,E137,'[3]Eqn Calc - NII'!$C:$C,A137)</f>
        <v>#VALUE!</v>
      </c>
      <c r="H137" t="str">
        <f t="shared" si="3"/>
        <v>IE000SU69JL345454</v>
      </c>
    </row>
    <row r="138" spans="1:8" x14ac:dyDescent="0.25">
      <c r="A138" s="41" t="s">
        <v>111</v>
      </c>
      <c r="B138" s="41" t="s">
        <v>16</v>
      </c>
      <c r="C138" s="41" t="str">
        <f>_xlfn.XLOOKUP(A138,[3]Reconciliation!$A:$A,[3]Reconciliation!$O:$O)</f>
        <v>Ecofin Sustainable Global Water UCITS Fund</v>
      </c>
      <c r="D138" s="41" t="str">
        <f>_xlfn.XLOOKUP(A138,'[4]Fund Control'!$H:$H,'[4]Fund Control'!$G:$G)</f>
        <v>Founders GBP – Class D</v>
      </c>
      <c r="E138" s="42">
        <v>45455</v>
      </c>
      <c r="F138" s="41" t="str">
        <f>_xlfn.XLOOKUP(A138,'[3]Eqn Calc - NII'!$C:$C,'[3]Eqn Calc - NII'!$E:$E)</f>
        <v>GBP</v>
      </c>
      <c r="G138" s="43" t="e">
        <f>SUMIFS('[3]Eqn Calc - NII'!$U:$U,'[3]Eqn Calc - NII'!$H:$H,E138,'[3]Eqn Calc - NII'!$C:$C,A138)</f>
        <v>#VALUE!</v>
      </c>
      <c r="H138" t="str">
        <f t="shared" si="3"/>
        <v>IE000SU69JL345455</v>
      </c>
    </row>
    <row r="139" spans="1:8" x14ac:dyDescent="0.25">
      <c r="A139" s="41" t="s">
        <v>111</v>
      </c>
      <c r="B139" s="41" t="s">
        <v>16</v>
      </c>
      <c r="C139" s="41" t="str">
        <f>_xlfn.XLOOKUP(A139,[3]Reconciliation!$A:$A,[3]Reconciliation!$O:$O)</f>
        <v>Ecofin Sustainable Global Water UCITS Fund</v>
      </c>
      <c r="D139" s="41" t="str">
        <f>_xlfn.XLOOKUP(A139,'[4]Fund Control'!$H:$H,'[4]Fund Control'!$G:$G)</f>
        <v>Founders GBP – Class D</v>
      </c>
      <c r="E139" s="42">
        <v>45456</v>
      </c>
      <c r="F139" s="41" t="str">
        <f>_xlfn.XLOOKUP(A139,'[3]Eqn Calc - NII'!$C:$C,'[3]Eqn Calc - NII'!$E:$E)</f>
        <v>GBP</v>
      </c>
      <c r="G139" s="43" t="e">
        <f>SUMIFS('[3]Eqn Calc - NII'!$U:$U,'[3]Eqn Calc - NII'!$H:$H,E139,'[3]Eqn Calc - NII'!$C:$C,A139)</f>
        <v>#VALUE!</v>
      </c>
      <c r="H139" t="str">
        <f t="shared" si="3"/>
        <v>IE000SU69JL345456</v>
      </c>
    </row>
    <row r="140" spans="1:8" x14ac:dyDescent="0.25">
      <c r="A140" s="41" t="s">
        <v>111</v>
      </c>
      <c r="B140" s="41" t="s">
        <v>16</v>
      </c>
      <c r="C140" s="41" t="str">
        <f>_xlfn.XLOOKUP(A140,[3]Reconciliation!$A:$A,[3]Reconciliation!$O:$O)</f>
        <v>Ecofin Sustainable Global Water UCITS Fund</v>
      </c>
      <c r="D140" s="41" t="str">
        <f>_xlfn.XLOOKUP(A140,'[4]Fund Control'!$H:$H,'[4]Fund Control'!$G:$G)</f>
        <v>Founders GBP – Class D</v>
      </c>
      <c r="E140" s="42">
        <v>45457</v>
      </c>
      <c r="F140" s="41" t="str">
        <f>_xlfn.XLOOKUP(A140,'[3]Eqn Calc - NII'!$C:$C,'[3]Eqn Calc - NII'!$E:$E)</f>
        <v>GBP</v>
      </c>
      <c r="G140" s="43" t="e">
        <f>SUMIFS('[3]Eqn Calc - NII'!$U:$U,'[3]Eqn Calc - NII'!$H:$H,E140,'[3]Eqn Calc - NII'!$C:$C,A140)</f>
        <v>#VALUE!</v>
      </c>
      <c r="H140" t="str">
        <f t="shared" si="3"/>
        <v>IE000SU69JL345457</v>
      </c>
    </row>
    <row r="141" spans="1:8" x14ac:dyDescent="0.25">
      <c r="A141" s="41" t="s">
        <v>111</v>
      </c>
      <c r="B141" s="41" t="s">
        <v>16</v>
      </c>
      <c r="C141" s="41" t="str">
        <f>_xlfn.XLOOKUP(A141,[3]Reconciliation!$A:$A,[3]Reconciliation!$O:$O)</f>
        <v>Ecofin Sustainable Global Water UCITS Fund</v>
      </c>
      <c r="D141" s="41" t="str">
        <f>_xlfn.XLOOKUP(A141,'[4]Fund Control'!$H:$H,'[4]Fund Control'!$G:$G)</f>
        <v>Founders GBP – Class D</v>
      </c>
      <c r="E141" s="42">
        <v>45460</v>
      </c>
      <c r="F141" s="41" t="str">
        <f>_xlfn.XLOOKUP(A141,'[3]Eqn Calc - NII'!$C:$C,'[3]Eqn Calc - NII'!$E:$E)</f>
        <v>GBP</v>
      </c>
      <c r="G141" s="43" t="e">
        <f>SUMIFS('[3]Eqn Calc - NII'!$U:$U,'[3]Eqn Calc - NII'!$H:$H,E141,'[3]Eqn Calc - NII'!$C:$C,A141)</f>
        <v>#VALUE!</v>
      </c>
      <c r="H141" t="str">
        <f t="shared" si="3"/>
        <v>IE000SU69JL345460</v>
      </c>
    </row>
    <row r="142" spans="1:8" x14ac:dyDescent="0.25">
      <c r="A142" s="41" t="s">
        <v>111</v>
      </c>
      <c r="B142" s="41" t="s">
        <v>16</v>
      </c>
      <c r="C142" s="41" t="str">
        <f>_xlfn.XLOOKUP(A142,[3]Reconciliation!$A:$A,[3]Reconciliation!$O:$O)</f>
        <v>Ecofin Sustainable Global Water UCITS Fund</v>
      </c>
      <c r="D142" s="41" t="str">
        <f>_xlfn.XLOOKUP(A142,'[4]Fund Control'!$H:$H,'[4]Fund Control'!$G:$G)</f>
        <v>Founders GBP – Class D</v>
      </c>
      <c r="E142" s="42">
        <v>45461</v>
      </c>
      <c r="F142" s="41" t="str">
        <f>_xlfn.XLOOKUP(A142,'[3]Eqn Calc - NII'!$C:$C,'[3]Eqn Calc - NII'!$E:$E)</f>
        <v>GBP</v>
      </c>
      <c r="G142" s="43" t="e">
        <f>SUMIFS('[3]Eqn Calc - NII'!$U:$U,'[3]Eqn Calc - NII'!$H:$H,E142,'[3]Eqn Calc - NII'!$C:$C,A142)</f>
        <v>#VALUE!</v>
      </c>
      <c r="H142" t="str">
        <f t="shared" si="3"/>
        <v>IE000SU69JL345461</v>
      </c>
    </row>
    <row r="143" spans="1:8" x14ac:dyDescent="0.25">
      <c r="A143" s="41" t="s">
        <v>111</v>
      </c>
      <c r="B143" s="41" t="s">
        <v>16</v>
      </c>
      <c r="C143" s="41" t="str">
        <f>_xlfn.XLOOKUP(A143,[3]Reconciliation!$A:$A,[3]Reconciliation!$O:$O)</f>
        <v>Ecofin Sustainable Global Water UCITS Fund</v>
      </c>
      <c r="D143" s="41" t="str">
        <f>_xlfn.XLOOKUP(A143,'[4]Fund Control'!$H:$H,'[4]Fund Control'!$G:$G)</f>
        <v>Founders GBP – Class D</v>
      </c>
      <c r="E143" s="42">
        <v>45462</v>
      </c>
      <c r="F143" s="41" t="str">
        <f>_xlfn.XLOOKUP(A143,'[3]Eqn Calc - NII'!$C:$C,'[3]Eqn Calc - NII'!$E:$E)</f>
        <v>GBP</v>
      </c>
      <c r="G143" s="43" t="e">
        <f>SUMIFS('[3]Eqn Calc - NII'!$U:$U,'[3]Eqn Calc - NII'!$H:$H,E143,'[3]Eqn Calc - NII'!$C:$C,A143)</f>
        <v>#VALUE!</v>
      </c>
      <c r="H143" t="str">
        <f t="shared" si="3"/>
        <v>IE000SU69JL345462</v>
      </c>
    </row>
    <row r="144" spans="1:8" x14ac:dyDescent="0.25">
      <c r="A144" s="41" t="s">
        <v>111</v>
      </c>
      <c r="B144" s="41" t="s">
        <v>16</v>
      </c>
      <c r="C144" s="41" t="str">
        <f>_xlfn.XLOOKUP(A144,[3]Reconciliation!$A:$A,[3]Reconciliation!$O:$O)</f>
        <v>Ecofin Sustainable Global Water UCITS Fund</v>
      </c>
      <c r="D144" s="41" t="str">
        <f>_xlfn.XLOOKUP(A144,'[4]Fund Control'!$H:$H,'[4]Fund Control'!$G:$G)</f>
        <v>Founders GBP – Class D</v>
      </c>
      <c r="E144" s="42">
        <v>45463</v>
      </c>
      <c r="F144" s="41" t="str">
        <f>_xlfn.XLOOKUP(A144,'[3]Eqn Calc - NII'!$C:$C,'[3]Eqn Calc - NII'!$E:$E)</f>
        <v>GBP</v>
      </c>
      <c r="G144" s="43" t="e">
        <f>SUMIFS('[3]Eqn Calc - NII'!$U:$U,'[3]Eqn Calc - NII'!$H:$H,E144,'[3]Eqn Calc - NII'!$C:$C,A144)</f>
        <v>#VALUE!</v>
      </c>
      <c r="H144" t="str">
        <f t="shared" si="3"/>
        <v>IE000SU69JL345463</v>
      </c>
    </row>
    <row r="145" spans="1:8" x14ac:dyDescent="0.25">
      <c r="A145" s="41" t="s">
        <v>111</v>
      </c>
      <c r="B145" s="41" t="s">
        <v>16</v>
      </c>
      <c r="C145" s="41" t="str">
        <f>_xlfn.XLOOKUP(A145,[3]Reconciliation!$A:$A,[3]Reconciliation!$O:$O)</f>
        <v>Ecofin Sustainable Global Water UCITS Fund</v>
      </c>
      <c r="D145" s="41" t="str">
        <f>_xlfn.XLOOKUP(A145,'[4]Fund Control'!$H:$H,'[4]Fund Control'!$G:$G)</f>
        <v>Founders GBP – Class D</v>
      </c>
      <c r="E145" s="42">
        <v>45464</v>
      </c>
      <c r="F145" s="41" t="str">
        <f>_xlfn.XLOOKUP(A145,'[3]Eqn Calc - NII'!$C:$C,'[3]Eqn Calc - NII'!$E:$E)</f>
        <v>GBP</v>
      </c>
      <c r="G145" s="43" t="e">
        <f>SUMIFS('[3]Eqn Calc - NII'!$U:$U,'[3]Eqn Calc - NII'!$H:$H,E145,'[3]Eqn Calc - NII'!$C:$C,A145)</f>
        <v>#VALUE!</v>
      </c>
      <c r="H145" t="str">
        <f t="shared" si="3"/>
        <v>IE000SU69JL345464</v>
      </c>
    </row>
    <row r="146" spans="1:8" x14ac:dyDescent="0.25">
      <c r="A146" s="41" t="s">
        <v>111</v>
      </c>
      <c r="B146" s="41" t="s">
        <v>16</v>
      </c>
      <c r="C146" s="41" t="str">
        <f>_xlfn.XLOOKUP(A146,[3]Reconciliation!$A:$A,[3]Reconciliation!$O:$O)</f>
        <v>Ecofin Sustainable Global Water UCITS Fund</v>
      </c>
      <c r="D146" s="41" t="str">
        <f>_xlfn.XLOOKUP(A146,'[4]Fund Control'!$H:$H,'[4]Fund Control'!$G:$G)</f>
        <v>Founders GBP – Class D</v>
      </c>
      <c r="E146" s="42">
        <v>45467</v>
      </c>
      <c r="F146" s="41" t="str">
        <f>_xlfn.XLOOKUP(A146,'[3]Eqn Calc - NII'!$C:$C,'[3]Eqn Calc - NII'!$E:$E)</f>
        <v>GBP</v>
      </c>
      <c r="G146" s="43" t="e">
        <f>SUMIFS('[3]Eqn Calc - NII'!$U:$U,'[3]Eqn Calc - NII'!$H:$H,E146,'[3]Eqn Calc - NII'!$C:$C,A146)</f>
        <v>#VALUE!</v>
      </c>
      <c r="H146" t="str">
        <f t="shared" si="3"/>
        <v>IE000SU69JL345467</v>
      </c>
    </row>
    <row r="147" spans="1:8" x14ac:dyDescent="0.25">
      <c r="A147" s="41" t="s">
        <v>111</v>
      </c>
      <c r="B147" s="41" t="s">
        <v>16</v>
      </c>
      <c r="C147" s="41" t="str">
        <f>_xlfn.XLOOKUP(A147,[3]Reconciliation!$A:$A,[3]Reconciliation!$O:$O)</f>
        <v>Ecofin Sustainable Global Water UCITS Fund</v>
      </c>
      <c r="D147" s="41" t="str">
        <f>_xlfn.XLOOKUP(A147,'[4]Fund Control'!$H:$H,'[4]Fund Control'!$G:$G)</f>
        <v>Founders GBP – Class D</v>
      </c>
      <c r="E147" s="42">
        <v>45468</v>
      </c>
      <c r="F147" s="41" t="str">
        <f>_xlfn.XLOOKUP(A147,'[3]Eqn Calc - NII'!$C:$C,'[3]Eqn Calc - NII'!$E:$E)</f>
        <v>GBP</v>
      </c>
      <c r="G147" s="43" t="e">
        <f>SUMIFS('[3]Eqn Calc - NII'!$U:$U,'[3]Eqn Calc - NII'!$H:$H,E147,'[3]Eqn Calc - NII'!$C:$C,A147)</f>
        <v>#VALUE!</v>
      </c>
      <c r="H147" t="str">
        <f t="shared" si="3"/>
        <v>IE000SU69JL345468</v>
      </c>
    </row>
    <row r="148" spans="1:8" x14ac:dyDescent="0.25">
      <c r="A148" s="41" t="s">
        <v>111</v>
      </c>
      <c r="B148" s="41" t="s">
        <v>16</v>
      </c>
      <c r="C148" s="41" t="str">
        <f>_xlfn.XLOOKUP(A148,[3]Reconciliation!$A:$A,[3]Reconciliation!$O:$O)</f>
        <v>Ecofin Sustainable Global Water UCITS Fund</v>
      </c>
      <c r="D148" s="41" t="str">
        <f>_xlfn.XLOOKUP(A148,'[4]Fund Control'!$H:$H,'[4]Fund Control'!$G:$G)</f>
        <v>Founders GBP – Class D</v>
      </c>
      <c r="E148" s="42">
        <v>45469</v>
      </c>
      <c r="F148" s="41" t="str">
        <f>_xlfn.XLOOKUP(A148,'[3]Eqn Calc - NII'!$C:$C,'[3]Eqn Calc - NII'!$E:$E)</f>
        <v>GBP</v>
      </c>
      <c r="G148" s="43" t="e">
        <f>SUMIFS('[3]Eqn Calc - NII'!$U:$U,'[3]Eqn Calc - NII'!$H:$H,E148,'[3]Eqn Calc - NII'!$C:$C,A148)</f>
        <v>#VALUE!</v>
      </c>
      <c r="H148" t="str">
        <f t="shared" si="3"/>
        <v>IE000SU69JL345469</v>
      </c>
    </row>
    <row r="149" spans="1:8" x14ac:dyDescent="0.25">
      <c r="A149" s="41" t="s">
        <v>111</v>
      </c>
      <c r="B149" s="41" t="s">
        <v>16</v>
      </c>
      <c r="C149" s="41" t="str">
        <f>_xlfn.XLOOKUP(A149,[3]Reconciliation!$A:$A,[3]Reconciliation!$O:$O)</f>
        <v>Ecofin Sustainable Global Water UCITS Fund</v>
      </c>
      <c r="D149" s="41" t="str">
        <f>_xlfn.XLOOKUP(A149,'[4]Fund Control'!$H:$H,'[4]Fund Control'!$G:$G)</f>
        <v>Founders GBP – Class D</v>
      </c>
      <c r="E149" s="42">
        <v>45470</v>
      </c>
      <c r="F149" s="41" t="str">
        <f>_xlfn.XLOOKUP(A149,'[3]Eqn Calc - NII'!$C:$C,'[3]Eqn Calc - NII'!$E:$E)</f>
        <v>GBP</v>
      </c>
      <c r="G149" s="43" t="e">
        <f>SUMIFS('[3]Eqn Calc - NII'!$U:$U,'[3]Eqn Calc - NII'!$H:$H,E149,'[3]Eqn Calc - NII'!$C:$C,A149)</f>
        <v>#VALUE!</v>
      </c>
      <c r="H149" t="str">
        <f t="shared" si="3"/>
        <v>IE000SU69JL345470</v>
      </c>
    </row>
    <row r="150" spans="1:8" x14ac:dyDescent="0.25">
      <c r="A150" s="41" t="s">
        <v>111</v>
      </c>
      <c r="B150" s="41" t="s">
        <v>16</v>
      </c>
      <c r="C150" s="41" t="str">
        <f>_xlfn.XLOOKUP(A150,[3]Reconciliation!$A:$A,[3]Reconciliation!$O:$O)</f>
        <v>Ecofin Sustainable Global Water UCITS Fund</v>
      </c>
      <c r="D150" s="41" t="str">
        <f>_xlfn.XLOOKUP(A150,'[4]Fund Control'!$H:$H,'[4]Fund Control'!$G:$G)</f>
        <v>Founders GBP – Class D</v>
      </c>
      <c r="E150" s="42">
        <v>45471</v>
      </c>
      <c r="F150" s="41" t="str">
        <f>_xlfn.XLOOKUP(A150,'[3]Eqn Calc - NII'!$C:$C,'[3]Eqn Calc - NII'!$E:$E)</f>
        <v>GBP</v>
      </c>
      <c r="G150" s="43" t="e">
        <f>SUMIFS('[3]Eqn Calc - NII'!$U:$U,'[3]Eqn Calc - NII'!$H:$H,E150,'[3]Eqn Calc - NII'!$C:$C,A150)</f>
        <v>#VALUE!</v>
      </c>
      <c r="H150" t="str">
        <f t="shared" si="3"/>
        <v>IE000SU69JL345471</v>
      </c>
    </row>
    <row r="151" spans="1:8" x14ac:dyDescent="0.25">
      <c r="A151" s="41" t="s">
        <v>111</v>
      </c>
      <c r="B151" s="41" t="s">
        <v>16</v>
      </c>
      <c r="C151" s="41" t="str">
        <f>_xlfn.XLOOKUP(A151,[3]Reconciliation!$A:$A,[3]Reconciliation!$O:$O)</f>
        <v>Ecofin Sustainable Global Water UCITS Fund</v>
      </c>
      <c r="D151" s="41" t="str">
        <f>_xlfn.XLOOKUP(A151,'[4]Fund Control'!$H:$H,'[4]Fund Control'!$G:$G)</f>
        <v>Founders GBP – Class D</v>
      </c>
      <c r="E151" s="42">
        <v>45474</v>
      </c>
      <c r="F151" s="41" t="str">
        <f>_xlfn.XLOOKUP(A151,'[3]Eqn Calc - NII'!$C:$C,'[3]Eqn Calc - NII'!$E:$E)</f>
        <v>GBP</v>
      </c>
      <c r="G151" s="43" t="e">
        <f>SUMIFS('[3]Eqn Calc - NII'!$U:$U,'[3]Eqn Calc - NII'!$H:$H,E151,'[3]Eqn Calc - NII'!$C:$C,A151)</f>
        <v>#VALUE!</v>
      </c>
      <c r="H151" t="str">
        <f t="shared" si="3"/>
        <v>IE000SU69JL345474</v>
      </c>
    </row>
    <row r="152" spans="1:8" x14ac:dyDescent="0.25">
      <c r="A152" s="41" t="s">
        <v>111</v>
      </c>
      <c r="B152" s="41" t="s">
        <v>16</v>
      </c>
      <c r="C152" s="41" t="str">
        <f>_xlfn.XLOOKUP(A152,[3]Reconciliation!$A:$A,[3]Reconciliation!$O:$O)</f>
        <v>Ecofin Sustainable Global Water UCITS Fund</v>
      </c>
      <c r="D152" s="41" t="str">
        <f>_xlfn.XLOOKUP(A152,'[4]Fund Control'!$H:$H,'[4]Fund Control'!$G:$G)</f>
        <v>Founders GBP – Class D</v>
      </c>
      <c r="E152" s="42">
        <v>45475</v>
      </c>
      <c r="F152" s="41" t="str">
        <f>_xlfn.XLOOKUP(A152,'[3]Eqn Calc - NII'!$C:$C,'[3]Eqn Calc - NII'!$E:$E)</f>
        <v>GBP</v>
      </c>
      <c r="G152" s="43" t="e">
        <f>SUMIFS('[3]Eqn Calc - NII'!$U:$U,'[3]Eqn Calc - NII'!$H:$H,E152,'[3]Eqn Calc - NII'!$C:$C,A152)</f>
        <v>#VALUE!</v>
      </c>
      <c r="H152" t="str">
        <f t="shared" si="3"/>
        <v>IE000SU69JL345475</v>
      </c>
    </row>
    <row r="153" spans="1:8" x14ac:dyDescent="0.25">
      <c r="A153" s="41" t="s">
        <v>111</v>
      </c>
      <c r="B153" s="41" t="s">
        <v>16</v>
      </c>
      <c r="C153" s="41" t="str">
        <f>_xlfn.XLOOKUP(A153,[3]Reconciliation!$A:$A,[3]Reconciliation!$O:$O)</f>
        <v>Ecofin Sustainable Global Water UCITS Fund</v>
      </c>
      <c r="D153" s="41" t="str">
        <f>_xlfn.XLOOKUP(A153,'[4]Fund Control'!$H:$H,'[4]Fund Control'!$G:$G)</f>
        <v>Founders GBP – Class D</v>
      </c>
      <c r="E153" s="42">
        <v>45476</v>
      </c>
      <c r="F153" s="41" t="str">
        <f>_xlfn.XLOOKUP(A153,'[3]Eqn Calc - NII'!$C:$C,'[3]Eqn Calc - NII'!$E:$E)</f>
        <v>GBP</v>
      </c>
      <c r="G153" s="43" t="e">
        <f>SUMIFS('[3]Eqn Calc - NII'!$U:$U,'[3]Eqn Calc - NII'!$H:$H,E153,'[3]Eqn Calc - NII'!$C:$C,A153)</f>
        <v>#VALUE!</v>
      </c>
      <c r="H153" t="str">
        <f t="shared" si="3"/>
        <v>IE000SU69JL345476</v>
      </c>
    </row>
    <row r="154" spans="1:8" x14ac:dyDescent="0.25">
      <c r="A154" s="41" t="s">
        <v>111</v>
      </c>
      <c r="B154" s="41" t="s">
        <v>16</v>
      </c>
      <c r="C154" s="41" t="str">
        <f>_xlfn.XLOOKUP(A154,[3]Reconciliation!$A:$A,[3]Reconciliation!$O:$O)</f>
        <v>Ecofin Sustainable Global Water UCITS Fund</v>
      </c>
      <c r="D154" s="41" t="str">
        <f>_xlfn.XLOOKUP(A154,'[4]Fund Control'!$H:$H,'[4]Fund Control'!$G:$G)</f>
        <v>Founders GBP – Class D</v>
      </c>
      <c r="E154" s="42">
        <v>45477</v>
      </c>
      <c r="F154" s="41" t="str">
        <f>_xlfn.XLOOKUP(A154,'[3]Eqn Calc - NII'!$C:$C,'[3]Eqn Calc - NII'!$E:$E)</f>
        <v>GBP</v>
      </c>
      <c r="G154" s="43" t="e">
        <f>SUMIFS('[3]Eqn Calc - NII'!$U:$U,'[3]Eqn Calc - NII'!$H:$H,E154,'[3]Eqn Calc - NII'!$C:$C,A154)</f>
        <v>#VALUE!</v>
      </c>
      <c r="H154" t="str">
        <f t="shared" si="3"/>
        <v>IE000SU69JL345477</v>
      </c>
    </row>
    <row r="155" spans="1:8" x14ac:dyDescent="0.25">
      <c r="A155" s="41" t="s">
        <v>111</v>
      </c>
      <c r="B155" s="41" t="s">
        <v>16</v>
      </c>
      <c r="C155" s="41" t="str">
        <f>_xlfn.XLOOKUP(A155,[3]Reconciliation!$A:$A,[3]Reconciliation!$O:$O)</f>
        <v>Ecofin Sustainable Global Water UCITS Fund</v>
      </c>
      <c r="D155" s="41" t="str">
        <f>_xlfn.XLOOKUP(A155,'[4]Fund Control'!$H:$H,'[4]Fund Control'!$G:$G)</f>
        <v>Founders GBP – Class D</v>
      </c>
      <c r="E155" s="42">
        <v>45478</v>
      </c>
      <c r="F155" s="41" t="str">
        <f>_xlfn.XLOOKUP(A155,'[3]Eqn Calc - NII'!$C:$C,'[3]Eqn Calc - NII'!$E:$E)</f>
        <v>GBP</v>
      </c>
      <c r="G155" s="43" t="e">
        <f>SUMIFS('[3]Eqn Calc - NII'!$U:$U,'[3]Eqn Calc - NII'!$H:$H,E155,'[3]Eqn Calc - NII'!$C:$C,A155)</f>
        <v>#VALUE!</v>
      </c>
      <c r="H155" t="str">
        <f t="shared" si="3"/>
        <v>IE000SU69JL345478</v>
      </c>
    </row>
    <row r="156" spans="1:8" x14ac:dyDescent="0.25">
      <c r="A156" s="41" t="s">
        <v>111</v>
      </c>
      <c r="B156" s="41" t="s">
        <v>16</v>
      </c>
      <c r="C156" s="41" t="str">
        <f>_xlfn.XLOOKUP(A156,[3]Reconciliation!$A:$A,[3]Reconciliation!$O:$O)</f>
        <v>Ecofin Sustainable Global Water UCITS Fund</v>
      </c>
      <c r="D156" s="41" t="str">
        <f>_xlfn.XLOOKUP(A156,'[4]Fund Control'!$H:$H,'[4]Fund Control'!$G:$G)</f>
        <v>Founders GBP – Class D</v>
      </c>
      <c r="E156" s="42">
        <v>45481</v>
      </c>
      <c r="F156" s="41" t="str">
        <f>_xlfn.XLOOKUP(A156,'[3]Eqn Calc - NII'!$C:$C,'[3]Eqn Calc - NII'!$E:$E)</f>
        <v>GBP</v>
      </c>
      <c r="G156" s="43" t="e">
        <f>SUMIFS('[3]Eqn Calc - NII'!$U:$U,'[3]Eqn Calc - NII'!$H:$H,E156,'[3]Eqn Calc - NII'!$C:$C,A156)</f>
        <v>#VALUE!</v>
      </c>
      <c r="H156" t="str">
        <f t="shared" si="3"/>
        <v>IE000SU69JL345481</v>
      </c>
    </row>
    <row r="157" spans="1:8" x14ac:dyDescent="0.25">
      <c r="A157" s="41" t="s">
        <v>111</v>
      </c>
      <c r="B157" s="41" t="s">
        <v>16</v>
      </c>
      <c r="C157" s="41" t="str">
        <f>_xlfn.XLOOKUP(A157,[3]Reconciliation!$A:$A,[3]Reconciliation!$O:$O)</f>
        <v>Ecofin Sustainable Global Water UCITS Fund</v>
      </c>
      <c r="D157" s="41" t="str">
        <f>_xlfn.XLOOKUP(A157,'[4]Fund Control'!$H:$H,'[4]Fund Control'!$G:$G)</f>
        <v>Founders GBP – Class D</v>
      </c>
      <c r="E157" s="42">
        <v>45482</v>
      </c>
      <c r="F157" s="41" t="str">
        <f>_xlfn.XLOOKUP(A157,'[3]Eqn Calc - NII'!$C:$C,'[3]Eqn Calc - NII'!$E:$E)</f>
        <v>GBP</v>
      </c>
      <c r="G157" s="43" t="e">
        <f>SUMIFS('[3]Eqn Calc - NII'!$U:$U,'[3]Eqn Calc - NII'!$H:$H,E157,'[3]Eqn Calc - NII'!$C:$C,A157)</f>
        <v>#VALUE!</v>
      </c>
      <c r="H157" t="str">
        <f t="shared" si="3"/>
        <v>IE000SU69JL345482</v>
      </c>
    </row>
    <row r="158" spans="1:8" x14ac:dyDescent="0.25">
      <c r="A158" s="41" t="s">
        <v>111</v>
      </c>
      <c r="B158" s="41" t="s">
        <v>16</v>
      </c>
      <c r="C158" s="41" t="str">
        <f>_xlfn.XLOOKUP(A158,[3]Reconciliation!$A:$A,[3]Reconciliation!$O:$O)</f>
        <v>Ecofin Sustainable Global Water UCITS Fund</v>
      </c>
      <c r="D158" s="41" t="str">
        <f>_xlfn.XLOOKUP(A158,'[4]Fund Control'!$H:$H,'[4]Fund Control'!$G:$G)</f>
        <v>Founders GBP – Class D</v>
      </c>
      <c r="E158" s="42">
        <v>45483</v>
      </c>
      <c r="F158" s="41" t="str">
        <f>_xlfn.XLOOKUP(A158,'[3]Eqn Calc - NII'!$C:$C,'[3]Eqn Calc - NII'!$E:$E)</f>
        <v>GBP</v>
      </c>
      <c r="G158" s="43" t="e">
        <f>SUMIFS('[3]Eqn Calc - NII'!$U:$U,'[3]Eqn Calc - NII'!$H:$H,E158,'[3]Eqn Calc - NII'!$C:$C,A158)</f>
        <v>#VALUE!</v>
      </c>
      <c r="H158" t="str">
        <f t="shared" si="3"/>
        <v>IE000SU69JL345483</v>
      </c>
    </row>
    <row r="159" spans="1:8" x14ac:dyDescent="0.25">
      <c r="A159" s="41" t="s">
        <v>111</v>
      </c>
      <c r="B159" s="41" t="s">
        <v>16</v>
      </c>
      <c r="C159" s="41" t="str">
        <f>_xlfn.XLOOKUP(A159,[3]Reconciliation!$A:$A,[3]Reconciliation!$O:$O)</f>
        <v>Ecofin Sustainable Global Water UCITS Fund</v>
      </c>
      <c r="D159" s="41" t="str">
        <f>_xlfn.XLOOKUP(A159,'[4]Fund Control'!$H:$H,'[4]Fund Control'!$G:$G)</f>
        <v>Founders GBP – Class D</v>
      </c>
      <c r="E159" s="42">
        <v>45484</v>
      </c>
      <c r="F159" s="41" t="str">
        <f>_xlfn.XLOOKUP(A159,'[3]Eqn Calc - NII'!$C:$C,'[3]Eqn Calc - NII'!$E:$E)</f>
        <v>GBP</v>
      </c>
      <c r="G159" s="43" t="e">
        <f>SUMIFS('[3]Eqn Calc - NII'!$U:$U,'[3]Eqn Calc - NII'!$H:$H,E159,'[3]Eqn Calc - NII'!$C:$C,A159)</f>
        <v>#VALUE!</v>
      </c>
      <c r="H159" t="str">
        <f t="shared" si="3"/>
        <v>IE000SU69JL345484</v>
      </c>
    </row>
    <row r="160" spans="1:8" x14ac:dyDescent="0.25">
      <c r="A160" s="41" t="s">
        <v>111</v>
      </c>
      <c r="B160" s="41" t="s">
        <v>16</v>
      </c>
      <c r="C160" s="41" t="str">
        <f>_xlfn.XLOOKUP(A160,[3]Reconciliation!$A:$A,[3]Reconciliation!$O:$O)</f>
        <v>Ecofin Sustainable Global Water UCITS Fund</v>
      </c>
      <c r="D160" s="41" t="str">
        <f>_xlfn.XLOOKUP(A160,'[4]Fund Control'!$H:$H,'[4]Fund Control'!$G:$G)</f>
        <v>Founders GBP – Class D</v>
      </c>
      <c r="E160" s="42">
        <v>45485</v>
      </c>
      <c r="F160" s="41" t="str">
        <f>_xlfn.XLOOKUP(A160,'[3]Eqn Calc - NII'!$C:$C,'[3]Eqn Calc - NII'!$E:$E)</f>
        <v>GBP</v>
      </c>
      <c r="G160" s="43" t="e">
        <f>SUMIFS('[3]Eqn Calc - NII'!$U:$U,'[3]Eqn Calc - NII'!$H:$H,E160,'[3]Eqn Calc - NII'!$C:$C,A160)</f>
        <v>#VALUE!</v>
      </c>
      <c r="H160" t="str">
        <f t="shared" si="3"/>
        <v>IE000SU69JL345485</v>
      </c>
    </row>
    <row r="161" spans="1:8" x14ac:dyDescent="0.25">
      <c r="A161" s="41" t="s">
        <v>111</v>
      </c>
      <c r="B161" s="41" t="s">
        <v>16</v>
      </c>
      <c r="C161" s="41" t="str">
        <f>_xlfn.XLOOKUP(A161,[3]Reconciliation!$A:$A,[3]Reconciliation!$O:$O)</f>
        <v>Ecofin Sustainable Global Water UCITS Fund</v>
      </c>
      <c r="D161" s="41" t="str">
        <f>_xlfn.XLOOKUP(A161,'[4]Fund Control'!$H:$H,'[4]Fund Control'!$G:$G)</f>
        <v>Founders GBP – Class D</v>
      </c>
      <c r="E161" s="42">
        <v>45488</v>
      </c>
      <c r="F161" s="41" t="str">
        <f>_xlfn.XLOOKUP(A161,'[3]Eqn Calc - NII'!$C:$C,'[3]Eqn Calc - NII'!$E:$E)</f>
        <v>GBP</v>
      </c>
      <c r="G161" s="43" t="e">
        <f>SUMIFS('[3]Eqn Calc - NII'!$U:$U,'[3]Eqn Calc - NII'!$H:$H,E161,'[3]Eqn Calc - NII'!$C:$C,A161)</f>
        <v>#VALUE!</v>
      </c>
      <c r="H161" t="str">
        <f t="shared" si="3"/>
        <v>IE000SU69JL345488</v>
      </c>
    </row>
    <row r="162" spans="1:8" x14ac:dyDescent="0.25">
      <c r="A162" s="41" t="s">
        <v>111</v>
      </c>
      <c r="B162" s="41" t="s">
        <v>16</v>
      </c>
      <c r="C162" s="41" t="str">
        <f>_xlfn.XLOOKUP(A162,[3]Reconciliation!$A:$A,[3]Reconciliation!$O:$O)</f>
        <v>Ecofin Sustainable Global Water UCITS Fund</v>
      </c>
      <c r="D162" s="41" t="str">
        <f>_xlfn.XLOOKUP(A162,'[4]Fund Control'!$H:$H,'[4]Fund Control'!$G:$G)</f>
        <v>Founders GBP – Class D</v>
      </c>
      <c r="E162" s="42">
        <v>45489</v>
      </c>
      <c r="F162" s="41" t="str">
        <f>_xlfn.XLOOKUP(A162,'[3]Eqn Calc - NII'!$C:$C,'[3]Eqn Calc - NII'!$E:$E)</f>
        <v>GBP</v>
      </c>
      <c r="G162" s="43" t="e">
        <f>SUMIFS('[3]Eqn Calc - NII'!$U:$U,'[3]Eqn Calc - NII'!$H:$H,E162,'[3]Eqn Calc - NII'!$C:$C,A162)</f>
        <v>#VALUE!</v>
      </c>
      <c r="H162" t="str">
        <f t="shared" si="3"/>
        <v>IE000SU69JL345489</v>
      </c>
    </row>
    <row r="163" spans="1:8" x14ac:dyDescent="0.25">
      <c r="A163" s="41" t="s">
        <v>111</v>
      </c>
      <c r="B163" s="41" t="s">
        <v>16</v>
      </c>
      <c r="C163" s="41" t="str">
        <f>_xlfn.XLOOKUP(A163,[3]Reconciliation!$A:$A,[3]Reconciliation!$O:$O)</f>
        <v>Ecofin Sustainable Global Water UCITS Fund</v>
      </c>
      <c r="D163" s="41" t="str">
        <f>_xlfn.XLOOKUP(A163,'[4]Fund Control'!$H:$H,'[4]Fund Control'!$G:$G)</f>
        <v>Founders GBP – Class D</v>
      </c>
      <c r="E163" s="42">
        <v>45490</v>
      </c>
      <c r="F163" s="41" t="str">
        <f>_xlfn.XLOOKUP(A163,'[3]Eqn Calc - NII'!$C:$C,'[3]Eqn Calc - NII'!$E:$E)</f>
        <v>GBP</v>
      </c>
      <c r="G163" s="43" t="e">
        <f>SUMIFS('[3]Eqn Calc - NII'!$U:$U,'[3]Eqn Calc - NII'!$H:$H,E163,'[3]Eqn Calc - NII'!$C:$C,A163)</f>
        <v>#VALUE!</v>
      </c>
      <c r="H163" t="str">
        <f t="shared" si="3"/>
        <v>IE000SU69JL345490</v>
      </c>
    </row>
    <row r="164" spans="1:8" x14ac:dyDescent="0.25">
      <c r="A164" s="41" t="s">
        <v>111</v>
      </c>
      <c r="B164" s="41" t="s">
        <v>16</v>
      </c>
      <c r="C164" s="41" t="str">
        <f>_xlfn.XLOOKUP(A164,[3]Reconciliation!$A:$A,[3]Reconciliation!$O:$O)</f>
        <v>Ecofin Sustainable Global Water UCITS Fund</v>
      </c>
      <c r="D164" s="41" t="str">
        <f>_xlfn.XLOOKUP(A164,'[4]Fund Control'!$H:$H,'[4]Fund Control'!$G:$G)</f>
        <v>Founders GBP – Class D</v>
      </c>
      <c r="E164" s="42">
        <v>45491</v>
      </c>
      <c r="F164" s="41" t="str">
        <f>_xlfn.XLOOKUP(A164,'[3]Eqn Calc - NII'!$C:$C,'[3]Eqn Calc - NII'!$E:$E)</f>
        <v>GBP</v>
      </c>
      <c r="G164" s="43" t="e">
        <f>SUMIFS('[3]Eqn Calc - NII'!$U:$U,'[3]Eqn Calc - NII'!$H:$H,E164,'[3]Eqn Calc - NII'!$C:$C,A164)</f>
        <v>#VALUE!</v>
      </c>
      <c r="H164" t="str">
        <f t="shared" si="3"/>
        <v>IE000SU69JL345491</v>
      </c>
    </row>
    <row r="165" spans="1:8" x14ac:dyDescent="0.25">
      <c r="A165" s="41" t="s">
        <v>111</v>
      </c>
      <c r="B165" s="41" t="s">
        <v>16</v>
      </c>
      <c r="C165" s="41" t="str">
        <f>_xlfn.XLOOKUP(A165,[3]Reconciliation!$A:$A,[3]Reconciliation!$O:$O)</f>
        <v>Ecofin Sustainable Global Water UCITS Fund</v>
      </c>
      <c r="D165" s="41" t="str">
        <f>_xlfn.XLOOKUP(A165,'[4]Fund Control'!$H:$H,'[4]Fund Control'!$G:$G)</f>
        <v>Founders GBP – Class D</v>
      </c>
      <c r="E165" s="42">
        <v>45492</v>
      </c>
      <c r="F165" s="41" t="str">
        <f>_xlfn.XLOOKUP(A165,'[3]Eqn Calc - NII'!$C:$C,'[3]Eqn Calc - NII'!$E:$E)</f>
        <v>GBP</v>
      </c>
      <c r="G165" s="43" t="e">
        <f>SUMIFS('[3]Eqn Calc - NII'!$U:$U,'[3]Eqn Calc - NII'!$H:$H,E165,'[3]Eqn Calc - NII'!$C:$C,A165)</f>
        <v>#VALUE!</v>
      </c>
      <c r="H165" t="str">
        <f t="shared" si="3"/>
        <v>IE000SU69JL345492</v>
      </c>
    </row>
    <row r="166" spans="1:8" x14ac:dyDescent="0.25">
      <c r="A166" s="41" t="s">
        <v>111</v>
      </c>
      <c r="B166" s="41" t="s">
        <v>16</v>
      </c>
      <c r="C166" s="41" t="str">
        <f>_xlfn.XLOOKUP(A166,[3]Reconciliation!$A:$A,[3]Reconciliation!$O:$O)</f>
        <v>Ecofin Sustainable Global Water UCITS Fund</v>
      </c>
      <c r="D166" s="41" t="str">
        <f>_xlfn.XLOOKUP(A166,'[4]Fund Control'!$H:$H,'[4]Fund Control'!$G:$G)</f>
        <v>Founders GBP – Class D</v>
      </c>
      <c r="E166" s="42">
        <v>45495</v>
      </c>
      <c r="F166" s="41" t="str">
        <f>_xlfn.XLOOKUP(A166,'[3]Eqn Calc - NII'!$C:$C,'[3]Eqn Calc - NII'!$E:$E)</f>
        <v>GBP</v>
      </c>
      <c r="G166" s="43" t="e">
        <f>SUMIFS('[3]Eqn Calc - NII'!$U:$U,'[3]Eqn Calc - NII'!$H:$H,E166,'[3]Eqn Calc - NII'!$C:$C,A166)</f>
        <v>#VALUE!</v>
      </c>
      <c r="H166" t="str">
        <f t="shared" si="3"/>
        <v>IE000SU69JL345495</v>
      </c>
    </row>
    <row r="167" spans="1:8" x14ac:dyDescent="0.25">
      <c r="A167" s="41" t="s">
        <v>111</v>
      </c>
      <c r="B167" s="41" t="s">
        <v>16</v>
      </c>
      <c r="C167" s="41" t="str">
        <f>_xlfn.XLOOKUP(A167,[3]Reconciliation!$A:$A,[3]Reconciliation!$O:$O)</f>
        <v>Ecofin Sustainable Global Water UCITS Fund</v>
      </c>
      <c r="D167" s="41" t="str">
        <f>_xlfn.XLOOKUP(A167,'[4]Fund Control'!$H:$H,'[4]Fund Control'!$G:$G)</f>
        <v>Founders GBP – Class D</v>
      </c>
      <c r="E167" s="42">
        <v>45496</v>
      </c>
      <c r="F167" s="41" t="str">
        <f>_xlfn.XLOOKUP(A167,'[3]Eqn Calc - NII'!$C:$C,'[3]Eqn Calc - NII'!$E:$E)</f>
        <v>GBP</v>
      </c>
      <c r="G167" s="43" t="e">
        <f>SUMIFS('[3]Eqn Calc - NII'!$U:$U,'[3]Eqn Calc - NII'!$H:$H,E167,'[3]Eqn Calc - NII'!$C:$C,A167)</f>
        <v>#VALUE!</v>
      </c>
      <c r="H167" t="str">
        <f t="shared" si="3"/>
        <v>IE000SU69JL345496</v>
      </c>
    </row>
    <row r="168" spans="1:8" x14ac:dyDescent="0.25">
      <c r="A168" s="41" t="s">
        <v>111</v>
      </c>
      <c r="B168" s="41" t="s">
        <v>16</v>
      </c>
      <c r="C168" s="41" t="str">
        <f>_xlfn.XLOOKUP(A168,[3]Reconciliation!$A:$A,[3]Reconciliation!$O:$O)</f>
        <v>Ecofin Sustainable Global Water UCITS Fund</v>
      </c>
      <c r="D168" s="41" t="str">
        <f>_xlfn.XLOOKUP(A168,'[4]Fund Control'!$H:$H,'[4]Fund Control'!$G:$G)</f>
        <v>Founders GBP – Class D</v>
      </c>
      <c r="E168" s="42">
        <v>45497</v>
      </c>
      <c r="F168" s="41" t="str">
        <f>_xlfn.XLOOKUP(A168,'[3]Eqn Calc - NII'!$C:$C,'[3]Eqn Calc - NII'!$E:$E)</f>
        <v>GBP</v>
      </c>
      <c r="G168" s="43" t="e">
        <f>SUMIFS('[3]Eqn Calc - NII'!$U:$U,'[3]Eqn Calc - NII'!$H:$H,E168,'[3]Eqn Calc - NII'!$C:$C,A168)</f>
        <v>#VALUE!</v>
      </c>
      <c r="H168" t="str">
        <f t="shared" si="3"/>
        <v>IE000SU69JL345497</v>
      </c>
    </row>
    <row r="169" spans="1:8" x14ac:dyDescent="0.25">
      <c r="A169" s="41" t="s">
        <v>111</v>
      </c>
      <c r="B169" s="41" t="s">
        <v>16</v>
      </c>
      <c r="C169" s="41" t="str">
        <f>_xlfn.XLOOKUP(A169,[3]Reconciliation!$A:$A,[3]Reconciliation!$O:$O)</f>
        <v>Ecofin Sustainable Global Water UCITS Fund</v>
      </c>
      <c r="D169" s="41" t="str">
        <f>_xlfn.XLOOKUP(A169,'[4]Fund Control'!$H:$H,'[4]Fund Control'!$G:$G)</f>
        <v>Founders GBP – Class D</v>
      </c>
      <c r="E169" s="42">
        <v>45498</v>
      </c>
      <c r="F169" s="41" t="str">
        <f>_xlfn.XLOOKUP(A169,'[3]Eqn Calc - NII'!$C:$C,'[3]Eqn Calc - NII'!$E:$E)</f>
        <v>GBP</v>
      </c>
      <c r="G169" s="43" t="e">
        <f>SUMIFS('[3]Eqn Calc - NII'!$U:$U,'[3]Eqn Calc - NII'!$H:$H,E169,'[3]Eqn Calc - NII'!$C:$C,A169)</f>
        <v>#VALUE!</v>
      </c>
      <c r="H169" t="str">
        <f t="shared" si="3"/>
        <v>IE000SU69JL345498</v>
      </c>
    </row>
    <row r="170" spans="1:8" x14ac:dyDescent="0.25">
      <c r="A170" s="41" t="s">
        <v>111</v>
      </c>
      <c r="B170" s="41" t="s">
        <v>16</v>
      </c>
      <c r="C170" s="41" t="str">
        <f>_xlfn.XLOOKUP(A170,[3]Reconciliation!$A:$A,[3]Reconciliation!$O:$O)</f>
        <v>Ecofin Sustainable Global Water UCITS Fund</v>
      </c>
      <c r="D170" s="41" t="str">
        <f>_xlfn.XLOOKUP(A170,'[4]Fund Control'!$H:$H,'[4]Fund Control'!$G:$G)</f>
        <v>Founders GBP – Class D</v>
      </c>
      <c r="E170" s="42">
        <v>45499</v>
      </c>
      <c r="F170" s="41" t="str">
        <f>_xlfn.XLOOKUP(A170,'[3]Eqn Calc - NII'!$C:$C,'[3]Eqn Calc - NII'!$E:$E)</f>
        <v>GBP</v>
      </c>
      <c r="G170" s="43" t="e">
        <f>SUMIFS('[3]Eqn Calc - NII'!$U:$U,'[3]Eqn Calc - NII'!$H:$H,E170,'[3]Eqn Calc - NII'!$C:$C,A170)</f>
        <v>#VALUE!</v>
      </c>
      <c r="H170" t="str">
        <f t="shared" si="3"/>
        <v>IE000SU69JL345499</v>
      </c>
    </row>
    <row r="171" spans="1:8" x14ac:dyDescent="0.25">
      <c r="A171" s="41" t="s">
        <v>111</v>
      </c>
      <c r="B171" s="41" t="s">
        <v>16</v>
      </c>
      <c r="C171" s="41" t="str">
        <f>_xlfn.XLOOKUP(A171,[3]Reconciliation!$A:$A,[3]Reconciliation!$O:$O)</f>
        <v>Ecofin Sustainable Global Water UCITS Fund</v>
      </c>
      <c r="D171" s="41" t="str">
        <f>_xlfn.XLOOKUP(A171,'[4]Fund Control'!$H:$H,'[4]Fund Control'!$G:$G)</f>
        <v>Founders GBP – Class D</v>
      </c>
      <c r="E171" s="42">
        <v>45502</v>
      </c>
      <c r="F171" s="41" t="str">
        <f>_xlfn.XLOOKUP(A171,'[3]Eqn Calc - NII'!$C:$C,'[3]Eqn Calc - NII'!$E:$E)</f>
        <v>GBP</v>
      </c>
      <c r="G171" s="43" t="e">
        <f>SUMIFS('[3]Eqn Calc - NII'!$U:$U,'[3]Eqn Calc - NII'!$H:$H,E171,'[3]Eqn Calc - NII'!$C:$C,A171)</f>
        <v>#VALUE!</v>
      </c>
      <c r="H171" t="str">
        <f t="shared" si="3"/>
        <v>IE000SU69JL345502</v>
      </c>
    </row>
    <row r="172" spans="1:8" x14ac:dyDescent="0.25">
      <c r="A172" s="41" t="s">
        <v>111</v>
      </c>
      <c r="B172" s="41" t="s">
        <v>16</v>
      </c>
      <c r="C172" s="41" t="str">
        <f>_xlfn.XLOOKUP(A172,[3]Reconciliation!$A:$A,[3]Reconciliation!$O:$O)</f>
        <v>Ecofin Sustainable Global Water UCITS Fund</v>
      </c>
      <c r="D172" s="41" t="str">
        <f>_xlfn.XLOOKUP(A172,'[4]Fund Control'!$H:$H,'[4]Fund Control'!$G:$G)</f>
        <v>Founders GBP – Class D</v>
      </c>
      <c r="E172" s="42">
        <v>45503</v>
      </c>
      <c r="F172" s="41" t="str">
        <f>_xlfn.XLOOKUP(A172,'[3]Eqn Calc - NII'!$C:$C,'[3]Eqn Calc - NII'!$E:$E)</f>
        <v>GBP</v>
      </c>
      <c r="G172" s="43" t="e">
        <f>SUMIFS('[3]Eqn Calc - NII'!$U:$U,'[3]Eqn Calc - NII'!$H:$H,E172,'[3]Eqn Calc - NII'!$C:$C,A172)</f>
        <v>#VALUE!</v>
      </c>
      <c r="H172" t="str">
        <f t="shared" si="3"/>
        <v>IE000SU69JL345503</v>
      </c>
    </row>
    <row r="173" spans="1:8" x14ac:dyDescent="0.25">
      <c r="A173" s="41" t="s">
        <v>111</v>
      </c>
      <c r="B173" s="41" t="s">
        <v>16</v>
      </c>
      <c r="C173" s="41" t="str">
        <f>_xlfn.XLOOKUP(A173,[3]Reconciliation!$A:$A,[3]Reconciliation!$O:$O)</f>
        <v>Ecofin Sustainable Global Water UCITS Fund</v>
      </c>
      <c r="D173" s="41" t="str">
        <f>_xlfn.XLOOKUP(A173,'[4]Fund Control'!$H:$H,'[4]Fund Control'!$G:$G)</f>
        <v>Founders GBP – Class D</v>
      </c>
      <c r="E173" s="42">
        <v>45504</v>
      </c>
      <c r="F173" s="41" t="str">
        <f>_xlfn.XLOOKUP(A173,'[3]Eqn Calc - NII'!$C:$C,'[3]Eqn Calc - NII'!$E:$E)</f>
        <v>GBP</v>
      </c>
      <c r="G173" s="43" t="e">
        <f>SUMIFS('[3]Eqn Calc - NII'!$U:$U,'[3]Eqn Calc - NII'!$H:$H,E173,'[3]Eqn Calc - NII'!$C:$C,A173)</f>
        <v>#VALUE!</v>
      </c>
      <c r="H173" t="str">
        <f t="shared" si="3"/>
        <v>IE000SU69JL345504</v>
      </c>
    </row>
    <row r="174" spans="1:8" x14ac:dyDescent="0.25">
      <c r="A174" s="41" t="s">
        <v>111</v>
      </c>
      <c r="B174" s="41" t="s">
        <v>16</v>
      </c>
      <c r="C174" s="41" t="str">
        <f>_xlfn.XLOOKUP(A174,[3]Reconciliation!$A:$A,[3]Reconciliation!$O:$O)</f>
        <v>Ecofin Sustainable Global Water UCITS Fund</v>
      </c>
      <c r="D174" s="41" t="str">
        <f>_xlfn.XLOOKUP(A174,'[4]Fund Control'!$H:$H,'[4]Fund Control'!$G:$G)</f>
        <v>Founders GBP – Class D</v>
      </c>
      <c r="E174" s="42">
        <v>45505</v>
      </c>
      <c r="F174" s="41" t="str">
        <f>_xlfn.XLOOKUP(A174,'[3]Eqn Calc - NII'!$C:$C,'[3]Eqn Calc - NII'!$E:$E)</f>
        <v>GBP</v>
      </c>
      <c r="G174" s="43" t="e">
        <f>SUMIFS('[3]Eqn Calc - NII'!$U:$U,'[3]Eqn Calc - NII'!$H:$H,E174,'[3]Eqn Calc - NII'!$C:$C,A174)</f>
        <v>#VALUE!</v>
      </c>
      <c r="H174" t="str">
        <f t="shared" si="3"/>
        <v>IE000SU69JL345505</v>
      </c>
    </row>
    <row r="175" spans="1:8" x14ac:dyDescent="0.25">
      <c r="A175" s="41" t="s">
        <v>111</v>
      </c>
      <c r="B175" s="41" t="s">
        <v>16</v>
      </c>
      <c r="C175" s="41" t="str">
        <f>_xlfn.XLOOKUP(A175,[3]Reconciliation!$A:$A,[3]Reconciliation!$O:$O)</f>
        <v>Ecofin Sustainable Global Water UCITS Fund</v>
      </c>
      <c r="D175" s="41" t="str">
        <f>_xlfn.XLOOKUP(A175,'[4]Fund Control'!$H:$H,'[4]Fund Control'!$G:$G)</f>
        <v>Founders GBP – Class D</v>
      </c>
      <c r="E175" s="42">
        <v>45506</v>
      </c>
      <c r="F175" s="41" t="str">
        <f>_xlfn.XLOOKUP(A175,'[3]Eqn Calc - NII'!$C:$C,'[3]Eqn Calc - NII'!$E:$E)</f>
        <v>GBP</v>
      </c>
      <c r="G175" s="43" t="e">
        <f>SUMIFS('[3]Eqn Calc - NII'!$U:$U,'[3]Eqn Calc - NII'!$H:$H,E175,'[3]Eqn Calc - NII'!$C:$C,A175)</f>
        <v>#VALUE!</v>
      </c>
      <c r="H175" t="str">
        <f t="shared" si="3"/>
        <v>IE000SU69JL345506</v>
      </c>
    </row>
    <row r="176" spans="1:8" x14ac:dyDescent="0.25">
      <c r="A176" s="41" t="s">
        <v>111</v>
      </c>
      <c r="B176" s="41" t="s">
        <v>16</v>
      </c>
      <c r="C176" s="41" t="str">
        <f>_xlfn.XLOOKUP(A176,[3]Reconciliation!$A:$A,[3]Reconciliation!$O:$O)</f>
        <v>Ecofin Sustainable Global Water UCITS Fund</v>
      </c>
      <c r="D176" s="41" t="str">
        <f>_xlfn.XLOOKUP(A176,'[4]Fund Control'!$H:$H,'[4]Fund Control'!$G:$G)</f>
        <v>Founders GBP – Class D</v>
      </c>
      <c r="E176" s="42">
        <v>45510</v>
      </c>
      <c r="F176" s="41" t="str">
        <f>_xlfn.XLOOKUP(A176,'[3]Eqn Calc - NII'!$C:$C,'[3]Eqn Calc - NII'!$E:$E)</f>
        <v>GBP</v>
      </c>
      <c r="G176" s="43" t="e">
        <f>SUMIFS('[3]Eqn Calc - NII'!$U:$U,'[3]Eqn Calc - NII'!$H:$H,E176,'[3]Eqn Calc - NII'!$C:$C,A176)</f>
        <v>#VALUE!</v>
      </c>
      <c r="H176" t="str">
        <f t="shared" si="3"/>
        <v>IE000SU69JL345510</v>
      </c>
    </row>
    <row r="177" spans="1:8" x14ac:dyDescent="0.25">
      <c r="A177" s="41" t="s">
        <v>111</v>
      </c>
      <c r="B177" s="41" t="s">
        <v>16</v>
      </c>
      <c r="C177" s="41" t="str">
        <f>_xlfn.XLOOKUP(A177,[3]Reconciliation!$A:$A,[3]Reconciliation!$O:$O)</f>
        <v>Ecofin Sustainable Global Water UCITS Fund</v>
      </c>
      <c r="D177" s="41" t="str">
        <f>_xlfn.XLOOKUP(A177,'[4]Fund Control'!$H:$H,'[4]Fund Control'!$G:$G)</f>
        <v>Founders GBP – Class D</v>
      </c>
      <c r="E177" s="42">
        <v>45511</v>
      </c>
      <c r="F177" s="41" t="str">
        <f>_xlfn.XLOOKUP(A177,'[3]Eqn Calc - NII'!$C:$C,'[3]Eqn Calc - NII'!$E:$E)</f>
        <v>GBP</v>
      </c>
      <c r="G177" s="43" t="e">
        <f>SUMIFS('[3]Eqn Calc - NII'!$U:$U,'[3]Eqn Calc - NII'!$H:$H,E177,'[3]Eqn Calc - NII'!$C:$C,A177)</f>
        <v>#VALUE!</v>
      </c>
      <c r="H177" t="str">
        <f t="shared" si="3"/>
        <v>IE000SU69JL345511</v>
      </c>
    </row>
    <row r="178" spans="1:8" x14ac:dyDescent="0.25">
      <c r="A178" s="41" t="s">
        <v>111</v>
      </c>
      <c r="B178" s="41" t="s">
        <v>16</v>
      </c>
      <c r="C178" s="41" t="str">
        <f>_xlfn.XLOOKUP(A178,[3]Reconciliation!$A:$A,[3]Reconciliation!$O:$O)</f>
        <v>Ecofin Sustainable Global Water UCITS Fund</v>
      </c>
      <c r="D178" s="41" t="str">
        <f>_xlfn.XLOOKUP(A178,'[4]Fund Control'!$H:$H,'[4]Fund Control'!$G:$G)</f>
        <v>Founders GBP – Class D</v>
      </c>
      <c r="E178" s="42">
        <v>45512</v>
      </c>
      <c r="F178" s="41" t="str">
        <f>_xlfn.XLOOKUP(A178,'[3]Eqn Calc - NII'!$C:$C,'[3]Eqn Calc - NII'!$E:$E)</f>
        <v>GBP</v>
      </c>
      <c r="G178" s="43" t="e">
        <f>SUMIFS('[3]Eqn Calc - NII'!$U:$U,'[3]Eqn Calc - NII'!$H:$H,E178,'[3]Eqn Calc - NII'!$C:$C,A178)</f>
        <v>#VALUE!</v>
      </c>
      <c r="H178" t="str">
        <f t="shared" si="3"/>
        <v>IE000SU69JL345512</v>
      </c>
    </row>
    <row r="179" spans="1:8" x14ac:dyDescent="0.25">
      <c r="A179" s="41" t="s">
        <v>111</v>
      </c>
      <c r="B179" s="41" t="s">
        <v>16</v>
      </c>
      <c r="C179" s="41" t="str">
        <f>_xlfn.XLOOKUP(A179,[3]Reconciliation!$A:$A,[3]Reconciliation!$O:$O)</f>
        <v>Ecofin Sustainable Global Water UCITS Fund</v>
      </c>
      <c r="D179" s="41" t="str">
        <f>_xlfn.XLOOKUP(A179,'[4]Fund Control'!$H:$H,'[4]Fund Control'!$G:$G)</f>
        <v>Founders GBP – Class D</v>
      </c>
      <c r="E179" s="42">
        <v>45513</v>
      </c>
      <c r="F179" s="41" t="str">
        <f>_xlfn.XLOOKUP(A179,'[3]Eqn Calc - NII'!$C:$C,'[3]Eqn Calc - NII'!$E:$E)</f>
        <v>GBP</v>
      </c>
      <c r="G179" s="43" t="e">
        <f>SUMIFS('[3]Eqn Calc - NII'!$U:$U,'[3]Eqn Calc - NII'!$H:$H,E179,'[3]Eqn Calc - NII'!$C:$C,A179)</f>
        <v>#VALUE!</v>
      </c>
      <c r="H179" t="str">
        <f t="shared" si="3"/>
        <v>IE000SU69JL345513</v>
      </c>
    </row>
    <row r="180" spans="1:8" x14ac:dyDescent="0.25">
      <c r="A180" s="41" t="s">
        <v>111</v>
      </c>
      <c r="B180" s="41" t="s">
        <v>16</v>
      </c>
      <c r="C180" s="41" t="str">
        <f>_xlfn.XLOOKUP(A180,[3]Reconciliation!$A:$A,[3]Reconciliation!$O:$O)</f>
        <v>Ecofin Sustainable Global Water UCITS Fund</v>
      </c>
      <c r="D180" s="41" t="str">
        <f>_xlfn.XLOOKUP(A180,'[4]Fund Control'!$H:$H,'[4]Fund Control'!$G:$G)</f>
        <v>Founders GBP – Class D</v>
      </c>
      <c r="E180" s="42">
        <v>45516</v>
      </c>
      <c r="F180" s="41" t="str">
        <f>_xlfn.XLOOKUP(A180,'[3]Eqn Calc - NII'!$C:$C,'[3]Eqn Calc - NII'!$E:$E)</f>
        <v>GBP</v>
      </c>
      <c r="G180" s="43" t="e">
        <f>SUMIFS('[3]Eqn Calc - NII'!$U:$U,'[3]Eqn Calc - NII'!$H:$H,E180,'[3]Eqn Calc - NII'!$C:$C,A180)</f>
        <v>#VALUE!</v>
      </c>
      <c r="H180" t="str">
        <f t="shared" si="3"/>
        <v>IE000SU69JL345516</v>
      </c>
    </row>
    <row r="181" spans="1:8" x14ac:dyDescent="0.25">
      <c r="A181" s="41" t="s">
        <v>111</v>
      </c>
      <c r="B181" s="41" t="s">
        <v>16</v>
      </c>
      <c r="C181" s="41" t="str">
        <f>_xlfn.XLOOKUP(A181,[3]Reconciliation!$A:$A,[3]Reconciliation!$O:$O)</f>
        <v>Ecofin Sustainable Global Water UCITS Fund</v>
      </c>
      <c r="D181" s="41" t="str">
        <f>_xlfn.XLOOKUP(A181,'[4]Fund Control'!$H:$H,'[4]Fund Control'!$G:$G)</f>
        <v>Founders GBP – Class D</v>
      </c>
      <c r="E181" s="42">
        <v>45517</v>
      </c>
      <c r="F181" s="41" t="str">
        <f>_xlfn.XLOOKUP(A181,'[3]Eqn Calc - NII'!$C:$C,'[3]Eqn Calc - NII'!$E:$E)</f>
        <v>GBP</v>
      </c>
      <c r="G181" s="43" t="e">
        <f>SUMIFS('[3]Eqn Calc - NII'!$U:$U,'[3]Eqn Calc - NII'!$H:$H,E181,'[3]Eqn Calc - NII'!$C:$C,A181)</f>
        <v>#VALUE!</v>
      </c>
      <c r="H181" t="str">
        <f t="shared" si="3"/>
        <v>IE000SU69JL345517</v>
      </c>
    </row>
    <row r="182" spans="1:8" x14ac:dyDescent="0.25">
      <c r="A182" s="41" t="s">
        <v>111</v>
      </c>
      <c r="B182" s="41" t="s">
        <v>16</v>
      </c>
      <c r="C182" s="41" t="str">
        <f>_xlfn.XLOOKUP(A182,[3]Reconciliation!$A:$A,[3]Reconciliation!$O:$O)</f>
        <v>Ecofin Sustainable Global Water UCITS Fund</v>
      </c>
      <c r="D182" s="41" t="str">
        <f>_xlfn.XLOOKUP(A182,'[4]Fund Control'!$H:$H,'[4]Fund Control'!$G:$G)</f>
        <v>Founders GBP – Class D</v>
      </c>
      <c r="E182" s="42">
        <v>45518</v>
      </c>
      <c r="F182" s="41" t="str">
        <f>_xlfn.XLOOKUP(A182,'[3]Eqn Calc - NII'!$C:$C,'[3]Eqn Calc - NII'!$E:$E)</f>
        <v>GBP</v>
      </c>
      <c r="G182" s="43" t="e">
        <f>SUMIFS('[3]Eqn Calc - NII'!$U:$U,'[3]Eqn Calc - NII'!$H:$H,E182,'[3]Eqn Calc - NII'!$C:$C,A182)</f>
        <v>#VALUE!</v>
      </c>
      <c r="H182" t="str">
        <f t="shared" si="3"/>
        <v>IE000SU69JL345518</v>
      </c>
    </row>
    <row r="183" spans="1:8" x14ac:dyDescent="0.25">
      <c r="A183" s="41" t="s">
        <v>111</v>
      </c>
      <c r="B183" s="41" t="s">
        <v>16</v>
      </c>
      <c r="C183" s="41" t="str">
        <f>_xlfn.XLOOKUP(A183,[3]Reconciliation!$A:$A,[3]Reconciliation!$O:$O)</f>
        <v>Ecofin Sustainable Global Water UCITS Fund</v>
      </c>
      <c r="D183" s="41" t="str">
        <f>_xlfn.XLOOKUP(A183,'[4]Fund Control'!$H:$H,'[4]Fund Control'!$G:$G)</f>
        <v>Founders GBP – Class D</v>
      </c>
      <c r="E183" s="42">
        <v>45519</v>
      </c>
      <c r="F183" s="41" t="str">
        <f>_xlfn.XLOOKUP(A183,'[3]Eqn Calc - NII'!$C:$C,'[3]Eqn Calc - NII'!$E:$E)</f>
        <v>GBP</v>
      </c>
      <c r="G183" s="43" t="e">
        <f>SUMIFS('[3]Eqn Calc - NII'!$U:$U,'[3]Eqn Calc - NII'!$H:$H,E183,'[3]Eqn Calc - NII'!$C:$C,A183)</f>
        <v>#VALUE!</v>
      </c>
      <c r="H183" t="str">
        <f t="shared" si="3"/>
        <v>IE000SU69JL345519</v>
      </c>
    </row>
    <row r="184" spans="1:8" x14ac:dyDescent="0.25">
      <c r="A184" s="41" t="s">
        <v>111</v>
      </c>
      <c r="B184" s="41" t="s">
        <v>16</v>
      </c>
      <c r="C184" s="41" t="str">
        <f>_xlfn.XLOOKUP(A184,[3]Reconciliation!$A:$A,[3]Reconciliation!$O:$O)</f>
        <v>Ecofin Sustainable Global Water UCITS Fund</v>
      </c>
      <c r="D184" s="41" t="str">
        <f>_xlfn.XLOOKUP(A184,'[4]Fund Control'!$H:$H,'[4]Fund Control'!$G:$G)</f>
        <v>Founders GBP – Class D</v>
      </c>
      <c r="E184" s="42">
        <v>45520</v>
      </c>
      <c r="F184" s="41" t="str">
        <f>_xlfn.XLOOKUP(A184,'[3]Eqn Calc - NII'!$C:$C,'[3]Eqn Calc - NII'!$E:$E)</f>
        <v>GBP</v>
      </c>
      <c r="G184" s="43" t="e">
        <f>SUMIFS('[3]Eqn Calc - NII'!$U:$U,'[3]Eqn Calc - NII'!$H:$H,E184,'[3]Eqn Calc - NII'!$C:$C,A184)</f>
        <v>#VALUE!</v>
      </c>
      <c r="H184" t="str">
        <f t="shared" si="3"/>
        <v>IE000SU69JL345520</v>
      </c>
    </row>
    <row r="185" spans="1:8" x14ac:dyDescent="0.25">
      <c r="A185" s="41" t="s">
        <v>111</v>
      </c>
      <c r="B185" s="41" t="s">
        <v>16</v>
      </c>
      <c r="C185" s="41" t="str">
        <f>_xlfn.XLOOKUP(A185,[3]Reconciliation!$A:$A,[3]Reconciliation!$O:$O)</f>
        <v>Ecofin Sustainable Global Water UCITS Fund</v>
      </c>
      <c r="D185" s="41" t="str">
        <f>_xlfn.XLOOKUP(A185,'[4]Fund Control'!$H:$H,'[4]Fund Control'!$G:$G)</f>
        <v>Founders GBP – Class D</v>
      </c>
      <c r="E185" s="42">
        <v>45523</v>
      </c>
      <c r="F185" s="41" t="str">
        <f>_xlfn.XLOOKUP(A185,'[3]Eqn Calc - NII'!$C:$C,'[3]Eqn Calc - NII'!$E:$E)</f>
        <v>GBP</v>
      </c>
      <c r="G185" s="43" t="e">
        <f>SUMIFS('[3]Eqn Calc - NII'!$U:$U,'[3]Eqn Calc - NII'!$H:$H,E185,'[3]Eqn Calc - NII'!$C:$C,A185)</f>
        <v>#VALUE!</v>
      </c>
      <c r="H185" t="str">
        <f t="shared" si="3"/>
        <v>IE000SU69JL345523</v>
      </c>
    </row>
    <row r="186" spans="1:8" x14ac:dyDescent="0.25">
      <c r="A186" s="41" t="s">
        <v>111</v>
      </c>
      <c r="B186" s="41" t="s">
        <v>16</v>
      </c>
      <c r="C186" s="41" t="str">
        <f>_xlfn.XLOOKUP(A186,[3]Reconciliation!$A:$A,[3]Reconciliation!$O:$O)</f>
        <v>Ecofin Sustainable Global Water UCITS Fund</v>
      </c>
      <c r="D186" s="41" t="str">
        <f>_xlfn.XLOOKUP(A186,'[4]Fund Control'!$H:$H,'[4]Fund Control'!$G:$G)</f>
        <v>Founders GBP – Class D</v>
      </c>
      <c r="E186" s="42">
        <v>45524</v>
      </c>
      <c r="F186" s="41" t="str">
        <f>_xlfn.XLOOKUP(A186,'[3]Eqn Calc - NII'!$C:$C,'[3]Eqn Calc - NII'!$E:$E)</f>
        <v>GBP</v>
      </c>
      <c r="G186" s="43" t="e">
        <f>SUMIFS('[3]Eqn Calc - NII'!$U:$U,'[3]Eqn Calc - NII'!$H:$H,E186,'[3]Eqn Calc - NII'!$C:$C,A186)</f>
        <v>#VALUE!</v>
      </c>
      <c r="H186" t="str">
        <f t="shared" si="3"/>
        <v>IE000SU69JL345524</v>
      </c>
    </row>
    <row r="187" spans="1:8" x14ac:dyDescent="0.25">
      <c r="A187" s="41" t="s">
        <v>111</v>
      </c>
      <c r="B187" s="41" t="s">
        <v>16</v>
      </c>
      <c r="C187" s="41" t="str">
        <f>_xlfn.XLOOKUP(A187,[3]Reconciliation!$A:$A,[3]Reconciliation!$O:$O)</f>
        <v>Ecofin Sustainable Global Water UCITS Fund</v>
      </c>
      <c r="D187" s="41" t="str">
        <f>_xlfn.XLOOKUP(A187,'[4]Fund Control'!$H:$H,'[4]Fund Control'!$G:$G)</f>
        <v>Founders GBP – Class D</v>
      </c>
      <c r="E187" s="42">
        <v>45525</v>
      </c>
      <c r="F187" s="41" t="str">
        <f>_xlfn.XLOOKUP(A187,'[3]Eqn Calc - NII'!$C:$C,'[3]Eqn Calc - NII'!$E:$E)</f>
        <v>GBP</v>
      </c>
      <c r="G187" s="43" t="e">
        <f>SUMIFS('[3]Eqn Calc - NII'!$U:$U,'[3]Eqn Calc - NII'!$H:$H,E187,'[3]Eqn Calc - NII'!$C:$C,A187)</f>
        <v>#VALUE!</v>
      </c>
      <c r="H187" t="str">
        <f t="shared" si="3"/>
        <v>IE000SU69JL345525</v>
      </c>
    </row>
    <row r="188" spans="1:8" x14ac:dyDescent="0.25">
      <c r="A188" s="41" t="s">
        <v>111</v>
      </c>
      <c r="B188" s="41" t="s">
        <v>16</v>
      </c>
      <c r="C188" s="41" t="str">
        <f>_xlfn.XLOOKUP(A188,[3]Reconciliation!$A:$A,[3]Reconciliation!$O:$O)</f>
        <v>Ecofin Sustainable Global Water UCITS Fund</v>
      </c>
      <c r="D188" s="41" t="str">
        <f>_xlfn.XLOOKUP(A188,'[4]Fund Control'!$H:$H,'[4]Fund Control'!$G:$G)</f>
        <v>Founders GBP – Class D</v>
      </c>
      <c r="E188" s="42">
        <v>45526</v>
      </c>
      <c r="F188" s="41" t="str">
        <f>_xlfn.XLOOKUP(A188,'[3]Eqn Calc - NII'!$C:$C,'[3]Eqn Calc - NII'!$E:$E)</f>
        <v>GBP</v>
      </c>
      <c r="G188" s="43" t="e">
        <f>SUMIFS('[3]Eqn Calc - NII'!$U:$U,'[3]Eqn Calc - NII'!$H:$H,E188,'[3]Eqn Calc - NII'!$C:$C,A188)</f>
        <v>#VALUE!</v>
      </c>
      <c r="H188" t="str">
        <f t="shared" si="3"/>
        <v>IE000SU69JL345526</v>
      </c>
    </row>
    <row r="189" spans="1:8" x14ac:dyDescent="0.25">
      <c r="A189" s="41" t="s">
        <v>111</v>
      </c>
      <c r="B189" s="41" t="s">
        <v>16</v>
      </c>
      <c r="C189" s="41" t="str">
        <f>_xlfn.XLOOKUP(A189,[3]Reconciliation!$A:$A,[3]Reconciliation!$O:$O)</f>
        <v>Ecofin Sustainable Global Water UCITS Fund</v>
      </c>
      <c r="D189" s="41" t="str">
        <f>_xlfn.XLOOKUP(A189,'[4]Fund Control'!$H:$H,'[4]Fund Control'!$G:$G)</f>
        <v>Founders GBP – Class D</v>
      </c>
      <c r="E189" s="42">
        <v>45527</v>
      </c>
      <c r="F189" s="41" t="str">
        <f>_xlfn.XLOOKUP(A189,'[3]Eqn Calc - NII'!$C:$C,'[3]Eqn Calc - NII'!$E:$E)</f>
        <v>GBP</v>
      </c>
      <c r="G189" s="43" t="e">
        <f>SUMIFS('[3]Eqn Calc - NII'!$U:$U,'[3]Eqn Calc - NII'!$H:$H,E189,'[3]Eqn Calc - NII'!$C:$C,A189)</f>
        <v>#VALUE!</v>
      </c>
      <c r="H189" t="str">
        <f t="shared" si="3"/>
        <v>IE000SU69JL345527</v>
      </c>
    </row>
    <row r="190" spans="1:8" x14ac:dyDescent="0.25">
      <c r="A190" s="41" t="s">
        <v>111</v>
      </c>
      <c r="B190" s="41" t="s">
        <v>16</v>
      </c>
      <c r="C190" s="41" t="str">
        <f>_xlfn.XLOOKUP(A190,[3]Reconciliation!$A:$A,[3]Reconciliation!$O:$O)</f>
        <v>Ecofin Sustainable Global Water UCITS Fund</v>
      </c>
      <c r="D190" s="41" t="str">
        <f>_xlfn.XLOOKUP(A190,'[4]Fund Control'!$H:$H,'[4]Fund Control'!$G:$G)</f>
        <v>Founders GBP – Class D</v>
      </c>
      <c r="E190" s="42">
        <v>45531</v>
      </c>
      <c r="F190" s="41" t="str">
        <f>_xlfn.XLOOKUP(A190,'[3]Eqn Calc - NII'!$C:$C,'[3]Eqn Calc - NII'!$E:$E)</f>
        <v>GBP</v>
      </c>
      <c r="G190" s="43" t="e">
        <f>SUMIFS('[3]Eqn Calc - NII'!$U:$U,'[3]Eqn Calc - NII'!$H:$H,E190,'[3]Eqn Calc - NII'!$C:$C,A190)</f>
        <v>#VALUE!</v>
      </c>
      <c r="H190" t="str">
        <f t="shared" si="3"/>
        <v>IE000SU69JL345531</v>
      </c>
    </row>
    <row r="191" spans="1:8" x14ac:dyDescent="0.25">
      <c r="A191" s="41" t="s">
        <v>111</v>
      </c>
      <c r="B191" s="41" t="s">
        <v>16</v>
      </c>
      <c r="C191" s="41" t="str">
        <f>_xlfn.XLOOKUP(A191,[3]Reconciliation!$A:$A,[3]Reconciliation!$O:$O)</f>
        <v>Ecofin Sustainable Global Water UCITS Fund</v>
      </c>
      <c r="D191" s="41" t="str">
        <f>_xlfn.XLOOKUP(A191,'[4]Fund Control'!$H:$H,'[4]Fund Control'!$G:$G)</f>
        <v>Founders GBP – Class D</v>
      </c>
      <c r="E191" s="42">
        <v>45532</v>
      </c>
      <c r="F191" s="41" t="str">
        <f>_xlfn.XLOOKUP(A191,'[3]Eqn Calc - NII'!$C:$C,'[3]Eqn Calc - NII'!$E:$E)</f>
        <v>GBP</v>
      </c>
      <c r="G191" s="43" t="e">
        <f>SUMIFS('[3]Eqn Calc - NII'!$U:$U,'[3]Eqn Calc - NII'!$H:$H,E191,'[3]Eqn Calc - NII'!$C:$C,A191)</f>
        <v>#VALUE!</v>
      </c>
      <c r="H191" t="str">
        <f t="shared" si="3"/>
        <v>IE000SU69JL345532</v>
      </c>
    </row>
    <row r="192" spans="1:8" x14ac:dyDescent="0.25">
      <c r="A192" s="41" t="s">
        <v>111</v>
      </c>
      <c r="B192" s="41" t="s">
        <v>16</v>
      </c>
      <c r="C192" s="41" t="str">
        <f>_xlfn.XLOOKUP(A192,[3]Reconciliation!$A:$A,[3]Reconciliation!$O:$O)</f>
        <v>Ecofin Sustainable Global Water UCITS Fund</v>
      </c>
      <c r="D192" s="41" t="str">
        <f>_xlfn.XLOOKUP(A192,'[4]Fund Control'!$H:$H,'[4]Fund Control'!$G:$G)</f>
        <v>Founders GBP – Class D</v>
      </c>
      <c r="E192" s="42">
        <v>45533</v>
      </c>
      <c r="F192" s="41" t="str">
        <f>_xlfn.XLOOKUP(A192,'[3]Eqn Calc - NII'!$C:$C,'[3]Eqn Calc - NII'!$E:$E)</f>
        <v>GBP</v>
      </c>
      <c r="G192" s="43" t="e">
        <f>SUMIFS('[3]Eqn Calc - NII'!$U:$U,'[3]Eqn Calc - NII'!$H:$H,E192,'[3]Eqn Calc - NII'!$C:$C,A192)</f>
        <v>#VALUE!</v>
      </c>
      <c r="H192" t="str">
        <f t="shared" si="3"/>
        <v>IE000SU69JL345533</v>
      </c>
    </row>
    <row r="193" spans="1:8" x14ac:dyDescent="0.25">
      <c r="A193" s="41" t="s">
        <v>111</v>
      </c>
      <c r="B193" s="41" t="s">
        <v>16</v>
      </c>
      <c r="C193" s="41" t="str">
        <f>_xlfn.XLOOKUP(A193,[3]Reconciliation!$A:$A,[3]Reconciliation!$O:$O)</f>
        <v>Ecofin Sustainable Global Water UCITS Fund</v>
      </c>
      <c r="D193" s="41" t="str">
        <f>_xlfn.XLOOKUP(A193,'[4]Fund Control'!$H:$H,'[4]Fund Control'!$G:$G)</f>
        <v>Founders GBP – Class D</v>
      </c>
      <c r="E193" s="42">
        <v>45534</v>
      </c>
      <c r="F193" s="41" t="str">
        <f>_xlfn.XLOOKUP(A193,'[3]Eqn Calc - NII'!$C:$C,'[3]Eqn Calc - NII'!$E:$E)</f>
        <v>GBP</v>
      </c>
      <c r="G193" s="43" t="e">
        <f>SUMIFS('[3]Eqn Calc - NII'!$U:$U,'[3]Eqn Calc - NII'!$H:$H,E193,'[3]Eqn Calc - NII'!$C:$C,A193)</f>
        <v>#VALUE!</v>
      </c>
      <c r="H193" t="str">
        <f t="shared" si="3"/>
        <v>IE000SU69JL345534</v>
      </c>
    </row>
    <row r="194" spans="1:8" x14ac:dyDescent="0.25">
      <c r="A194" s="41" t="s">
        <v>110</v>
      </c>
      <c r="B194" s="41" t="s">
        <v>16</v>
      </c>
      <c r="C194" s="41" t="str">
        <f>_xlfn.XLOOKUP(A194,[3]Reconciliation!$A:$A,[3]Reconciliation!$O:$O)</f>
        <v>Grand Barie Lewer Multi Asset Class Fund</v>
      </c>
      <c r="D194" s="41" t="str">
        <f>_xlfn.XLOOKUP(A194,'[4]Fund Control'!$H:$H,'[4]Fund Control'!$G:$G)</f>
        <v>Class B Institutional (GBP)</v>
      </c>
      <c r="E194" s="42">
        <v>45460</v>
      </c>
      <c r="F194" s="41" t="str">
        <f>_xlfn.XLOOKUP(A194,'[3]Eqn Calc - NII'!$C:$C,'[3]Eqn Calc - NII'!$E:$E)</f>
        <v>GBP</v>
      </c>
      <c r="G194" s="43" t="e">
        <f>SUMIFS('[3]Eqn Calc - NII'!$U:$U,'[3]Eqn Calc - NII'!$H:$H,E194,'[3]Eqn Calc - NII'!$C:$C,A194)</f>
        <v>#VALUE!</v>
      </c>
      <c r="H194" t="str">
        <f t="shared" si="3"/>
        <v>IE000I79A04145460</v>
      </c>
    </row>
    <row r="195" spans="1:8" x14ac:dyDescent="0.25">
      <c r="A195" s="41" t="s">
        <v>110</v>
      </c>
      <c r="B195" s="41" t="s">
        <v>16</v>
      </c>
      <c r="C195" s="41" t="str">
        <f>_xlfn.XLOOKUP(A195,[3]Reconciliation!$A:$A,[3]Reconciliation!$O:$O)</f>
        <v>Grand Barie Lewer Multi Asset Class Fund</v>
      </c>
      <c r="D195" s="41" t="str">
        <f>_xlfn.XLOOKUP(A195,'[4]Fund Control'!$H:$H,'[4]Fund Control'!$G:$G)</f>
        <v>Class B Institutional (GBP)</v>
      </c>
      <c r="E195" s="42">
        <v>45471</v>
      </c>
      <c r="F195" s="41" t="str">
        <f>_xlfn.XLOOKUP(A195,'[3]Eqn Calc - NII'!$C:$C,'[3]Eqn Calc - NII'!$E:$E)</f>
        <v>GBP</v>
      </c>
      <c r="G195" s="43" t="e">
        <f>SUMIFS('[3]Eqn Calc - NII'!$U:$U,'[3]Eqn Calc - NII'!$H:$H,E195,'[3]Eqn Calc - NII'!$C:$C,A195)</f>
        <v>#VALUE!</v>
      </c>
      <c r="H195" t="str">
        <f t="shared" si="3"/>
        <v>IE000I79A04145471</v>
      </c>
    </row>
    <row r="196" spans="1:8" x14ac:dyDescent="0.25">
      <c r="A196" s="41" t="s">
        <v>110</v>
      </c>
      <c r="B196" s="41" t="s">
        <v>16</v>
      </c>
      <c r="C196" s="41" t="str">
        <f>_xlfn.XLOOKUP(A196,[3]Reconciliation!$A:$A,[3]Reconciliation!$O:$O)</f>
        <v>Grand Barie Lewer Multi Asset Class Fund</v>
      </c>
      <c r="D196" s="41" t="str">
        <f>_xlfn.XLOOKUP(A196,'[4]Fund Control'!$H:$H,'[4]Fund Control'!$G:$G)</f>
        <v>Class B Institutional (GBP)</v>
      </c>
      <c r="E196" s="42">
        <v>45488</v>
      </c>
      <c r="F196" s="41" t="str">
        <f>_xlfn.XLOOKUP(A196,'[3]Eqn Calc - NII'!$C:$C,'[3]Eqn Calc - NII'!$E:$E)</f>
        <v>GBP</v>
      </c>
      <c r="G196" s="43" t="e">
        <f>SUMIFS('[3]Eqn Calc - NII'!$U:$U,'[3]Eqn Calc - NII'!$H:$H,E196,'[3]Eqn Calc - NII'!$C:$C,A196)</f>
        <v>#VALUE!</v>
      </c>
      <c r="H196" t="str">
        <f t="shared" si="3"/>
        <v>IE000I79A04145488</v>
      </c>
    </row>
    <row r="197" spans="1:8" x14ac:dyDescent="0.25">
      <c r="A197" s="41" t="s">
        <v>110</v>
      </c>
      <c r="B197" s="41" t="s">
        <v>16</v>
      </c>
      <c r="C197" s="41" t="str">
        <f>_xlfn.XLOOKUP(A197,[3]Reconciliation!$A:$A,[3]Reconciliation!$O:$O)</f>
        <v>Grand Barie Lewer Multi Asset Class Fund</v>
      </c>
      <c r="D197" s="41" t="str">
        <f>_xlfn.XLOOKUP(A197,'[4]Fund Control'!$H:$H,'[4]Fund Control'!$G:$G)</f>
        <v>Class B Institutional (GBP)</v>
      </c>
      <c r="E197" s="42">
        <v>45504</v>
      </c>
      <c r="F197" s="41" t="str">
        <f>_xlfn.XLOOKUP(A197,'[3]Eqn Calc - NII'!$C:$C,'[3]Eqn Calc - NII'!$E:$E)</f>
        <v>GBP</v>
      </c>
      <c r="G197" s="43" t="e">
        <f>SUMIFS('[3]Eqn Calc - NII'!$U:$U,'[3]Eqn Calc - NII'!$H:$H,E197,'[3]Eqn Calc - NII'!$C:$C,A197)</f>
        <v>#VALUE!</v>
      </c>
      <c r="H197" t="str">
        <f t="shared" si="3"/>
        <v>IE000I79A04145504</v>
      </c>
    </row>
    <row r="198" spans="1:8" x14ac:dyDescent="0.25">
      <c r="A198" s="41" t="s">
        <v>110</v>
      </c>
      <c r="B198" s="41" t="s">
        <v>16</v>
      </c>
      <c r="C198" s="41" t="str">
        <f>_xlfn.XLOOKUP(A198,[3]Reconciliation!$A:$A,[3]Reconciliation!$O:$O)</f>
        <v>Grand Barie Lewer Multi Asset Class Fund</v>
      </c>
      <c r="D198" s="41" t="str">
        <f>_xlfn.XLOOKUP(A198,'[4]Fund Control'!$H:$H,'[4]Fund Control'!$G:$G)</f>
        <v>Class B Institutional (GBP)</v>
      </c>
      <c r="E198" s="42">
        <v>45519</v>
      </c>
      <c r="F198" s="41" t="str">
        <f>_xlfn.XLOOKUP(A198,'[3]Eqn Calc - NII'!$C:$C,'[3]Eqn Calc - NII'!$E:$E)</f>
        <v>GBP</v>
      </c>
      <c r="G198" s="43" t="e">
        <f>SUMIFS('[3]Eqn Calc - NII'!$U:$U,'[3]Eqn Calc - NII'!$H:$H,E198,'[3]Eqn Calc - NII'!$C:$C,A198)</f>
        <v>#VALUE!</v>
      </c>
      <c r="H198" t="str">
        <f t="shared" ref="H198:H261" si="4">A198&amp;E198</f>
        <v>IE000I79A04145519</v>
      </c>
    </row>
    <row r="199" spans="1:8" x14ac:dyDescent="0.25">
      <c r="A199" s="41" t="s">
        <v>110</v>
      </c>
      <c r="B199" s="41" t="s">
        <v>16</v>
      </c>
      <c r="C199" s="41" t="str">
        <f>_xlfn.XLOOKUP(A199,[3]Reconciliation!$A:$A,[3]Reconciliation!$O:$O)</f>
        <v>Grand Barie Lewer Multi Asset Class Fund</v>
      </c>
      <c r="D199" s="41" t="str">
        <f>_xlfn.XLOOKUP(A199,'[4]Fund Control'!$H:$H,'[4]Fund Control'!$G:$G)</f>
        <v>Class B Institutional (GBP)</v>
      </c>
      <c r="E199" s="42">
        <v>45534</v>
      </c>
      <c r="F199" s="41" t="str">
        <f>_xlfn.XLOOKUP(A199,'[3]Eqn Calc - NII'!$C:$C,'[3]Eqn Calc - NII'!$E:$E)</f>
        <v>GBP</v>
      </c>
      <c r="G199" s="43" t="e">
        <f>SUMIFS('[3]Eqn Calc - NII'!$U:$U,'[3]Eqn Calc - NII'!$H:$H,E199,'[3]Eqn Calc - NII'!$C:$C,A199)</f>
        <v>#VALUE!</v>
      </c>
      <c r="H199" t="str">
        <f t="shared" si="4"/>
        <v>IE000I79A04145534</v>
      </c>
    </row>
    <row r="200" spans="1:8" x14ac:dyDescent="0.25">
      <c r="A200" s="41" t="s">
        <v>110</v>
      </c>
      <c r="B200" s="41" t="s">
        <v>16</v>
      </c>
      <c r="C200" s="41" t="str">
        <f>_xlfn.XLOOKUP(A200,[3]Reconciliation!$A:$A,[3]Reconciliation!$O:$O)</f>
        <v>Grand Barie Lewer Multi Asset Class Fund</v>
      </c>
      <c r="D200" s="41" t="str">
        <f>_xlfn.XLOOKUP(A200,'[4]Fund Control'!$H:$H,'[4]Fund Control'!$G:$G)</f>
        <v>Class B Institutional (GBP)</v>
      </c>
      <c r="E200" s="42">
        <v>45551</v>
      </c>
      <c r="F200" s="41" t="str">
        <f>_xlfn.XLOOKUP(A200,'[3]Eqn Calc - NII'!$C:$C,'[3]Eqn Calc - NII'!$E:$E)</f>
        <v>GBP</v>
      </c>
      <c r="G200" s="43" t="e">
        <f>SUMIFS('[3]Eqn Calc - NII'!$U:$U,'[3]Eqn Calc - NII'!$H:$H,E200,'[3]Eqn Calc - NII'!$C:$C,A200)</f>
        <v>#VALUE!</v>
      </c>
      <c r="H200" t="str">
        <f t="shared" si="4"/>
        <v>IE000I79A04145551</v>
      </c>
    </row>
    <row r="201" spans="1:8" x14ac:dyDescent="0.25">
      <c r="A201" s="41" t="s">
        <v>110</v>
      </c>
      <c r="B201" s="41" t="s">
        <v>16</v>
      </c>
      <c r="C201" s="41" t="str">
        <f>_xlfn.XLOOKUP(A201,[3]Reconciliation!$A:$A,[3]Reconciliation!$O:$O)</f>
        <v>Grand Barie Lewer Multi Asset Class Fund</v>
      </c>
      <c r="D201" s="41" t="str">
        <f>_xlfn.XLOOKUP(A201,'[4]Fund Control'!$H:$H,'[4]Fund Control'!$G:$G)</f>
        <v>Class B Institutional (GBP)</v>
      </c>
      <c r="E201" s="42">
        <v>45565</v>
      </c>
      <c r="F201" s="41" t="str">
        <f>_xlfn.XLOOKUP(A201,'[3]Eqn Calc - NII'!$C:$C,'[3]Eqn Calc - NII'!$E:$E)</f>
        <v>GBP</v>
      </c>
      <c r="G201" s="43" t="e">
        <f>SUMIFS('[3]Eqn Calc - NII'!$U:$U,'[3]Eqn Calc - NII'!$H:$H,E201,'[3]Eqn Calc - NII'!$C:$C,A201)</f>
        <v>#VALUE!</v>
      </c>
      <c r="H201" t="str">
        <f t="shared" si="4"/>
        <v>IE000I79A04145565</v>
      </c>
    </row>
    <row r="202" spans="1:8" x14ac:dyDescent="0.25">
      <c r="A202" s="41" t="s">
        <v>110</v>
      </c>
      <c r="B202" s="41" t="s">
        <v>16</v>
      </c>
      <c r="C202" s="41" t="str">
        <f>_xlfn.XLOOKUP(A202,[3]Reconciliation!$A:$A,[3]Reconciliation!$O:$O)</f>
        <v>Grand Barie Lewer Multi Asset Class Fund</v>
      </c>
      <c r="D202" s="41" t="str">
        <f>_xlfn.XLOOKUP(A202,'[4]Fund Control'!$H:$H,'[4]Fund Control'!$G:$G)</f>
        <v>Class B Institutional (GBP)</v>
      </c>
      <c r="E202" s="42">
        <v>45580</v>
      </c>
      <c r="F202" s="41" t="str">
        <f>_xlfn.XLOOKUP(A202,'[3]Eqn Calc - NII'!$C:$C,'[3]Eqn Calc - NII'!$E:$E)</f>
        <v>GBP</v>
      </c>
      <c r="G202" s="43" t="e">
        <f>SUMIFS('[3]Eqn Calc - NII'!$U:$U,'[3]Eqn Calc - NII'!$H:$H,E202,'[3]Eqn Calc - NII'!$C:$C,A202)</f>
        <v>#VALUE!</v>
      </c>
      <c r="H202" t="str">
        <f t="shared" si="4"/>
        <v>IE000I79A04145580</v>
      </c>
    </row>
    <row r="203" spans="1:8" x14ac:dyDescent="0.25">
      <c r="A203" s="41" t="s">
        <v>110</v>
      </c>
      <c r="B203" s="41" t="s">
        <v>16</v>
      </c>
      <c r="C203" s="41" t="str">
        <f>_xlfn.XLOOKUP(A203,[3]Reconciliation!$A:$A,[3]Reconciliation!$O:$O)</f>
        <v>Grand Barie Lewer Multi Asset Class Fund</v>
      </c>
      <c r="D203" s="41" t="str">
        <f>_xlfn.XLOOKUP(A203,'[4]Fund Control'!$H:$H,'[4]Fund Control'!$G:$G)</f>
        <v>Class B Institutional (GBP)</v>
      </c>
      <c r="E203" s="42">
        <v>45596</v>
      </c>
      <c r="F203" s="41" t="str">
        <f>_xlfn.XLOOKUP(A203,'[3]Eqn Calc - NII'!$C:$C,'[3]Eqn Calc - NII'!$E:$E)</f>
        <v>GBP</v>
      </c>
      <c r="G203" s="43" t="e">
        <f>SUMIFS('[3]Eqn Calc - NII'!$U:$U,'[3]Eqn Calc - NII'!$H:$H,E203,'[3]Eqn Calc - NII'!$C:$C,A203)</f>
        <v>#VALUE!</v>
      </c>
      <c r="H203" t="str">
        <f t="shared" si="4"/>
        <v>IE000I79A04145596</v>
      </c>
    </row>
    <row r="204" spans="1:8" x14ac:dyDescent="0.25">
      <c r="A204" s="41" t="s">
        <v>110</v>
      </c>
      <c r="B204" s="41" t="s">
        <v>16</v>
      </c>
      <c r="C204" s="41" t="str">
        <f>_xlfn.XLOOKUP(A204,[3]Reconciliation!$A:$A,[3]Reconciliation!$O:$O)</f>
        <v>Grand Barie Lewer Multi Asset Class Fund</v>
      </c>
      <c r="D204" s="41" t="str">
        <f>_xlfn.XLOOKUP(A204,'[4]Fund Control'!$H:$H,'[4]Fund Control'!$G:$G)</f>
        <v>Class B Institutional (GBP)</v>
      </c>
      <c r="E204" s="42">
        <v>45611</v>
      </c>
      <c r="F204" s="41" t="str">
        <f>_xlfn.XLOOKUP(A204,'[3]Eqn Calc - NII'!$C:$C,'[3]Eqn Calc - NII'!$E:$E)</f>
        <v>GBP</v>
      </c>
      <c r="G204" s="43" t="e">
        <f>SUMIFS('[3]Eqn Calc - NII'!$U:$U,'[3]Eqn Calc - NII'!$H:$H,E204,'[3]Eqn Calc - NII'!$C:$C,A204)</f>
        <v>#VALUE!</v>
      </c>
      <c r="H204" t="str">
        <f t="shared" si="4"/>
        <v>IE000I79A04145611</v>
      </c>
    </row>
    <row r="205" spans="1:8" x14ac:dyDescent="0.25">
      <c r="A205" s="41" t="s">
        <v>110</v>
      </c>
      <c r="B205" s="41" t="s">
        <v>16</v>
      </c>
      <c r="C205" s="41" t="str">
        <f>_xlfn.XLOOKUP(A205,[3]Reconciliation!$A:$A,[3]Reconciliation!$O:$O)</f>
        <v>Grand Barie Lewer Multi Asset Class Fund</v>
      </c>
      <c r="D205" s="41" t="str">
        <f>_xlfn.XLOOKUP(A205,'[4]Fund Control'!$H:$H,'[4]Fund Control'!$G:$G)</f>
        <v>Class B Institutional (GBP)</v>
      </c>
      <c r="E205" s="42">
        <v>45625</v>
      </c>
      <c r="F205" s="41" t="str">
        <f>_xlfn.XLOOKUP(A205,'[3]Eqn Calc - NII'!$C:$C,'[3]Eqn Calc - NII'!$E:$E)</f>
        <v>GBP</v>
      </c>
      <c r="G205" s="43" t="e">
        <f>SUMIFS('[3]Eqn Calc - NII'!$U:$U,'[3]Eqn Calc - NII'!$H:$H,E205,'[3]Eqn Calc - NII'!$C:$C,A205)</f>
        <v>#VALUE!</v>
      </c>
      <c r="H205" t="str">
        <f t="shared" si="4"/>
        <v>IE000I79A04145625</v>
      </c>
    </row>
    <row r="206" spans="1:8" x14ac:dyDescent="0.25">
      <c r="A206" s="41" t="s">
        <v>110</v>
      </c>
      <c r="B206" s="41" t="s">
        <v>16</v>
      </c>
      <c r="C206" s="41" t="str">
        <f>_xlfn.XLOOKUP(A206,[3]Reconciliation!$A:$A,[3]Reconciliation!$O:$O)</f>
        <v>Grand Barie Lewer Multi Asset Class Fund</v>
      </c>
      <c r="D206" s="41" t="str">
        <f>_xlfn.XLOOKUP(A206,'[4]Fund Control'!$H:$H,'[4]Fund Control'!$G:$G)</f>
        <v>Class B Institutional (GBP)</v>
      </c>
      <c r="E206" s="42">
        <v>45642</v>
      </c>
      <c r="F206" s="41" t="str">
        <f>_xlfn.XLOOKUP(A206,'[3]Eqn Calc - NII'!$C:$C,'[3]Eqn Calc - NII'!$E:$E)</f>
        <v>GBP</v>
      </c>
      <c r="G206" s="43" t="e">
        <f>SUMIFS('[3]Eqn Calc - NII'!$U:$U,'[3]Eqn Calc - NII'!$H:$H,E206,'[3]Eqn Calc - NII'!$C:$C,A206)</f>
        <v>#VALUE!</v>
      </c>
      <c r="H206" t="str">
        <f t="shared" si="4"/>
        <v>IE000I79A04145642</v>
      </c>
    </row>
    <row r="207" spans="1:8" x14ac:dyDescent="0.25">
      <c r="A207" s="41" t="s">
        <v>110</v>
      </c>
      <c r="B207" s="41" t="s">
        <v>16</v>
      </c>
      <c r="C207" s="41" t="str">
        <f>_xlfn.XLOOKUP(A207,[3]Reconciliation!$A:$A,[3]Reconciliation!$O:$O)</f>
        <v>Grand Barie Lewer Multi Asset Class Fund</v>
      </c>
      <c r="D207" s="41" t="str">
        <f>_xlfn.XLOOKUP(A207,'[4]Fund Control'!$H:$H,'[4]Fund Control'!$G:$G)</f>
        <v>Class B Institutional (GBP)</v>
      </c>
      <c r="E207" s="42">
        <v>45657</v>
      </c>
      <c r="F207" s="41" t="str">
        <f>_xlfn.XLOOKUP(A207,'[3]Eqn Calc - NII'!$C:$C,'[3]Eqn Calc - NII'!$E:$E)</f>
        <v>GBP</v>
      </c>
      <c r="G207" s="43" t="e">
        <f>SUMIFS('[3]Eqn Calc - NII'!$U:$U,'[3]Eqn Calc - NII'!$H:$H,E207,'[3]Eqn Calc - NII'!$C:$C,A207)</f>
        <v>#VALUE!</v>
      </c>
      <c r="H207" t="str">
        <f t="shared" si="4"/>
        <v>IE000I79A04145657</v>
      </c>
    </row>
    <row r="208" spans="1:8" x14ac:dyDescent="0.25">
      <c r="A208" s="41" t="s">
        <v>110</v>
      </c>
      <c r="B208" s="41" t="s">
        <v>16</v>
      </c>
      <c r="C208" s="41" t="str">
        <f>_xlfn.XLOOKUP(A208,[3]Reconciliation!$A:$A,[3]Reconciliation!$O:$O)</f>
        <v>Grand Barie Lewer Multi Asset Class Fund</v>
      </c>
      <c r="D208" s="41" t="str">
        <f>_xlfn.XLOOKUP(A208,'[4]Fund Control'!$H:$H,'[4]Fund Control'!$G:$G)</f>
        <v>Class B Institutional (GBP)</v>
      </c>
      <c r="E208" s="42">
        <v>45672</v>
      </c>
      <c r="F208" s="41" t="str">
        <f>_xlfn.XLOOKUP(A208,'[3]Eqn Calc - NII'!$C:$C,'[3]Eqn Calc - NII'!$E:$E)</f>
        <v>GBP</v>
      </c>
      <c r="G208" s="43" t="e">
        <f>SUMIFS('[3]Eqn Calc - NII'!$U:$U,'[3]Eqn Calc - NII'!$H:$H,E208,'[3]Eqn Calc - NII'!$C:$C,A208)</f>
        <v>#VALUE!</v>
      </c>
      <c r="H208" t="str">
        <f t="shared" si="4"/>
        <v>IE000I79A04145672</v>
      </c>
    </row>
    <row r="209" spans="1:8" x14ac:dyDescent="0.25">
      <c r="A209" s="41" t="s">
        <v>110</v>
      </c>
      <c r="B209" s="41" t="s">
        <v>16</v>
      </c>
      <c r="C209" s="41" t="str">
        <f>_xlfn.XLOOKUP(A209,[3]Reconciliation!$A:$A,[3]Reconciliation!$O:$O)</f>
        <v>Grand Barie Lewer Multi Asset Class Fund</v>
      </c>
      <c r="D209" s="41" t="str">
        <f>_xlfn.XLOOKUP(A209,'[4]Fund Control'!$H:$H,'[4]Fund Control'!$G:$G)</f>
        <v>Class B Institutional (GBP)</v>
      </c>
      <c r="E209" s="42">
        <v>45688</v>
      </c>
      <c r="F209" s="41" t="str">
        <f>_xlfn.XLOOKUP(A209,'[3]Eqn Calc - NII'!$C:$C,'[3]Eqn Calc - NII'!$E:$E)</f>
        <v>GBP</v>
      </c>
      <c r="G209" s="43" t="e">
        <f>SUMIFS('[3]Eqn Calc - NII'!$U:$U,'[3]Eqn Calc - NII'!$H:$H,E209,'[3]Eqn Calc - NII'!$C:$C,A209)</f>
        <v>#VALUE!</v>
      </c>
      <c r="H209" t="str">
        <f t="shared" si="4"/>
        <v>IE000I79A04145688</v>
      </c>
    </row>
    <row r="210" spans="1:8" x14ac:dyDescent="0.25">
      <c r="A210" s="41" t="s">
        <v>110</v>
      </c>
      <c r="B210" s="41" t="s">
        <v>16</v>
      </c>
      <c r="C210" s="41" t="str">
        <f>_xlfn.XLOOKUP(A210,[3]Reconciliation!$A:$A,[3]Reconciliation!$O:$O)</f>
        <v>Grand Barie Lewer Multi Asset Class Fund</v>
      </c>
      <c r="D210" s="41" t="str">
        <f>_xlfn.XLOOKUP(A210,'[4]Fund Control'!$H:$H,'[4]Fund Control'!$G:$G)</f>
        <v>Class B Institutional (GBP)</v>
      </c>
      <c r="E210" s="42">
        <v>45705</v>
      </c>
      <c r="F210" s="41" t="str">
        <f>_xlfn.XLOOKUP(A210,'[3]Eqn Calc - NII'!$C:$C,'[3]Eqn Calc - NII'!$E:$E)</f>
        <v>GBP</v>
      </c>
      <c r="G210" s="43" t="e">
        <f>SUMIFS('[3]Eqn Calc - NII'!$U:$U,'[3]Eqn Calc - NII'!$H:$H,E210,'[3]Eqn Calc - NII'!$C:$C,A210)</f>
        <v>#VALUE!</v>
      </c>
      <c r="H210" t="str">
        <f t="shared" si="4"/>
        <v>IE000I79A04145705</v>
      </c>
    </row>
    <row r="211" spans="1:8" x14ac:dyDescent="0.25">
      <c r="A211" s="41" t="s">
        <v>110</v>
      </c>
      <c r="B211" s="41" t="s">
        <v>16</v>
      </c>
      <c r="C211" s="41" t="str">
        <f>_xlfn.XLOOKUP(A211,[3]Reconciliation!$A:$A,[3]Reconciliation!$O:$O)</f>
        <v>Grand Barie Lewer Multi Asset Class Fund</v>
      </c>
      <c r="D211" s="41" t="str">
        <f>_xlfn.XLOOKUP(A211,'[4]Fund Control'!$H:$H,'[4]Fund Control'!$G:$G)</f>
        <v>Class B Institutional (GBP)</v>
      </c>
      <c r="E211" s="42">
        <v>45716</v>
      </c>
      <c r="F211" s="41" t="str">
        <f>_xlfn.XLOOKUP(A211,'[3]Eqn Calc - NII'!$C:$C,'[3]Eqn Calc - NII'!$E:$E)</f>
        <v>GBP</v>
      </c>
      <c r="G211" s="43" t="e">
        <f>SUMIFS('[3]Eqn Calc - NII'!$U:$U,'[3]Eqn Calc - NII'!$H:$H,E211,'[3]Eqn Calc - NII'!$C:$C,A211)</f>
        <v>#VALUE!</v>
      </c>
      <c r="H211" t="str">
        <f t="shared" si="4"/>
        <v>IE000I79A04145716</v>
      </c>
    </row>
    <row r="212" spans="1:8" x14ac:dyDescent="0.25">
      <c r="A212" s="41" t="s">
        <v>110</v>
      </c>
      <c r="B212" s="41" t="s">
        <v>16</v>
      </c>
      <c r="C212" s="41" t="str">
        <f>_xlfn.XLOOKUP(A212,[3]Reconciliation!$A:$A,[3]Reconciliation!$O:$O)</f>
        <v>Grand Barie Lewer Multi Asset Class Fund</v>
      </c>
      <c r="D212" s="41" t="str">
        <f>_xlfn.XLOOKUP(A212,'[4]Fund Control'!$H:$H,'[4]Fund Control'!$G:$G)</f>
        <v>Class B Institutional (GBP)</v>
      </c>
      <c r="E212" s="42">
        <v>45734</v>
      </c>
      <c r="F212" s="41" t="str">
        <f>_xlfn.XLOOKUP(A212,'[3]Eqn Calc - NII'!$C:$C,'[3]Eqn Calc - NII'!$E:$E)</f>
        <v>GBP</v>
      </c>
      <c r="G212" s="43" t="e">
        <f>SUMIFS('[3]Eqn Calc - NII'!$U:$U,'[3]Eqn Calc - NII'!$H:$H,E212,'[3]Eqn Calc - NII'!$C:$C,A212)</f>
        <v>#VALUE!</v>
      </c>
      <c r="H212" t="str">
        <f t="shared" si="4"/>
        <v>IE000I79A04145734</v>
      </c>
    </row>
    <row r="213" spans="1:8" x14ac:dyDescent="0.25">
      <c r="A213" s="41" t="s">
        <v>110</v>
      </c>
      <c r="B213" s="41" t="s">
        <v>16</v>
      </c>
      <c r="C213" s="41" t="str">
        <f>_xlfn.XLOOKUP(A213,[3]Reconciliation!$A:$A,[3]Reconciliation!$O:$O)</f>
        <v>Grand Barie Lewer Multi Asset Class Fund</v>
      </c>
      <c r="D213" s="41" t="str">
        <f>_xlfn.XLOOKUP(A213,'[4]Fund Control'!$H:$H,'[4]Fund Control'!$G:$G)</f>
        <v>Class B Institutional (GBP)</v>
      </c>
      <c r="E213" s="42">
        <v>45747</v>
      </c>
      <c r="F213" s="41" t="str">
        <f>_xlfn.XLOOKUP(A213,'[3]Eqn Calc - NII'!$C:$C,'[3]Eqn Calc - NII'!$E:$E)</f>
        <v>GBP</v>
      </c>
      <c r="G213" s="43" t="e">
        <f>SUMIFS('[3]Eqn Calc - NII'!$U:$U,'[3]Eqn Calc - NII'!$H:$H,E213,'[3]Eqn Calc - NII'!$C:$C,A213)</f>
        <v>#VALUE!</v>
      </c>
      <c r="H213" t="str">
        <f t="shared" si="4"/>
        <v>IE000I79A04145747</v>
      </c>
    </row>
    <row r="214" spans="1:8" x14ac:dyDescent="0.25">
      <c r="A214" s="41" t="s">
        <v>110</v>
      </c>
      <c r="B214" s="41" t="s">
        <v>16</v>
      </c>
      <c r="C214" s="41" t="str">
        <f>_xlfn.XLOOKUP(A214,[3]Reconciliation!$A:$A,[3]Reconciliation!$O:$O)</f>
        <v>Grand Barie Lewer Multi Asset Class Fund</v>
      </c>
      <c r="D214" s="41" t="str">
        <f>_xlfn.XLOOKUP(A214,'[4]Fund Control'!$H:$H,'[4]Fund Control'!$G:$G)</f>
        <v>Class B Institutional (GBP)</v>
      </c>
      <c r="E214" s="42">
        <v>45762</v>
      </c>
      <c r="F214" s="41" t="str">
        <f>_xlfn.XLOOKUP(A214,'[3]Eqn Calc - NII'!$C:$C,'[3]Eqn Calc - NII'!$E:$E)</f>
        <v>GBP</v>
      </c>
      <c r="G214" s="43" t="e">
        <f>SUMIFS('[3]Eqn Calc - NII'!$U:$U,'[3]Eqn Calc - NII'!$H:$H,E214,'[3]Eqn Calc - NII'!$C:$C,A214)</f>
        <v>#VALUE!</v>
      </c>
      <c r="H214" t="str">
        <f t="shared" si="4"/>
        <v>IE000I79A04145762</v>
      </c>
    </row>
    <row r="215" spans="1:8" x14ac:dyDescent="0.25">
      <c r="A215" s="41" t="s">
        <v>110</v>
      </c>
      <c r="B215" s="41" t="s">
        <v>16</v>
      </c>
      <c r="C215" s="41" t="str">
        <f>_xlfn.XLOOKUP(A215,[3]Reconciliation!$A:$A,[3]Reconciliation!$O:$O)</f>
        <v>Grand Barie Lewer Multi Asset Class Fund</v>
      </c>
      <c r="D215" s="41" t="str">
        <f>_xlfn.XLOOKUP(A215,'[4]Fund Control'!$H:$H,'[4]Fund Control'!$G:$G)</f>
        <v>Class B Institutional (GBP)</v>
      </c>
      <c r="E215" s="42">
        <v>45777</v>
      </c>
      <c r="F215" s="41" t="str">
        <f>_xlfn.XLOOKUP(A215,'[3]Eqn Calc - NII'!$C:$C,'[3]Eqn Calc - NII'!$E:$E)</f>
        <v>GBP</v>
      </c>
      <c r="G215" s="43" t="e">
        <f>SUMIFS('[3]Eqn Calc - NII'!$U:$U,'[3]Eqn Calc - NII'!$H:$H,E215,'[3]Eqn Calc - NII'!$C:$C,A215)</f>
        <v>#VALUE!</v>
      </c>
      <c r="H215" t="str">
        <f t="shared" si="4"/>
        <v>IE000I79A04145777</v>
      </c>
    </row>
    <row r="216" spans="1:8" x14ac:dyDescent="0.25">
      <c r="A216" s="41" t="s">
        <v>110</v>
      </c>
      <c r="B216" s="41" t="s">
        <v>16</v>
      </c>
      <c r="C216" s="41" t="str">
        <f>_xlfn.XLOOKUP(A216,[3]Reconciliation!$A:$A,[3]Reconciliation!$O:$O)</f>
        <v>Grand Barie Lewer Multi Asset Class Fund</v>
      </c>
      <c r="D216" s="41" t="str">
        <f>_xlfn.XLOOKUP(A216,'[4]Fund Control'!$H:$H,'[4]Fund Control'!$G:$G)</f>
        <v>Class B Institutional (GBP)</v>
      </c>
      <c r="E216" s="42">
        <v>45792</v>
      </c>
      <c r="F216" s="41" t="str">
        <f>_xlfn.XLOOKUP(A216,'[3]Eqn Calc - NII'!$C:$C,'[3]Eqn Calc - NII'!$E:$E)</f>
        <v>GBP</v>
      </c>
      <c r="G216" s="43" t="e">
        <f>SUMIFS('[3]Eqn Calc - NII'!$U:$U,'[3]Eqn Calc - NII'!$H:$H,E216,'[3]Eqn Calc - NII'!$C:$C,A216)</f>
        <v>#VALUE!</v>
      </c>
      <c r="H216" t="str">
        <f t="shared" si="4"/>
        <v>IE000I79A04145792</v>
      </c>
    </row>
    <row r="217" spans="1:8" x14ac:dyDescent="0.25">
      <c r="A217" s="41" t="s">
        <v>110</v>
      </c>
      <c r="B217" s="41" t="s">
        <v>16</v>
      </c>
      <c r="C217" s="41" t="str">
        <f>_xlfn.XLOOKUP(A217,[3]Reconciliation!$A:$A,[3]Reconciliation!$O:$O)</f>
        <v>Grand Barie Lewer Multi Asset Class Fund</v>
      </c>
      <c r="D217" s="41" t="str">
        <f>_xlfn.XLOOKUP(A217,'[4]Fund Control'!$H:$H,'[4]Fund Control'!$G:$G)</f>
        <v>Class B Institutional (GBP)</v>
      </c>
      <c r="E217" s="42">
        <v>45807</v>
      </c>
      <c r="F217" s="41" t="str">
        <f>_xlfn.XLOOKUP(A217,'[3]Eqn Calc - NII'!$C:$C,'[3]Eqn Calc - NII'!$E:$E)</f>
        <v>GBP</v>
      </c>
      <c r="G217" s="43" t="e">
        <f>SUMIFS('[3]Eqn Calc - NII'!$U:$U,'[3]Eqn Calc - NII'!$H:$H,E217,'[3]Eqn Calc - NII'!$C:$C,A217)</f>
        <v>#VALUE!</v>
      </c>
      <c r="H217" t="str">
        <f t="shared" si="4"/>
        <v>IE000I79A04145807</v>
      </c>
    </row>
    <row r="218" spans="1:8" x14ac:dyDescent="0.25">
      <c r="A218" s="41" t="s">
        <v>109</v>
      </c>
      <c r="B218" s="41" t="s">
        <v>16</v>
      </c>
      <c r="C218" s="41" t="str">
        <f>_xlfn.XLOOKUP(A218,[3]Reconciliation!$A:$A,[3]Reconciliation!$O:$O)</f>
        <v>Ecofin Global Renewables Infrastructure UCITS Fund</v>
      </c>
      <c r="D218" s="41" t="str">
        <f>_xlfn.XLOOKUP(A218,'[4]Fund Control'!$H:$H,'[4]Fund Control'!$G:$G)</f>
        <v xml:space="preserve">Class D (Founder) GBP </v>
      </c>
      <c r="E218" s="42">
        <v>45447</v>
      </c>
      <c r="F218" s="41" t="str">
        <f>_xlfn.XLOOKUP(A218,'[3]Eqn Calc - NII'!$C:$C,'[3]Eqn Calc - NII'!$E:$E)</f>
        <v>GBP</v>
      </c>
      <c r="G218" s="43" t="e">
        <f>SUMIFS('[3]Eqn Calc - NII'!$U:$U,'[3]Eqn Calc - NII'!$H:$H,E218,'[3]Eqn Calc - NII'!$C:$C,A218)</f>
        <v>#VALUE!</v>
      </c>
      <c r="H218" t="str">
        <f t="shared" si="4"/>
        <v>IE000DSOVZ7545447</v>
      </c>
    </row>
    <row r="219" spans="1:8" x14ac:dyDescent="0.25">
      <c r="A219" s="41" t="s">
        <v>109</v>
      </c>
      <c r="B219" s="41" t="s">
        <v>16</v>
      </c>
      <c r="C219" s="41" t="str">
        <f>_xlfn.XLOOKUP(A219,[3]Reconciliation!$A:$A,[3]Reconciliation!$O:$O)</f>
        <v>Ecofin Global Renewables Infrastructure UCITS Fund</v>
      </c>
      <c r="D219" s="41" t="str">
        <f>_xlfn.XLOOKUP(A219,'[4]Fund Control'!$H:$H,'[4]Fund Control'!$G:$G)</f>
        <v xml:space="preserve">Class D (Founder) GBP </v>
      </c>
      <c r="E219" s="42">
        <v>45448</v>
      </c>
      <c r="F219" s="41" t="str">
        <f>_xlfn.XLOOKUP(A219,'[3]Eqn Calc - NII'!$C:$C,'[3]Eqn Calc - NII'!$E:$E)</f>
        <v>GBP</v>
      </c>
      <c r="G219" s="43" t="e">
        <f>SUMIFS('[3]Eqn Calc - NII'!$U:$U,'[3]Eqn Calc - NII'!$H:$H,E219,'[3]Eqn Calc - NII'!$C:$C,A219)</f>
        <v>#VALUE!</v>
      </c>
      <c r="H219" t="str">
        <f t="shared" si="4"/>
        <v>IE000DSOVZ7545448</v>
      </c>
    </row>
    <row r="220" spans="1:8" x14ac:dyDescent="0.25">
      <c r="A220" s="41" t="s">
        <v>109</v>
      </c>
      <c r="B220" s="41" t="s">
        <v>16</v>
      </c>
      <c r="C220" s="41" t="str">
        <f>_xlfn.XLOOKUP(A220,[3]Reconciliation!$A:$A,[3]Reconciliation!$O:$O)</f>
        <v>Ecofin Global Renewables Infrastructure UCITS Fund</v>
      </c>
      <c r="D220" s="41" t="str">
        <f>_xlfn.XLOOKUP(A220,'[4]Fund Control'!$H:$H,'[4]Fund Control'!$G:$G)</f>
        <v xml:space="preserve">Class D (Founder) GBP </v>
      </c>
      <c r="E220" s="42">
        <v>45449</v>
      </c>
      <c r="F220" s="41" t="str">
        <f>_xlfn.XLOOKUP(A220,'[3]Eqn Calc - NII'!$C:$C,'[3]Eqn Calc - NII'!$E:$E)</f>
        <v>GBP</v>
      </c>
      <c r="G220" s="43" t="e">
        <f>SUMIFS('[3]Eqn Calc - NII'!$U:$U,'[3]Eqn Calc - NII'!$H:$H,E220,'[3]Eqn Calc - NII'!$C:$C,A220)</f>
        <v>#VALUE!</v>
      </c>
      <c r="H220" t="str">
        <f t="shared" si="4"/>
        <v>IE000DSOVZ7545449</v>
      </c>
    </row>
    <row r="221" spans="1:8" x14ac:dyDescent="0.25">
      <c r="A221" s="41" t="s">
        <v>109</v>
      </c>
      <c r="B221" s="41" t="s">
        <v>16</v>
      </c>
      <c r="C221" s="41" t="str">
        <f>_xlfn.XLOOKUP(A221,[3]Reconciliation!$A:$A,[3]Reconciliation!$O:$O)</f>
        <v>Ecofin Global Renewables Infrastructure UCITS Fund</v>
      </c>
      <c r="D221" s="41" t="str">
        <f>_xlfn.XLOOKUP(A221,'[4]Fund Control'!$H:$H,'[4]Fund Control'!$G:$G)</f>
        <v xml:space="preserve">Class D (Founder) GBP </v>
      </c>
      <c r="E221" s="42">
        <v>45450</v>
      </c>
      <c r="F221" s="41" t="str">
        <f>_xlfn.XLOOKUP(A221,'[3]Eqn Calc - NII'!$C:$C,'[3]Eqn Calc - NII'!$E:$E)</f>
        <v>GBP</v>
      </c>
      <c r="G221" s="43" t="e">
        <f>SUMIFS('[3]Eqn Calc - NII'!$U:$U,'[3]Eqn Calc - NII'!$H:$H,E221,'[3]Eqn Calc - NII'!$C:$C,A221)</f>
        <v>#VALUE!</v>
      </c>
      <c r="H221" t="str">
        <f t="shared" si="4"/>
        <v>IE000DSOVZ7545450</v>
      </c>
    </row>
    <row r="222" spans="1:8" x14ac:dyDescent="0.25">
      <c r="A222" s="41" t="s">
        <v>109</v>
      </c>
      <c r="B222" s="41" t="s">
        <v>16</v>
      </c>
      <c r="C222" s="41" t="str">
        <f>_xlfn.XLOOKUP(A222,[3]Reconciliation!$A:$A,[3]Reconciliation!$O:$O)</f>
        <v>Ecofin Global Renewables Infrastructure UCITS Fund</v>
      </c>
      <c r="D222" s="41" t="str">
        <f>_xlfn.XLOOKUP(A222,'[4]Fund Control'!$H:$H,'[4]Fund Control'!$G:$G)</f>
        <v xml:space="preserve">Class D (Founder) GBP </v>
      </c>
      <c r="E222" s="42">
        <v>45453</v>
      </c>
      <c r="F222" s="41" t="str">
        <f>_xlfn.XLOOKUP(A222,'[3]Eqn Calc - NII'!$C:$C,'[3]Eqn Calc - NII'!$E:$E)</f>
        <v>GBP</v>
      </c>
      <c r="G222" s="43" t="e">
        <f>SUMIFS('[3]Eqn Calc - NII'!$U:$U,'[3]Eqn Calc - NII'!$H:$H,E222,'[3]Eqn Calc - NII'!$C:$C,A222)</f>
        <v>#VALUE!</v>
      </c>
      <c r="H222" t="str">
        <f t="shared" si="4"/>
        <v>IE000DSOVZ7545453</v>
      </c>
    </row>
    <row r="223" spans="1:8" x14ac:dyDescent="0.25">
      <c r="A223" s="41" t="s">
        <v>109</v>
      </c>
      <c r="B223" s="41" t="s">
        <v>16</v>
      </c>
      <c r="C223" s="41" t="str">
        <f>_xlfn.XLOOKUP(A223,[3]Reconciliation!$A:$A,[3]Reconciliation!$O:$O)</f>
        <v>Ecofin Global Renewables Infrastructure UCITS Fund</v>
      </c>
      <c r="D223" s="41" t="str">
        <f>_xlfn.XLOOKUP(A223,'[4]Fund Control'!$H:$H,'[4]Fund Control'!$G:$G)</f>
        <v xml:space="preserve">Class D (Founder) GBP </v>
      </c>
      <c r="E223" s="42">
        <v>45454</v>
      </c>
      <c r="F223" s="41" t="str">
        <f>_xlfn.XLOOKUP(A223,'[3]Eqn Calc - NII'!$C:$C,'[3]Eqn Calc - NII'!$E:$E)</f>
        <v>GBP</v>
      </c>
      <c r="G223" s="43" t="e">
        <f>SUMIFS('[3]Eqn Calc - NII'!$U:$U,'[3]Eqn Calc - NII'!$H:$H,E223,'[3]Eqn Calc - NII'!$C:$C,A223)</f>
        <v>#VALUE!</v>
      </c>
      <c r="H223" t="str">
        <f t="shared" si="4"/>
        <v>IE000DSOVZ7545454</v>
      </c>
    </row>
    <row r="224" spans="1:8" x14ac:dyDescent="0.25">
      <c r="A224" s="41" t="s">
        <v>109</v>
      </c>
      <c r="B224" s="41" t="s">
        <v>16</v>
      </c>
      <c r="C224" s="41" t="str">
        <f>_xlfn.XLOOKUP(A224,[3]Reconciliation!$A:$A,[3]Reconciliation!$O:$O)</f>
        <v>Ecofin Global Renewables Infrastructure UCITS Fund</v>
      </c>
      <c r="D224" s="41" t="str">
        <f>_xlfn.XLOOKUP(A224,'[4]Fund Control'!$H:$H,'[4]Fund Control'!$G:$G)</f>
        <v xml:space="preserve">Class D (Founder) GBP </v>
      </c>
      <c r="E224" s="42">
        <v>45455</v>
      </c>
      <c r="F224" s="41" t="str">
        <f>_xlfn.XLOOKUP(A224,'[3]Eqn Calc - NII'!$C:$C,'[3]Eqn Calc - NII'!$E:$E)</f>
        <v>GBP</v>
      </c>
      <c r="G224" s="43" t="e">
        <f>SUMIFS('[3]Eqn Calc - NII'!$U:$U,'[3]Eqn Calc - NII'!$H:$H,E224,'[3]Eqn Calc - NII'!$C:$C,A224)</f>
        <v>#VALUE!</v>
      </c>
      <c r="H224" t="str">
        <f t="shared" si="4"/>
        <v>IE000DSOVZ7545455</v>
      </c>
    </row>
    <row r="225" spans="1:8" x14ac:dyDescent="0.25">
      <c r="A225" s="41" t="s">
        <v>109</v>
      </c>
      <c r="B225" s="41" t="s">
        <v>16</v>
      </c>
      <c r="C225" s="41" t="str">
        <f>_xlfn.XLOOKUP(A225,[3]Reconciliation!$A:$A,[3]Reconciliation!$O:$O)</f>
        <v>Ecofin Global Renewables Infrastructure UCITS Fund</v>
      </c>
      <c r="D225" s="41" t="str">
        <f>_xlfn.XLOOKUP(A225,'[4]Fund Control'!$H:$H,'[4]Fund Control'!$G:$G)</f>
        <v xml:space="preserve">Class D (Founder) GBP </v>
      </c>
      <c r="E225" s="42">
        <v>45456</v>
      </c>
      <c r="F225" s="41" t="str">
        <f>_xlfn.XLOOKUP(A225,'[3]Eqn Calc - NII'!$C:$C,'[3]Eqn Calc - NII'!$E:$E)</f>
        <v>GBP</v>
      </c>
      <c r="G225" s="43" t="e">
        <f>SUMIFS('[3]Eqn Calc - NII'!$U:$U,'[3]Eqn Calc - NII'!$H:$H,E225,'[3]Eqn Calc - NII'!$C:$C,A225)</f>
        <v>#VALUE!</v>
      </c>
      <c r="H225" t="str">
        <f t="shared" si="4"/>
        <v>IE000DSOVZ7545456</v>
      </c>
    </row>
    <row r="226" spans="1:8" x14ac:dyDescent="0.25">
      <c r="A226" s="41" t="s">
        <v>109</v>
      </c>
      <c r="B226" s="41" t="s">
        <v>16</v>
      </c>
      <c r="C226" s="41" t="str">
        <f>_xlfn.XLOOKUP(A226,[3]Reconciliation!$A:$A,[3]Reconciliation!$O:$O)</f>
        <v>Ecofin Global Renewables Infrastructure UCITS Fund</v>
      </c>
      <c r="D226" s="41" t="str">
        <f>_xlfn.XLOOKUP(A226,'[4]Fund Control'!$H:$H,'[4]Fund Control'!$G:$G)</f>
        <v xml:space="preserve">Class D (Founder) GBP </v>
      </c>
      <c r="E226" s="42">
        <v>45457</v>
      </c>
      <c r="F226" s="41" t="str">
        <f>_xlfn.XLOOKUP(A226,'[3]Eqn Calc - NII'!$C:$C,'[3]Eqn Calc - NII'!$E:$E)</f>
        <v>GBP</v>
      </c>
      <c r="G226" s="43" t="e">
        <f>SUMIFS('[3]Eqn Calc - NII'!$U:$U,'[3]Eqn Calc - NII'!$H:$H,E226,'[3]Eqn Calc - NII'!$C:$C,A226)</f>
        <v>#VALUE!</v>
      </c>
      <c r="H226" t="str">
        <f t="shared" si="4"/>
        <v>IE000DSOVZ7545457</v>
      </c>
    </row>
    <row r="227" spans="1:8" x14ac:dyDescent="0.25">
      <c r="A227" s="41" t="s">
        <v>109</v>
      </c>
      <c r="B227" s="41" t="s">
        <v>16</v>
      </c>
      <c r="C227" s="41" t="str">
        <f>_xlfn.XLOOKUP(A227,[3]Reconciliation!$A:$A,[3]Reconciliation!$O:$O)</f>
        <v>Ecofin Global Renewables Infrastructure UCITS Fund</v>
      </c>
      <c r="D227" s="41" t="str">
        <f>_xlfn.XLOOKUP(A227,'[4]Fund Control'!$H:$H,'[4]Fund Control'!$G:$G)</f>
        <v xml:space="preserve">Class D (Founder) GBP </v>
      </c>
      <c r="E227" s="42">
        <v>45460</v>
      </c>
      <c r="F227" s="41" t="str">
        <f>_xlfn.XLOOKUP(A227,'[3]Eqn Calc - NII'!$C:$C,'[3]Eqn Calc - NII'!$E:$E)</f>
        <v>GBP</v>
      </c>
      <c r="G227" s="43" t="e">
        <f>SUMIFS('[3]Eqn Calc - NII'!$U:$U,'[3]Eqn Calc - NII'!$H:$H,E227,'[3]Eqn Calc - NII'!$C:$C,A227)</f>
        <v>#VALUE!</v>
      </c>
      <c r="H227" t="str">
        <f t="shared" si="4"/>
        <v>IE000DSOVZ7545460</v>
      </c>
    </row>
    <row r="228" spans="1:8" x14ac:dyDescent="0.25">
      <c r="A228" s="41" t="s">
        <v>109</v>
      </c>
      <c r="B228" s="41" t="s">
        <v>16</v>
      </c>
      <c r="C228" s="41" t="str">
        <f>_xlfn.XLOOKUP(A228,[3]Reconciliation!$A:$A,[3]Reconciliation!$O:$O)</f>
        <v>Ecofin Global Renewables Infrastructure UCITS Fund</v>
      </c>
      <c r="D228" s="41" t="str">
        <f>_xlfn.XLOOKUP(A228,'[4]Fund Control'!$H:$H,'[4]Fund Control'!$G:$G)</f>
        <v xml:space="preserve">Class D (Founder) GBP </v>
      </c>
      <c r="E228" s="42">
        <v>45461</v>
      </c>
      <c r="F228" s="41" t="str">
        <f>_xlfn.XLOOKUP(A228,'[3]Eqn Calc - NII'!$C:$C,'[3]Eqn Calc - NII'!$E:$E)</f>
        <v>GBP</v>
      </c>
      <c r="G228" s="43" t="e">
        <f>SUMIFS('[3]Eqn Calc - NII'!$U:$U,'[3]Eqn Calc - NII'!$H:$H,E228,'[3]Eqn Calc - NII'!$C:$C,A228)</f>
        <v>#VALUE!</v>
      </c>
      <c r="H228" t="str">
        <f t="shared" si="4"/>
        <v>IE000DSOVZ7545461</v>
      </c>
    </row>
    <row r="229" spans="1:8" x14ac:dyDescent="0.25">
      <c r="A229" s="41" t="s">
        <v>109</v>
      </c>
      <c r="B229" s="41" t="s">
        <v>16</v>
      </c>
      <c r="C229" s="41" t="str">
        <f>_xlfn.XLOOKUP(A229,[3]Reconciliation!$A:$A,[3]Reconciliation!$O:$O)</f>
        <v>Ecofin Global Renewables Infrastructure UCITS Fund</v>
      </c>
      <c r="D229" s="41" t="str">
        <f>_xlfn.XLOOKUP(A229,'[4]Fund Control'!$H:$H,'[4]Fund Control'!$G:$G)</f>
        <v xml:space="preserve">Class D (Founder) GBP </v>
      </c>
      <c r="E229" s="42">
        <v>45462</v>
      </c>
      <c r="F229" s="41" t="str">
        <f>_xlfn.XLOOKUP(A229,'[3]Eqn Calc - NII'!$C:$C,'[3]Eqn Calc - NII'!$E:$E)</f>
        <v>GBP</v>
      </c>
      <c r="G229" s="43" t="e">
        <f>SUMIFS('[3]Eqn Calc - NII'!$U:$U,'[3]Eqn Calc - NII'!$H:$H,E229,'[3]Eqn Calc - NII'!$C:$C,A229)</f>
        <v>#VALUE!</v>
      </c>
      <c r="H229" t="str">
        <f t="shared" si="4"/>
        <v>IE000DSOVZ7545462</v>
      </c>
    </row>
    <row r="230" spans="1:8" x14ac:dyDescent="0.25">
      <c r="A230" s="41" t="s">
        <v>109</v>
      </c>
      <c r="B230" s="41" t="s">
        <v>16</v>
      </c>
      <c r="C230" s="41" t="str">
        <f>_xlfn.XLOOKUP(A230,[3]Reconciliation!$A:$A,[3]Reconciliation!$O:$O)</f>
        <v>Ecofin Global Renewables Infrastructure UCITS Fund</v>
      </c>
      <c r="D230" s="41" t="str">
        <f>_xlfn.XLOOKUP(A230,'[4]Fund Control'!$H:$H,'[4]Fund Control'!$G:$G)</f>
        <v xml:space="preserve">Class D (Founder) GBP </v>
      </c>
      <c r="E230" s="42">
        <v>45463</v>
      </c>
      <c r="F230" s="41" t="str">
        <f>_xlfn.XLOOKUP(A230,'[3]Eqn Calc - NII'!$C:$C,'[3]Eqn Calc - NII'!$E:$E)</f>
        <v>GBP</v>
      </c>
      <c r="G230" s="43" t="e">
        <f>SUMIFS('[3]Eqn Calc - NII'!$U:$U,'[3]Eqn Calc - NII'!$H:$H,E230,'[3]Eqn Calc - NII'!$C:$C,A230)</f>
        <v>#VALUE!</v>
      </c>
      <c r="H230" t="str">
        <f t="shared" si="4"/>
        <v>IE000DSOVZ7545463</v>
      </c>
    </row>
    <row r="231" spans="1:8" x14ac:dyDescent="0.25">
      <c r="A231" s="41" t="s">
        <v>109</v>
      </c>
      <c r="B231" s="41" t="s">
        <v>16</v>
      </c>
      <c r="C231" s="41" t="str">
        <f>_xlfn.XLOOKUP(A231,[3]Reconciliation!$A:$A,[3]Reconciliation!$O:$O)</f>
        <v>Ecofin Global Renewables Infrastructure UCITS Fund</v>
      </c>
      <c r="D231" s="41" t="str">
        <f>_xlfn.XLOOKUP(A231,'[4]Fund Control'!$H:$H,'[4]Fund Control'!$G:$G)</f>
        <v xml:space="preserve">Class D (Founder) GBP </v>
      </c>
      <c r="E231" s="42">
        <v>45464</v>
      </c>
      <c r="F231" s="41" t="str">
        <f>_xlfn.XLOOKUP(A231,'[3]Eqn Calc - NII'!$C:$C,'[3]Eqn Calc - NII'!$E:$E)</f>
        <v>GBP</v>
      </c>
      <c r="G231" s="43" t="e">
        <f>SUMIFS('[3]Eqn Calc - NII'!$U:$U,'[3]Eqn Calc - NII'!$H:$H,E231,'[3]Eqn Calc - NII'!$C:$C,A231)</f>
        <v>#VALUE!</v>
      </c>
      <c r="H231" t="str">
        <f t="shared" si="4"/>
        <v>IE000DSOVZ7545464</v>
      </c>
    </row>
    <row r="232" spans="1:8" x14ac:dyDescent="0.25">
      <c r="A232" s="41" t="s">
        <v>109</v>
      </c>
      <c r="B232" s="41" t="s">
        <v>16</v>
      </c>
      <c r="C232" s="41" t="str">
        <f>_xlfn.XLOOKUP(A232,[3]Reconciliation!$A:$A,[3]Reconciliation!$O:$O)</f>
        <v>Ecofin Global Renewables Infrastructure UCITS Fund</v>
      </c>
      <c r="D232" s="41" t="str">
        <f>_xlfn.XLOOKUP(A232,'[4]Fund Control'!$H:$H,'[4]Fund Control'!$G:$G)</f>
        <v xml:space="preserve">Class D (Founder) GBP </v>
      </c>
      <c r="E232" s="42">
        <v>45467</v>
      </c>
      <c r="F232" s="41" t="str">
        <f>_xlfn.XLOOKUP(A232,'[3]Eqn Calc - NII'!$C:$C,'[3]Eqn Calc - NII'!$E:$E)</f>
        <v>GBP</v>
      </c>
      <c r="G232" s="43" t="e">
        <f>SUMIFS('[3]Eqn Calc - NII'!$U:$U,'[3]Eqn Calc - NII'!$H:$H,E232,'[3]Eqn Calc - NII'!$C:$C,A232)</f>
        <v>#VALUE!</v>
      </c>
      <c r="H232" t="str">
        <f t="shared" si="4"/>
        <v>IE000DSOVZ7545467</v>
      </c>
    </row>
    <row r="233" spans="1:8" x14ac:dyDescent="0.25">
      <c r="A233" s="41" t="s">
        <v>109</v>
      </c>
      <c r="B233" s="41" t="s">
        <v>16</v>
      </c>
      <c r="C233" s="41" t="str">
        <f>_xlfn.XLOOKUP(A233,[3]Reconciliation!$A:$A,[3]Reconciliation!$O:$O)</f>
        <v>Ecofin Global Renewables Infrastructure UCITS Fund</v>
      </c>
      <c r="D233" s="41" t="str">
        <f>_xlfn.XLOOKUP(A233,'[4]Fund Control'!$H:$H,'[4]Fund Control'!$G:$G)</f>
        <v xml:space="preserve">Class D (Founder) GBP </v>
      </c>
      <c r="E233" s="42">
        <v>45468</v>
      </c>
      <c r="F233" s="41" t="str">
        <f>_xlfn.XLOOKUP(A233,'[3]Eqn Calc - NII'!$C:$C,'[3]Eqn Calc - NII'!$E:$E)</f>
        <v>GBP</v>
      </c>
      <c r="G233" s="43" t="e">
        <f>SUMIFS('[3]Eqn Calc - NII'!$U:$U,'[3]Eqn Calc - NII'!$H:$H,E233,'[3]Eqn Calc - NII'!$C:$C,A233)</f>
        <v>#VALUE!</v>
      </c>
      <c r="H233" t="str">
        <f t="shared" si="4"/>
        <v>IE000DSOVZ7545468</v>
      </c>
    </row>
    <row r="234" spans="1:8" x14ac:dyDescent="0.25">
      <c r="A234" s="41" t="s">
        <v>109</v>
      </c>
      <c r="B234" s="41" t="s">
        <v>16</v>
      </c>
      <c r="C234" s="41" t="str">
        <f>_xlfn.XLOOKUP(A234,[3]Reconciliation!$A:$A,[3]Reconciliation!$O:$O)</f>
        <v>Ecofin Global Renewables Infrastructure UCITS Fund</v>
      </c>
      <c r="D234" s="41" t="str">
        <f>_xlfn.XLOOKUP(A234,'[4]Fund Control'!$H:$H,'[4]Fund Control'!$G:$G)</f>
        <v xml:space="preserve">Class D (Founder) GBP </v>
      </c>
      <c r="E234" s="42">
        <v>45469</v>
      </c>
      <c r="F234" s="41" t="str">
        <f>_xlfn.XLOOKUP(A234,'[3]Eqn Calc - NII'!$C:$C,'[3]Eqn Calc - NII'!$E:$E)</f>
        <v>GBP</v>
      </c>
      <c r="G234" s="43" t="e">
        <f>SUMIFS('[3]Eqn Calc - NII'!$U:$U,'[3]Eqn Calc - NII'!$H:$H,E234,'[3]Eqn Calc - NII'!$C:$C,A234)</f>
        <v>#VALUE!</v>
      </c>
      <c r="H234" t="str">
        <f t="shared" si="4"/>
        <v>IE000DSOVZ7545469</v>
      </c>
    </row>
    <row r="235" spans="1:8" x14ac:dyDescent="0.25">
      <c r="A235" s="41" t="s">
        <v>109</v>
      </c>
      <c r="B235" s="41" t="s">
        <v>16</v>
      </c>
      <c r="C235" s="41" t="str">
        <f>_xlfn.XLOOKUP(A235,[3]Reconciliation!$A:$A,[3]Reconciliation!$O:$O)</f>
        <v>Ecofin Global Renewables Infrastructure UCITS Fund</v>
      </c>
      <c r="D235" s="41" t="str">
        <f>_xlfn.XLOOKUP(A235,'[4]Fund Control'!$H:$H,'[4]Fund Control'!$G:$G)</f>
        <v xml:space="preserve">Class D (Founder) GBP </v>
      </c>
      <c r="E235" s="42">
        <v>45470</v>
      </c>
      <c r="F235" s="41" t="str">
        <f>_xlfn.XLOOKUP(A235,'[3]Eqn Calc - NII'!$C:$C,'[3]Eqn Calc - NII'!$E:$E)</f>
        <v>GBP</v>
      </c>
      <c r="G235" s="43" t="e">
        <f>SUMIFS('[3]Eqn Calc - NII'!$U:$U,'[3]Eqn Calc - NII'!$H:$H,E235,'[3]Eqn Calc - NII'!$C:$C,A235)</f>
        <v>#VALUE!</v>
      </c>
      <c r="H235" t="str">
        <f t="shared" si="4"/>
        <v>IE000DSOVZ7545470</v>
      </c>
    </row>
    <row r="236" spans="1:8" x14ac:dyDescent="0.25">
      <c r="A236" s="41" t="s">
        <v>109</v>
      </c>
      <c r="B236" s="41" t="s">
        <v>16</v>
      </c>
      <c r="C236" s="41" t="str">
        <f>_xlfn.XLOOKUP(A236,[3]Reconciliation!$A:$A,[3]Reconciliation!$O:$O)</f>
        <v>Ecofin Global Renewables Infrastructure UCITS Fund</v>
      </c>
      <c r="D236" s="41" t="str">
        <f>_xlfn.XLOOKUP(A236,'[4]Fund Control'!$H:$H,'[4]Fund Control'!$G:$G)</f>
        <v xml:space="preserve">Class D (Founder) GBP </v>
      </c>
      <c r="E236" s="42">
        <v>45471</v>
      </c>
      <c r="F236" s="41" t="str">
        <f>_xlfn.XLOOKUP(A236,'[3]Eqn Calc - NII'!$C:$C,'[3]Eqn Calc - NII'!$E:$E)</f>
        <v>GBP</v>
      </c>
      <c r="G236" s="43" t="e">
        <f>SUMIFS('[3]Eqn Calc - NII'!$U:$U,'[3]Eqn Calc - NII'!$H:$H,E236,'[3]Eqn Calc - NII'!$C:$C,A236)</f>
        <v>#VALUE!</v>
      </c>
      <c r="H236" t="str">
        <f t="shared" si="4"/>
        <v>IE000DSOVZ7545471</v>
      </c>
    </row>
    <row r="237" spans="1:8" x14ac:dyDescent="0.25">
      <c r="A237" s="41" t="s">
        <v>109</v>
      </c>
      <c r="B237" s="41" t="s">
        <v>16</v>
      </c>
      <c r="C237" s="41" t="str">
        <f>_xlfn.XLOOKUP(A237,[3]Reconciliation!$A:$A,[3]Reconciliation!$O:$O)</f>
        <v>Ecofin Global Renewables Infrastructure UCITS Fund</v>
      </c>
      <c r="D237" s="41" t="str">
        <f>_xlfn.XLOOKUP(A237,'[4]Fund Control'!$H:$H,'[4]Fund Control'!$G:$G)</f>
        <v xml:space="preserve">Class D (Founder) GBP </v>
      </c>
      <c r="E237" s="42">
        <v>45474</v>
      </c>
      <c r="F237" s="41" t="str">
        <f>_xlfn.XLOOKUP(A237,'[3]Eqn Calc - NII'!$C:$C,'[3]Eqn Calc - NII'!$E:$E)</f>
        <v>GBP</v>
      </c>
      <c r="G237" s="43" t="e">
        <f>SUMIFS('[3]Eqn Calc - NII'!$U:$U,'[3]Eqn Calc - NII'!$H:$H,E237,'[3]Eqn Calc - NII'!$C:$C,A237)</f>
        <v>#VALUE!</v>
      </c>
      <c r="H237" t="str">
        <f t="shared" si="4"/>
        <v>IE000DSOVZ7545474</v>
      </c>
    </row>
    <row r="238" spans="1:8" x14ac:dyDescent="0.25">
      <c r="A238" s="41" t="s">
        <v>109</v>
      </c>
      <c r="B238" s="41" t="s">
        <v>16</v>
      </c>
      <c r="C238" s="41" t="str">
        <f>_xlfn.XLOOKUP(A238,[3]Reconciliation!$A:$A,[3]Reconciliation!$O:$O)</f>
        <v>Ecofin Global Renewables Infrastructure UCITS Fund</v>
      </c>
      <c r="D238" s="41" t="str">
        <f>_xlfn.XLOOKUP(A238,'[4]Fund Control'!$H:$H,'[4]Fund Control'!$G:$G)</f>
        <v xml:space="preserve">Class D (Founder) GBP </v>
      </c>
      <c r="E238" s="42">
        <v>45475</v>
      </c>
      <c r="F238" s="41" t="str">
        <f>_xlfn.XLOOKUP(A238,'[3]Eqn Calc - NII'!$C:$C,'[3]Eqn Calc - NII'!$E:$E)</f>
        <v>GBP</v>
      </c>
      <c r="G238" s="43" t="e">
        <f>SUMIFS('[3]Eqn Calc - NII'!$U:$U,'[3]Eqn Calc - NII'!$H:$H,E238,'[3]Eqn Calc - NII'!$C:$C,A238)</f>
        <v>#VALUE!</v>
      </c>
      <c r="H238" t="str">
        <f t="shared" si="4"/>
        <v>IE000DSOVZ7545475</v>
      </c>
    </row>
    <row r="239" spans="1:8" x14ac:dyDescent="0.25">
      <c r="A239" s="41" t="s">
        <v>109</v>
      </c>
      <c r="B239" s="41" t="s">
        <v>16</v>
      </c>
      <c r="C239" s="41" t="str">
        <f>_xlfn.XLOOKUP(A239,[3]Reconciliation!$A:$A,[3]Reconciliation!$O:$O)</f>
        <v>Ecofin Global Renewables Infrastructure UCITS Fund</v>
      </c>
      <c r="D239" s="41" t="str">
        <f>_xlfn.XLOOKUP(A239,'[4]Fund Control'!$H:$H,'[4]Fund Control'!$G:$G)</f>
        <v xml:space="preserve">Class D (Founder) GBP </v>
      </c>
      <c r="E239" s="42">
        <v>45476</v>
      </c>
      <c r="F239" s="41" t="str">
        <f>_xlfn.XLOOKUP(A239,'[3]Eqn Calc - NII'!$C:$C,'[3]Eqn Calc - NII'!$E:$E)</f>
        <v>GBP</v>
      </c>
      <c r="G239" s="43" t="e">
        <f>SUMIFS('[3]Eqn Calc - NII'!$U:$U,'[3]Eqn Calc - NII'!$H:$H,E239,'[3]Eqn Calc - NII'!$C:$C,A239)</f>
        <v>#VALUE!</v>
      </c>
      <c r="H239" t="str">
        <f t="shared" si="4"/>
        <v>IE000DSOVZ7545476</v>
      </c>
    </row>
    <row r="240" spans="1:8" x14ac:dyDescent="0.25">
      <c r="A240" s="41" t="s">
        <v>109</v>
      </c>
      <c r="B240" s="41" t="s">
        <v>16</v>
      </c>
      <c r="C240" s="41" t="str">
        <f>_xlfn.XLOOKUP(A240,[3]Reconciliation!$A:$A,[3]Reconciliation!$O:$O)</f>
        <v>Ecofin Global Renewables Infrastructure UCITS Fund</v>
      </c>
      <c r="D240" s="41" t="str">
        <f>_xlfn.XLOOKUP(A240,'[4]Fund Control'!$H:$H,'[4]Fund Control'!$G:$G)</f>
        <v xml:space="preserve">Class D (Founder) GBP </v>
      </c>
      <c r="E240" s="42">
        <v>45477</v>
      </c>
      <c r="F240" s="41" t="str">
        <f>_xlfn.XLOOKUP(A240,'[3]Eqn Calc - NII'!$C:$C,'[3]Eqn Calc - NII'!$E:$E)</f>
        <v>GBP</v>
      </c>
      <c r="G240" s="43" t="e">
        <f>SUMIFS('[3]Eqn Calc - NII'!$U:$U,'[3]Eqn Calc - NII'!$H:$H,E240,'[3]Eqn Calc - NII'!$C:$C,A240)</f>
        <v>#VALUE!</v>
      </c>
      <c r="H240" t="str">
        <f t="shared" si="4"/>
        <v>IE000DSOVZ7545477</v>
      </c>
    </row>
    <row r="241" spans="1:8" x14ac:dyDescent="0.25">
      <c r="A241" s="41" t="s">
        <v>109</v>
      </c>
      <c r="B241" s="41" t="s">
        <v>16</v>
      </c>
      <c r="C241" s="41" t="str">
        <f>_xlfn.XLOOKUP(A241,[3]Reconciliation!$A:$A,[3]Reconciliation!$O:$O)</f>
        <v>Ecofin Global Renewables Infrastructure UCITS Fund</v>
      </c>
      <c r="D241" s="41" t="str">
        <f>_xlfn.XLOOKUP(A241,'[4]Fund Control'!$H:$H,'[4]Fund Control'!$G:$G)</f>
        <v xml:space="preserve">Class D (Founder) GBP </v>
      </c>
      <c r="E241" s="42">
        <v>45478</v>
      </c>
      <c r="F241" s="41" t="str">
        <f>_xlfn.XLOOKUP(A241,'[3]Eqn Calc - NII'!$C:$C,'[3]Eqn Calc - NII'!$E:$E)</f>
        <v>GBP</v>
      </c>
      <c r="G241" s="43" t="e">
        <f>SUMIFS('[3]Eqn Calc - NII'!$U:$U,'[3]Eqn Calc - NII'!$H:$H,E241,'[3]Eqn Calc - NII'!$C:$C,A241)</f>
        <v>#VALUE!</v>
      </c>
      <c r="H241" t="str">
        <f t="shared" si="4"/>
        <v>IE000DSOVZ7545478</v>
      </c>
    </row>
    <row r="242" spans="1:8" x14ac:dyDescent="0.25">
      <c r="A242" s="41" t="s">
        <v>109</v>
      </c>
      <c r="B242" s="41" t="s">
        <v>16</v>
      </c>
      <c r="C242" s="41" t="str">
        <f>_xlfn.XLOOKUP(A242,[3]Reconciliation!$A:$A,[3]Reconciliation!$O:$O)</f>
        <v>Ecofin Global Renewables Infrastructure UCITS Fund</v>
      </c>
      <c r="D242" s="41" t="str">
        <f>_xlfn.XLOOKUP(A242,'[4]Fund Control'!$H:$H,'[4]Fund Control'!$G:$G)</f>
        <v xml:space="preserve">Class D (Founder) GBP </v>
      </c>
      <c r="E242" s="42">
        <v>45481</v>
      </c>
      <c r="F242" s="41" t="str">
        <f>_xlfn.XLOOKUP(A242,'[3]Eqn Calc - NII'!$C:$C,'[3]Eqn Calc - NII'!$E:$E)</f>
        <v>GBP</v>
      </c>
      <c r="G242" s="43" t="e">
        <f>SUMIFS('[3]Eqn Calc - NII'!$U:$U,'[3]Eqn Calc - NII'!$H:$H,E242,'[3]Eqn Calc - NII'!$C:$C,A242)</f>
        <v>#VALUE!</v>
      </c>
      <c r="H242" t="str">
        <f t="shared" si="4"/>
        <v>IE000DSOVZ7545481</v>
      </c>
    </row>
    <row r="243" spans="1:8" x14ac:dyDescent="0.25">
      <c r="A243" s="41" t="s">
        <v>109</v>
      </c>
      <c r="B243" s="41" t="s">
        <v>16</v>
      </c>
      <c r="C243" s="41" t="str">
        <f>_xlfn.XLOOKUP(A243,[3]Reconciliation!$A:$A,[3]Reconciliation!$O:$O)</f>
        <v>Ecofin Global Renewables Infrastructure UCITS Fund</v>
      </c>
      <c r="D243" s="41" t="str">
        <f>_xlfn.XLOOKUP(A243,'[4]Fund Control'!$H:$H,'[4]Fund Control'!$G:$G)</f>
        <v xml:space="preserve">Class D (Founder) GBP </v>
      </c>
      <c r="E243" s="42">
        <v>45482</v>
      </c>
      <c r="F243" s="41" t="str">
        <f>_xlfn.XLOOKUP(A243,'[3]Eqn Calc - NII'!$C:$C,'[3]Eqn Calc - NII'!$E:$E)</f>
        <v>GBP</v>
      </c>
      <c r="G243" s="43" t="e">
        <f>SUMIFS('[3]Eqn Calc - NII'!$U:$U,'[3]Eqn Calc - NII'!$H:$H,E243,'[3]Eqn Calc - NII'!$C:$C,A243)</f>
        <v>#VALUE!</v>
      </c>
      <c r="H243" t="str">
        <f t="shared" si="4"/>
        <v>IE000DSOVZ7545482</v>
      </c>
    </row>
    <row r="244" spans="1:8" x14ac:dyDescent="0.25">
      <c r="A244" s="41" t="s">
        <v>109</v>
      </c>
      <c r="B244" s="41" t="s">
        <v>16</v>
      </c>
      <c r="C244" s="41" t="str">
        <f>_xlfn.XLOOKUP(A244,[3]Reconciliation!$A:$A,[3]Reconciliation!$O:$O)</f>
        <v>Ecofin Global Renewables Infrastructure UCITS Fund</v>
      </c>
      <c r="D244" s="41" t="str">
        <f>_xlfn.XLOOKUP(A244,'[4]Fund Control'!$H:$H,'[4]Fund Control'!$G:$G)</f>
        <v xml:space="preserve">Class D (Founder) GBP </v>
      </c>
      <c r="E244" s="42">
        <v>45483</v>
      </c>
      <c r="F244" s="41" t="str">
        <f>_xlfn.XLOOKUP(A244,'[3]Eqn Calc - NII'!$C:$C,'[3]Eqn Calc - NII'!$E:$E)</f>
        <v>GBP</v>
      </c>
      <c r="G244" s="43" t="e">
        <f>SUMIFS('[3]Eqn Calc - NII'!$U:$U,'[3]Eqn Calc - NII'!$H:$H,E244,'[3]Eqn Calc - NII'!$C:$C,A244)</f>
        <v>#VALUE!</v>
      </c>
      <c r="H244" t="str">
        <f t="shared" si="4"/>
        <v>IE000DSOVZ7545483</v>
      </c>
    </row>
    <row r="245" spans="1:8" x14ac:dyDescent="0.25">
      <c r="A245" s="41" t="s">
        <v>109</v>
      </c>
      <c r="B245" s="41" t="s">
        <v>16</v>
      </c>
      <c r="C245" s="41" t="str">
        <f>_xlfn.XLOOKUP(A245,[3]Reconciliation!$A:$A,[3]Reconciliation!$O:$O)</f>
        <v>Ecofin Global Renewables Infrastructure UCITS Fund</v>
      </c>
      <c r="D245" s="41" t="str">
        <f>_xlfn.XLOOKUP(A245,'[4]Fund Control'!$H:$H,'[4]Fund Control'!$G:$G)</f>
        <v xml:space="preserve">Class D (Founder) GBP </v>
      </c>
      <c r="E245" s="42">
        <v>45484</v>
      </c>
      <c r="F245" s="41" t="str">
        <f>_xlfn.XLOOKUP(A245,'[3]Eqn Calc - NII'!$C:$C,'[3]Eqn Calc - NII'!$E:$E)</f>
        <v>GBP</v>
      </c>
      <c r="G245" s="43" t="e">
        <f>SUMIFS('[3]Eqn Calc - NII'!$U:$U,'[3]Eqn Calc - NII'!$H:$H,E245,'[3]Eqn Calc - NII'!$C:$C,A245)</f>
        <v>#VALUE!</v>
      </c>
      <c r="H245" t="str">
        <f t="shared" si="4"/>
        <v>IE000DSOVZ7545484</v>
      </c>
    </row>
    <row r="246" spans="1:8" x14ac:dyDescent="0.25">
      <c r="A246" s="41" t="s">
        <v>109</v>
      </c>
      <c r="B246" s="41" t="s">
        <v>16</v>
      </c>
      <c r="C246" s="41" t="str">
        <f>_xlfn.XLOOKUP(A246,[3]Reconciliation!$A:$A,[3]Reconciliation!$O:$O)</f>
        <v>Ecofin Global Renewables Infrastructure UCITS Fund</v>
      </c>
      <c r="D246" s="41" t="str">
        <f>_xlfn.XLOOKUP(A246,'[4]Fund Control'!$H:$H,'[4]Fund Control'!$G:$G)</f>
        <v xml:space="preserve">Class D (Founder) GBP </v>
      </c>
      <c r="E246" s="42">
        <v>45485</v>
      </c>
      <c r="F246" s="41" t="str">
        <f>_xlfn.XLOOKUP(A246,'[3]Eqn Calc - NII'!$C:$C,'[3]Eqn Calc - NII'!$E:$E)</f>
        <v>GBP</v>
      </c>
      <c r="G246" s="43" t="e">
        <f>SUMIFS('[3]Eqn Calc - NII'!$U:$U,'[3]Eqn Calc - NII'!$H:$H,E246,'[3]Eqn Calc - NII'!$C:$C,A246)</f>
        <v>#VALUE!</v>
      </c>
      <c r="H246" t="str">
        <f t="shared" si="4"/>
        <v>IE000DSOVZ7545485</v>
      </c>
    </row>
    <row r="247" spans="1:8" x14ac:dyDescent="0.25">
      <c r="A247" s="41" t="s">
        <v>109</v>
      </c>
      <c r="B247" s="41" t="s">
        <v>16</v>
      </c>
      <c r="C247" s="41" t="str">
        <f>_xlfn.XLOOKUP(A247,[3]Reconciliation!$A:$A,[3]Reconciliation!$O:$O)</f>
        <v>Ecofin Global Renewables Infrastructure UCITS Fund</v>
      </c>
      <c r="D247" s="41" t="str">
        <f>_xlfn.XLOOKUP(A247,'[4]Fund Control'!$H:$H,'[4]Fund Control'!$G:$G)</f>
        <v xml:space="preserve">Class D (Founder) GBP </v>
      </c>
      <c r="E247" s="42">
        <v>45488</v>
      </c>
      <c r="F247" s="41" t="str">
        <f>_xlfn.XLOOKUP(A247,'[3]Eqn Calc - NII'!$C:$C,'[3]Eqn Calc - NII'!$E:$E)</f>
        <v>GBP</v>
      </c>
      <c r="G247" s="43" t="e">
        <f>SUMIFS('[3]Eqn Calc - NII'!$U:$U,'[3]Eqn Calc - NII'!$H:$H,E247,'[3]Eqn Calc - NII'!$C:$C,A247)</f>
        <v>#VALUE!</v>
      </c>
      <c r="H247" t="str">
        <f t="shared" si="4"/>
        <v>IE000DSOVZ7545488</v>
      </c>
    </row>
    <row r="248" spans="1:8" x14ac:dyDescent="0.25">
      <c r="A248" s="41" t="s">
        <v>109</v>
      </c>
      <c r="B248" s="41" t="s">
        <v>16</v>
      </c>
      <c r="C248" s="41" t="str">
        <f>_xlfn.XLOOKUP(A248,[3]Reconciliation!$A:$A,[3]Reconciliation!$O:$O)</f>
        <v>Ecofin Global Renewables Infrastructure UCITS Fund</v>
      </c>
      <c r="D248" s="41" t="str">
        <f>_xlfn.XLOOKUP(A248,'[4]Fund Control'!$H:$H,'[4]Fund Control'!$G:$G)</f>
        <v xml:space="preserve">Class D (Founder) GBP </v>
      </c>
      <c r="E248" s="42">
        <v>45489</v>
      </c>
      <c r="F248" s="41" t="str">
        <f>_xlfn.XLOOKUP(A248,'[3]Eqn Calc - NII'!$C:$C,'[3]Eqn Calc - NII'!$E:$E)</f>
        <v>GBP</v>
      </c>
      <c r="G248" s="43" t="e">
        <f>SUMIFS('[3]Eqn Calc - NII'!$U:$U,'[3]Eqn Calc - NII'!$H:$H,E248,'[3]Eqn Calc - NII'!$C:$C,A248)</f>
        <v>#VALUE!</v>
      </c>
      <c r="H248" t="str">
        <f t="shared" si="4"/>
        <v>IE000DSOVZ7545489</v>
      </c>
    </row>
    <row r="249" spans="1:8" x14ac:dyDescent="0.25">
      <c r="A249" s="41" t="s">
        <v>109</v>
      </c>
      <c r="B249" s="41" t="s">
        <v>16</v>
      </c>
      <c r="C249" s="41" t="str">
        <f>_xlfn.XLOOKUP(A249,[3]Reconciliation!$A:$A,[3]Reconciliation!$O:$O)</f>
        <v>Ecofin Global Renewables Infrastructure UCITS Fund</v>
      </c>
      <c r="D249" s="41" t="str">
        <f>_xlfn.XLOOKUP(A249,'[4]Fund Control'!$H:$H,'[4]Fund Control'!$G:$G)</f>
        <v xml:space="preserve">Class D (Founder) GBP </v>
      </c>
      <c r="E249" s="42">
        <v>45490</v>
      </c>
      <c r="F249" s="41" t="str">
        <f>_xlfn.XLOOKUP(A249,'[3]Eqn Calc - NII'!$C:$C,'[3]Eqn Calc - NII'!$E:$E)</f>
        <v>GBP</v>
      </c>
      <c r="G249" s="43" t="e">
        <f>SUMIFS('[3]Eqn Calc - NII'!$U:$U,'[3]Eqn Calc - NII'!$H:$H,E249,'[3]Eqn Calc - NII'!$C:$C,A249)</f>
        <v>#VALUE!</v>
      </c>
      <c r="H249" t="str">
        <f t="shared" si="4"/>
        <v>IE000DSOVZ7545490</v>
      </c>
    </row>
    <row r="250" spans="1:8" x14ac:dyDescent="0.25">
      <c r="A250" s="41" t="s">
        <v>109</v>
      </c>
      <c r="B250" s="41" t="s">
        <v>16</v>
      </c>
      <c r="C250" s="41" t="str">
        <f>_xlfn.XLOOKUP(A250,[3]Reconciliation!$A:$A,[3]Reconciliation!$O:$O)</f>
        <v>Ecofin Global Renewables Infrastructure UCITS Fund</v>
      </c>
      <c r="D250" s="41" t="str">
        <f>_xlfn.XLOOKUP(A250,'[4]Fund Control'!$H:$H,'[4]Fund Control'!$G:$G)</f>
        <v xml:space="preserve">Class D (Founder) GBP </v>
      </c>
      <c r="E250" s="42">
        <v>45491</v>
      </c>
      <c r="F250" s="41" t="str">
        <f>_xlfn.XLOOKUP(A250,'[3]Eqn Calc - NII'!$C:$C,'[3]Eqn Calc - NII'!$E:$E)</f>
        <v>GBP</v>
      </c>
      <c r="G250" s="43" t="e">
        <f>SUMIFS('[3]Eqn Calc - NII'!$U:$U,'[3]Eqn Calc - NII'!$H:$H,E250,'[3]Eqn Calc - NII'!$C:$C,A250)</f>
        <v>#VALUE!</v>
      </c>
      <c r="H250" t="str">
        <f t="shared" si="4"/>
        <v>IE000DSOVZ7545491</v>
      </c>
    </row>
    <row r="251" spans="1:8" x14ac:dyDescent="0.25">
      <c r="A251" s="41" t="s">
        <v>109</v>
      </c>
      <c r="B251" s="41" t="s">
        <v>16</v>
      </c>
      <c r="C251" s="41" t="str">
        <f>_xlfn.XLOOKUP(A251,[3]Reconciliation!$A:$A,[3]Reconciliation!$O:$O)</f>
        <v>Ecofin Global Renewables Infrastructure UCITS Fund</v>
      </c>
      <c r="D251" s="41" t="str">
        <f>_xlfn.XLOOKUP(A251,'[4]Fund Control'!$H:$H,'[4]Fund Control'!$G:$G)</f>
        <v xml:space="preserve">Class D (Founder) GBP </v>
      </c>
      <c r="E251" s="42">
        <v>45492</v>
      </c>
      <c r="F251" s="41" t="str">
        <f>_xlfn.XLOOKUP(A251,'[3]Eqn Calc - NII'!$C:$C,'[3]Eqn Calc - NII'!$E:$E)</f>
        <v>GBP</v>
      </c>
      <c r="G251" s="43" t="e">
        <f>SUMIFS('[3]Eqn Calc - NII'!$U:$U,'[3]Eqn Calc - NII'!$H:$H,E251,'[3]Eqn Calc - NII'!$C:$C,A251)</f>
        <v>#VALUE!</v>
      </c>
      <c r="H251" t="str">
        <f t="shared" si="4"/>
        <v>IE000DSOVZ7545492</v>
      </c>
    </row>
    <row r="252" spans="1:8" x14ac:dyDescent="0.25">
      <c r="A252" s="41" t="s">
        <v>109</v>
      </c>
      <c r="B252" s="41" t="s">
        <v>16</v>
      </c>
      <c r="C252" s="41" t="str">
        <f>_xlfn.XLOOKUP(A252,[3]Reconciliation!$A:$A,[3]Reconciliation!$O:$O)</f>
        <v>Ecofin Global Renewables Infrastructure UCITS Fund</v>
      </c>
      <c r="D252" s="41" t="str">
        <f>_xlfn.XLOOKUP(A252,'[4]Fund Control'!$H:$H,'[4]Fund Control'!$G:$G)</f>
        <v xml:space="preserve">Class D (Founder) GBP </v>
      </c>
      <c r="E252" s="42">
        <v>45495</v>
      </c>
      <c r="F252" s="41" t="str">
        <f>_xlfn.XLOOKUP(A252,'[3]Eqn Calc - NII'!$C:$C,'[3]Eqn Calc - NII'!$E:$E)</f>
        <v>GBP</v>
      </c>
      <c r="G252" s="43" t="e">
        <f>SUMIFS('[3]Eqn Calc - NII'!$U:$U,'[3]Eqn Calc - NII'!$H:$H,E252,'[3]Eqn Calc - NII'!$C:$C,A252)</f>
        <v>#VALUE!</v>
      </c>
      <c r="H252" t="str">
        <f t="shared" si="4"/>
        <v>IE000DSOVZ7545495</v>
      </c>
    </row>
    <row r="253" spans="1:8" x14ac:dyDescent="0.25">
      <c r="A253" s="41" t="s">
        <v>109</v>
      </c>
      <c r="B253" s="41" t="s">
        <v>16</v>
      </c>
      <c r="C253" s="41" t="str">
        <f>_xlfn.XLOOKUP(A253,[3]Reconciliation!$A:$A,[3]Reconciliation!$O:$O)</f>
        <v>Ecofin Global Renewables Infrastructure UCITS Fund</v>
      </c>
      <c r="D253" s="41" t="str">
        <f>_xlfn.XLOOKUP(A253,'[4]Fund Control'!$H:$H,'[4]Fund Control'!$G:$G)</f>
        <v xml:space="preserve">Class D (Founder) GBP </v>
      </c>
      <c r="E253" s="42">
        <v>45496</v>
      </c>
      <c r="F253" s="41" t="str">
        <f>_xlfn.XLOOKUP(A253,'[3]Eqn Calc - NII'!$C:$C,'[3]Eqn Calc - NII'!$E:$E)</f>
        <v>GBP</v>
      </c>
      <c r="G253" s="43" t="e">
        <f>SUMIFS('[3]Eqn Calc - NII'!$U:$U,'[3]Eqn Calc - NII'!$H:$H,E253,'[3]Eqn Calc - NII'!$C:$C,A253)</f>
        <v>#VALUE!</v>
      </c>
      <c r="H253" t="str">
        <f t="shared" si="4"/>
        <v>IE000DSOVZ7545496</v>
      </c>
    </row>
    <row r="254" spans="1:8" x14ac:dyDescent="0.25">
      <c r="A254" s="41" t="s">
        <v>109</v>
      </c>
      <c r="B254" s="41" t="s">
        <v>16</v>
      </c>
      <c r="C254" s="41" t="str">
        <f>_xlfn.XLOOKUP(A254,[3]Reconciliation!$A:$A,[3]Reconciliation!$O:$O)</f>
        <v>Ecofin Global Renewables Infrastructure UCITS Fund</v>
      </c>
      <c r="D254" s="41" t="str">
        <f>_xlfn.XLOOKUP(A254,'[4]Fund Control'!$H:$H,'[4]Fund Control'!$G:$G)</f>
        <v xml:space="preserve">Class D (Founder) GBP </v>
      </c>
      <c r="E254" s="42">
        <v>45497</v>
      </c>
      <c r="F254" s="41" t="str">
        <f>_xlfn.XLOOKUP(A254,'[3]Eqn Calc - NII'!$C:$C,'[3]Eqn Calc - NII'!$E:$E)</f>
        <v>GBP</v>
      </c>
      <c r="G254" s="43" t="e">
        <f>SUMIFS('[3]Eqn Calc - NII'!$U:$U,'[3]Eqn Calc - NII'!$H:$H,E254,'[3]Eqn Calc - NII'!$C:$C,A254)</f>
        <v>#VALUE!</v>
      </c>
      <c r="H254" t="str">
        <f t="shared" si="4"/>
        <v>IE000DSOVZ7545497</v>
      </c>
    </row>
    <row r="255" spans="1:8" x14ac:dyDescent="0.25">
      <c r="A255" s="41" t="s">
        <v>109</v>
      </c>
      <c r="B255" s="41" t="s">
        <v>16</v>
      </c>
      <c r="C255" s="41" t="str">
        <f>_xlfn.XLOOKUP(A255,[3]Reconciliation!$A:$A,[3]Reconciliation!$O:$O)</f>
        <v>Ecofin Global Renewables Infrastructure UCITS Fund</v>
      </c>
      <c r="D255" s="41" t="str">
        <f>_xlfn.XLOOKUP(A255,'[4]Fund Control'!$H:$H,'[4]Fund Control'!$G:$G)</f>
        <v xml:space="preserve">Class D (Founder) GBP </v>
      </c>
      <c r="E255" s="42">
        <v>45498</v>
      </c>
      <c r="F255" s="41" t="str">
        <f>_xlfn.XLOOKUP(A255,'[3]Eqn Calc - NII'!$C:$C,'[3]Eqn Calc - NII'!$E:$E)</f>
        <v>GBP</v>
      </c>
      <c r="G255" s="43" t="e">
        <f>SUMIFS('[3]Eqn Calc - NII'!$U:$U,'[3]Eqn Calc - NII'!$H:$H,E255,'[3]Eqn Calc - NII'!$C:$C,A255)</f>
        <v>#VALUE!</v>
      </c>
      <c r="H255" t="str">
        <f t="shared" si="4"/>
        <v>IE000DSOVZ7545498</v>
      </c>
    </row>
    <row r="256" spans="1:8" x14ac:dyDescent="0.25">
      <c r="A256" s="41" t="s">
        <v>109</v>
      </c>
      <c r="B256" s="41" t="s">
        <v>16</v>
      </c>
      <c r="C256" s="41" t="str">
        <f>_xlfn.XLOOKUP(A256,[3]Reconciliation!$A:$A,[3]Reconciliation!$O:$O)</f>
        <v>Ecofin Global Renewables Infrastructure UCITS Fund</v>
      </c>
      <c r="D256" s="41" t="str">
        <f>_xlfn.XLOOKUP(A256,'[4]Fund Control'!$H:$H,'[4]Fund Control'!$G:$G)</f>
        <v xml:space="preserve">Class D (Founder) GBP </v>
      </c>
      <c r="E256" s="42">
        <v>45499</v>
      </c>
      <c r="F256" s="41" t="str">
        <f>_xlfn.XLOOKUP(A256,'[3]Eqn Calc - NII'!$C:$C,'[3]Eqn Calc - NII'!$E:$E)</f>
        <v>GBP</v>
      </c>
      <c r="G256" s="43" t="e">
        <f>SUMIFS('[3]Eqn Calc - NII'!$U:$U,'[3]Eqn Calc - NII'!$H:$H,E256,'[3]Eqn Calc - NII'!$C:$C,A256)</f>
        <v>#VALUE!</v>
      </c>
      <c r="H256" t="str">
        <f t="shared" si="4"/>
        <v>IE000DSOVZ7545499</v>
      </c>
    </row>
    <row r="257" spans="1:8" x14ac:dyDescent="0.25">
      <c r="A257" s="41" t="s">
        <v>109</v>
      </c>
      <c r="B257" s="41" t="s">
        <v>16</v>
      </c>
      <c r="C257" s="41" t="str">
        <f>_xlfn.XLOOKUP(A257,[3]Reconciliation!$A:$A,[3]Reconciliation!$O:$O)</f>
        <v>Ecofin Global Renewables Infrastructure UCITS Fund</v>
      </c>
      <c r="D257" s="41" t="str">
        <f>_xlfn.XLOOKUP(A257,'[4]Fund Control'!$H:$H,'[4]Fund Control'!$G:$G)</f>
        <v xml:space="preserve">Class D (Founder) GBP </v>
      </c>
      <c r="E257" s="42">
        <v>45502</v>
      </c>
      <c r="F257" s="41" t="str">
        <f>_xlfn.XLOOKUP(A257,'[3]Eqn Calc - NII'!$C:$C,'[3]Eqn Calc - NII'!$E:$E)</f>
        <v>GBP</v>
      </c>
      <c r="G257" s="43" t="e">
        <f>SUMIFS('[3]Eqn Calc - NII'!$U:$U,'[3]Eqn Calc - NII'!$H:$H,E257,'[3]Eqn Calc - NII'!$C:$C,A257)</f>
        <v>#VALUE!</v>
      </c>
      <c r="H257" t="str">
        <f t="shared" si="4"/>
        <v>IE000DSOVZ7545502</v>
      </c>
    </row>
    <row r="258" spans="1:8" x14ac:dyDescent="0.25">
      <c r="A258" s="41" t="s">
        <v>109</v>
      </c>
      <c r="B258" s="41" t="s">
        <v>16</v>
      </c>
      <c r="C258" s="41" t="str">
        <f>_xlfn.XLOOKUP(A258,[3]Reconciliation!$A:$A,[3]Reconciliation!$O:$O)</f>
        <v>Ecofin Global Renewables Infrastructure UCITS Fund</v>
      </c>
      <c r="D258" s="41" t="str">
        <f>_xlfn.XLOOKUP(A258,'[4]Fund Control'!$H:$H,'[4]Fund Control'!$G:$G)</f>
        <v xml:space="preserve">Class D (Founder) GBP </v>
      </c>
      <c r="E258" s="42">
        <v>45503</v>
      </c>
      <c r="F258" s="41" t="str">
        <f>_xlfn.XLOOKUP(A258,'[3]Eqn Calc - NII'!$C:$C,'[3]Eqn Calc - NII'!$E:$E)</f>
        <v>GBP</v>
      </c>
      <c r="G258" s="43" t="e">
        <f>SUMIFS('[3]Eqn Calc - NII'!$U:$U,'[3]Eqn Calc - NII'!$H:$H,E258,'[3]Eqn Calc - NII'!$C:$C,A258)</f>
        <v>#VALUE!</v>
      </c>
      <c r="H258" t="str">
        <f t="shared" si="4"/>
        <v>IE000DSOVZ7545503</v>
      </c>
    </row>
    <row r="259" spans="1:8" x14ac:dyDescent="0.25">
      <c r="A259" s="41" t="s">
        <v>109</v>
      </c>
      <c r="B259" s="41" t="s">
        <v>16</v>
      </c>
      <c r="C259" s="41" t="str">
        <f>_xlfn.XLOOKUP(A259,[3]Reconciliation!$A:$A,[3]Reconciliation!$O:$O)</f>
        <v>Ecofin Global Renewables Infrastructure UCITS Fund</v>
      </c>
      <c r="D259" s="41" t="str">
        <f>_xlfn.XLOOKUP(A259,'[4]Fund Control'!$H:$H,'[4]Fund Control'!$G:$G)</f>
        <v xml:space="preserve">Class D (Founder) GBP </v>
      </c>
      <c r="E259" s="42">
        <v>45504</v>
      </c>
      <c r="F259" s="41" t="str">
        <f>_xlfn.XLOOKUP(A259,'[3]Eqn Calc - NII'!$C:$C,'[3]Eqn Calc - NII'!$E:$E)</f>
        <v>GBP</v>
      </c>
      <c r="G259" s="43" t="e">
        <f>SUMIFS('[3]Eqn Calc - NII'!$U:$U,'[3]Eqn Calc - NII'!$H:$H,E259,'[3]Eqn Calc - NII'!$C:$C,A259)</f>
        <v>#VALUE!</v>
      </c>
      <c r="H259" t="str">
        <f t="shared" si="4"/>
        <v>IE000DSOVZ7545504</v>
      </c>
    </row>
    <row r="260" spans="1:8" x14ac:dyDescent="0.25">
      <c r="A260" s="41" t="s">
        <v>109</v>
      </c>
      <c r="B260" s="41" t="s">
        <v>16</v>
      </c>
      <c r="C260" s="41" t="str">
        <f>_xlfn.XLOOKUP(A260,[3]Reconciliation!$A:$A,[3]Reconciliation!$O:$O)</f>
        <v>Ecofin Global Renewables Infrastructure UCITS Fund</v>
      </c>
      <c r="D260" s="41" t="str">
        <f>_xlfn.XLOOKUP(A260,'[4]Fund Control'!$H:$H,'[4]Fund Control'!$G:$G)</f>
        <v xml:space="preserve">Class D (Founder) GBP </v>
      </c>
      <c r="E260" s="42">
        <v>45505</v>
      </c>
      <c r="F260" s="41" t="str">
        <f>_xlfn.XLOOKUP(A260,'[3]Eqn Calc - NII'!$C:$C,'[3]Eqn Calc - NII'!$E:$E)</f>
        <v>GBP</v>
      </c>
      <c r="G260" s="43" t="e">
        <f>SUMIFS('[3]Eqn Calc - NII'!$U:$U,'[3]Eqn Calc - NII'!$H:$H,E260,'[3]Eqn Calc - NII'!$C:$C,A260)</f>
        <v>#VALUE!</v>
      </c>
      <c r="H260" t="str">
        <f t="shared" si="4"/>
        <v>IE000DSOVZ7545505</v>
      </c>
    </row>
    <row r="261" spans="1:8" x14ac:dyDescent="0.25">
      <c r="A261" s="41" t="s">
        <v>109</v>
      </c>
      <c r="B261" s="41" t="s">
        <v>16</v>
      </c>
      <c r="C261" s="41" t="str">
        <f>_xlfn.XLOOKUP(A261,[3]Reconciliation!$A:$A,[3]Reconciliation!$O:$O)</f>
        <v>Ecofin Global Renewables Infrastructure UCITS Fund</v>
      </c>
      <c r="D261" s="41" t="str">
        <f>_xlfn.XLOOKUP(A261,'[4]Fund Control'!$H:$H,'[4]Fund Control'!$G:$G)</f>
        <v xml:space="preserve">Class D (Founder) GBP </v>
      </c>
      <c r="E261" s="42">
        <v>45506</v>
      </c>
      <c r="F261" s="41" t="str">
        <f>_xlfn.XLOOKUP(A261,'[3]Eqn Calc - NII'!$C:$C,'[3]Eqn Calc - NII'!$E:$E)</f>
        <v>GBP</v>
      </c>
      <c r="G261" s="43" t="e">
        <f>SUMIFS('[3]Eqn Calc - NII'!$U:$U,'[3]Eqn Calc - NII'!$H:$H,E261,'[3]Eqn Calc - NII'!$C:$C,A261)</f>
        <v>#VALUE!</v>
      </c>
      <c r="H261" t="str">
        <f t="shared" si="4"/>
        <v>IE000DSOVZ7545506</v>
      </c>
    </row>
    <row r="262" spans="1:8" x14ac:dyDescent="0.25">
      <c r="A262" s="41" t="s">
        <v>109</v>
      </c>
      <c r="B262" s="41" t="s">
        <v>16</v>
      </c>
      <c r="C262" s="41" t="str">
        <f>_xlfn.XLOOKUP(A262,[3]Reconciliation!$A:$A,[3]Reconciliation!$O:$O)</f>
        <v>Ecofin Global Renewables Infrastructure UCITS Fund</v>
      </c>
      <c r="D262" s="41" t="str">
        <f>_xlfn.XLOOKUP(A262,'[4]Fund Control'!$H:$H,'[4]Fund Control'!$G:$G)</f>
        <v xml:space="preserve">Class D (Founder) GBP </v>
      </c>
      <c r="E262" s="42">
        <v>45510</v>
      </c>
      <c r="F262" s="41" t="str">
        <f>_xlfn.XLOOKUP(A262,'[3]Eqn Calc - NII'!$C:$C,'[3]Eqn Calc - NII'!$E:$E)</f>
        <v>GBP</v>
      </c>
      <c r="G262" s="43" t="e">
        <f>SUMIFS('[3]Eqn Calc - NII'!$U:$U,'[3]Eqn Calc - NII'!$H:$H,E262,'[3]Eqn Calc - NII'!$C:$C,A262)</f>
        <v>#VALUE!</v>
      </c>
      <c r="H262" t="str">
        <f t="shared" ref="H262:H325" si="5">A262&amp;E262</f>
        <v>IE000DSOVZ7545510</v>
      </c>
    </row>
    <row r="263" spans="1:8" x14ac:dyDescent="0.25">
      <c r="A263" s="41" t="s">
        <v>109</v>
      </c>
      <c r="B263" s="41" t="s">
        <v>16</v>
      </c>
      <c r="C263" s="41" t="str">
        <f>_xlfn.XLOOKUP(A263,[3]Reconciliation!$A:$A,[3]Reconciliation!$O:$O)</f>
        <v>Ecofin Global Renewables Infrastructure UCITS Fund</v>
      </c>
      <c r="D263" s="41" t="str">
        <f>_xlfn.XLOOKUP(A263,'[4]Fund Control'!$H:$H,'[4]Fund Control'!$G:$G)</f>
        <v xml:space="preserve">Class D (Founder) GBP </v>
      </c>
      <c r="E263" s="42">
        <v>45511</v>
      </c>
      <c r="F263" s="41" t="str">
        <f>_xlfn.XLOOKUP(A263,'[3]Eqn Calc - NII'!$C:$C,'[3]Eqn Calc - NII'!$E:$E)</f>
        <v>GBP</v>
      </c>
      <c r="G263" s="43" t="e">
        <f>SUMIFS('[3]Eqn Calc - NII'!$U:$U,'[3]Eqn Calc - NII'!$H:$H,E263,'[3]Eqn Calc - NII'!$C:$C,A263)</f>
        <v>#VALUE!</v>
      </c>
      <c r="H263" t="str">
        <f t="shared" si="5"/>
        <v>IE000DSOVZ7545511</v>
      </c>
    </row>
    <row r="264" spans="1:8" x14ac:dyDescent="0.25">
      <c r="A264" s="41" t="s">
        <v>109</v>
      </c>
      <c r="B264" s="41" t="s">
        <v>16</v>
      </c>
      <c r="C264" s="41" t="str">
        <f>_xlfn.XLOOKUP(A264,[3]Reconciliation!$A:$A,[3]Reconciliation!$O:$O)</f>
        <v>Ecofin Global Renewables Infrastructure UCITS Fund</v>
      </c>
      <c r="D264" s="41" t="str">
        <f>_xlfn.XLOOKUP(A264,'[4]Fund Control'!$H:$H,'[4]Fund Control'!$G:$G)</f>
        <v xml:space="preserve">Class D (Founder) GBP </v>
      </c>
      <c r="E264" s="42">
        <v>45512</v>
      </c>
      <c r="F264" s="41" t="str">
        <f>_xlfn.XLOOKUP(A264,'[3]Eqn Calc - NII'!$C:$C,'[3]Eqn Calc - NII'!$E:$E)</f>
        <v>GBP</v>
      </c>
      <c r="G264" s="43" t="e">
        <f>SUMIFS('[3]Eqn Calc - NII'!$U:$U,'[3]Eqn Calc - NII'!$H:$H,E264,'[3]Eqn Calc - NII'!$C:$C,A264)</f>
        <v>#VALUE!</v>
      </c>
      <c r="H264" t="str">
        <f t="shared" si="5"/>
        <v>IE000DSOVZ7545512</v>
      </c>
    </row>
    <row r="265" spans="1:8" x14ac:dyDescent="0.25">
      <c r="A265" s="41" t="s">
        <v>109</v>
      </c>
      <c r="B265" s="41" t="s">
        <v>16</v>
      </c>
      <c r="C265" s="41" t="str">
        <f>_xlfn.XLOOKUP(A265,[3]Reconciliation!$A:$A,[3]Reconciliation!$O:$O)</f>
        <v>Ecofin Global Renewables Infrastructure UCITS Fund</v>
      </c>
      <c r="D265" s="41" t="str">
        <f>_xlfn.XLOOKUP(A265,'[4]Fund Control'!$H:$H,'[4]Fund Control'!$G:$G)</f>
        <v xml:space="preserve">Class D (Founder) GBP </v>
      </c>
      <c r="E265" s="42">
        <v>45513</v>
      </c>
      <c r="F265" s="41" t="str">
        <f>_xlfn.XLOOKUP(A265,'[3]Eqn Calc - NII'!$C:$C,'[3]Eqn Calc - NII'!$E:$E)</f>
        <v>GBP</v>
      </c>
      <c r="G265" s="43" t="e">
        <f>SUMIFS('[3]Eqn Calc - NII'!$U:$U,'[3]Eqn Calc - NII'!$H:$H,E265,'[3]Eqn Calc - NII'!$C:$C,A265)</f>
        <v>#VALUE!</v>
      </c>
      <c r="H265" t="str">
        <f t="shared" si="5"/>
        <v>IE000DSOVZ7545513</v>
      </c>
    </row>
    <row r="266" spans="1:8" x14ac:dyDescent="0.25">
      <c r="A266" s="41" t="s">
        <v>109</v>
      </c>
      <c r="B266" s="41" t="s">
        <v>16</v>
      </c>
      <c r="C266" s="41" t="str">
        <f>_xlfn.XLOOKUP(A266,[3]Reconciliation!$A:$A,[3]Reconciliation!$O:$O)</f>
        <v>Ecofin Global Renewables Infrastructure UCITS Fund</v>
      </c>
      <c r="D266" s="41" t="str">
        <f>_xlfn.XLOOKUP(A266,'[4]Fund Control'!$H:$H,'[4]Fund Control'!$G:$G)</f>
        <v xml:space="preserve">Class D (Founder) GBP </v>
      </c>
      <c r="E266" s="42">
        <v>45516</v>
      </c>
      <c r="F266" s="41" t="str">
        <f>_xlfn.XLOOKUP(A266,'[3]Eqn Calc - NII'!$C:$C,'[3]Eqn Calc - NII'!$E:$E)</f>
        <v>GBP</v>
      </c>
      <c r="G266" s="43" t="e">
        <f>SUMIFS('[3]Eqn Calc - NII'!$U:$U,'[3]Eqn Calc - NII'!$H:$H,E266,'[3]Eqn Calc - NII'!$C:$C,A266)</f>
        <v>#VALUE!</v>
      </c>
      <c r="H266" t="str">
        <f t="shared" si="5"/>
        <v>IE000DSOVZ7545516</v>
      </c>
    </row>
    <row r="267" spans="1:8" x14ac:dyDescent="0.25">
      <c r="A267" s="41" t="s">
        <v>109</v>
      </c>
      <c r="B267" s="41" t="s">
        <v>16</v>
      </c>
      <c r="C267" s="41" t="str">
        <f>_xlfn.XLOOKUP(A267,[3]Reconciliation!$A:$A,[3]Reconciliation!$O:$O)</f>
        <v>Ecofin Global Renewables Infrastructure UCITS Fund</v>
      </c>
      <c r="D267" s="41" t="str">
        <f>_xlfn.XLOOKUP(A267,'[4]Fund Control'!$H:$H,'[4]Fund Control'!$G:$G)</f>
        <v xml:space="preserve">Class D (Founder) GBP </v>
      </c>
      <c r="E267" s="42">
        <v>45517</v>
      </c>
      <c r="F267" s="41" t="str">
        <f>_xlfn.XLOOKUP(A267,'[3]Eqn Calc - NII'!$C:$C,'[3]Eqn Calc - NII'!$E:$E)</f>
        <v>GBP</v>
      </c>
      <c r="G267" s="43" t="e">
        <f>SUMIFS('[3]Eqn Calc - NII'!$U:$U,'[3]Eqn Calc - NII'!$H:$H,E267,'[3]Eqn Calc - NII'!$C:$C,A267)</f>
        <v>#VALUE!</v>
      </c>
      <c r="H267" t="str">
        <f t="shared" si="5"/>
        <v>IE000DSOVZ7545517</v>
      </c>
    </row>
    <row r="268" spans="1:8" x14ac:dyDescent="0.25">
      <c r="A268" s="41" t="s">
        <v>109</v>
      </c>
      <c r="B268" s="41" t="s">
        <v>16</v>
      </c>
      <c r="C268" s="41" t="str">
        <f>_xlfn.XLOOKUP(A268,[3]Reconciliation!$A:$A,[3]Reconciliation!$O:$O)</f>
        <v>Ecofin Global Renewables Infrastructure UCITS Fund</v>
      </c>
      <c r="D268" s="41" t="str">
        <f>_xlfn.XLOOKUP(A268,'[4]Fund Control'!$H:$H,'[4]Fund Control'!$G:$G)</f>
        <v xml:space="preserve">Class D (Founder) GBP </v>
      </c>
      <c r="E268" s="42">
        <v>45518</v>
      </c>
      <c r="F268" s="41" t="str">
        <f>_xlfn.XLOOKUP(A268,'[3]Eqn Calc - NII'!$C:$C,'[3]Eqn Calc - NII'!$E:$E)</f>
        <v>GBP</v>
      </c>
      <c r="G268" s="43" t="e">
        <f>SUMIFS('[3]Eqn Calc - NII'!$U:$U,'[3]Eqn Calc - NII'!$H:$H,E268,'[3]Eqn Calc - NII'!$C:$C,A268)</f>
        <v>#VALUE!</v>
      </c>
      <c r="H268" t="str">
        <f t="shared" si="5"/>
        <v>IE000DSOVZ7545518</v>
      </c>
    </row>
    <row r="269" spans="1:8" x14ac:dyDescent="0.25">
      <c r="A269" s="41" t="s">
        <v>109</v>
      </c>
      <c r="B269" s="41" t="s">
        <v>16</v>
      </c>
      <c r="C269" s="41" t="str">
        <f>_xlfn.XLOOKUP(A269,[3]Reconciliation!$A:$A,[3]Reconciliation!$O:$O)</f>
        <v>Ecofin Global Renewables Infrastructure UCITS Fund</v>
      </c>
      <c r="D269" s="41" t="str">
        <f>_xlfn.XLOOKUP(A269,'[4]Fund Control'!$H:$H,'[4]Fund Control'!$G:$G)</f>
        <v xml:space="preserve">Class D (Founder) GBP </v>
      </c>
      <c r="E269" s="42">
        <v>45519</v>
      </c>
      <c r="F269" s="41" t="str">
        <f>_xlfn.XLOOKUP(A269,'[3]Eqn Calc - NII'!$C:$C,'[3]Eqn Calc - NII'!$E:$E)</f>
        <v>GBP</v>
      </c>
      <c r="G269" s="43" t="e">
        <f>SUMIFS('[3]Eqn Calc - NII'!$U:$U,'[3]Eqn Calc - NII'!$H:$H,E269,'[3]Eqn Calc - NII'!$C:$C,A269)</f>
        <v>#VALUE!</v>
      </c>
      <c r="H269" t="str">
        <f t="shared" si="5"/>
        <v>IE000DSOVZ7545519</v>
      </c>
    </row>
    <row r="270" spans="1:8" x14ac:dyDescent="0.25">
      <c r="A270" s="41" t="s">
        <v>109</v>
      </c>
      <c r="B270" s="41" t="s">
        <v>16</v>
      </c>
      <c r="C270" s="41" t="str">
        <f>_xlfn.XLOOKUP(A270,[3]Reconciliation!$A:$A,[3]Reconciliation!$O:$O)</f>
        <v>Ecofin Global Renewables Infrastructure UCITS Fund</v>
      </c>
      <c r="D270" s="41" t="str">
        <f>_xlfn.XLOOKUP(A270,'[4]Fund Control'!$H:$H,'[4]Fund Control'!$G:$G)</f>
        <v xml:space="preserve">Class D (Founder) GBP </v>
      </c>
      <c r="E270" s="42">
        <v>45520</v>
      </c>
      <c r="F270" s="41" t="str">
        <f>_xlfn.XLOOKUP(A270,'[3]Eqn Calc - NII'!$C:$C,'[3]Eqn Calc - NII'!$E:$E)</f>
        <v>GBP</v>
      </c>
      <c r="G270" s="43" t="e">
        <f>SUMIFS('[3]Eqn Calc - NII'!$U:$U,'[3]Eqn Calc - NII'!$H:$H,E270,'[3]Eqn Calc - NII'!$C:$C,A270)</f>
        <v>#VALUE!</v>
      </c>
      <c r="H270" t="str">
        <f t="shared" si="5"/>
        <v>IE000DSOVZ7545520</v>
      </c>
    </row>
    <row r="271" spans="1:8" x14ac:dyDescent="0.25">
      <c r="A271" s="41" t="s">
        <v>109</v>
      </c>
      <c r="B271" s="41" t="s">
        <v>16</v>
      </c>
      <c r="C271" s="41" t="str">
        <f>_xlfn.XLOOKUP(A271,[3]Reconciliation!$A:$A,[3]Reconciliation!$O:$O)</f>
        <v>Ecofin Global Renewables Infrastructure UCITS Fund</v>
      </c>
      <c r="D271" s="41" t="str">
        <f>_xlfn.XLOOKUP(A271,'[4]Fund Control'!$H:$H,'[4]Fund Control'!$G:$G)</f>
        <v xml:space="preserve">Class D (Founder) GBP </v>
      </c>
      <c r="E271" s="42">
        <v>45523</v>
      </c>
      <c r="F271" s="41" t="str">
        <f>_xlfn.XLOOKUP(A271,'[3]Eqn Calc - NII'!$C:$C,'[3]Eqn Calc - NII'!$E:$E)</f>
        <v>GBP</v>
      </c>
      <c r="G271" s="43" t="e">
        <f>SUMIFS('[3]Eqn Calc - NII'!$U:$U,'[3]Eqn Calc - NII'!$H:$H,E271,'[3]Eqn Calc - NII'!$C:$C,A271)</f>
        <v>#VALUE!</v>
      </c>
      <c r="H271" t="str">
        <f t="shared" si="5"/>
        <v>IE000DSOVZ7545523</v>
      </c>
    </row>
    <row r="272" spans="1:8" x14ac:dyDescent="0.25">
      <c r="A272" s="41" t="s">
        <v>109</v>
      </c>
      <c r="B272" s="41" t="s">
        <v>16</v>
      </c>
      <c r="C272" s="41" t="str">
        <f>_xlfn.XLOOKUP(A272,[3]Reconciliation!$A:$A,[3]Reconciliation!$O:$O)</f>
        <v>Ecofin Global Renewables Infrastructure UCITS Fund</v>
      </c>
      <c r="D272" s="41" t="str">
        <f>_xlfn.XLOOKUP(A272,'[4]Fund Control'!$H:$H,'[4]Fund Control'!$G:$G)</f>
        <v xml:space="preserve">Class D (Founder) GBP </v>
      </c>
      <c r="E272" s="42">
        <v>45524</v>
      </c>
      <c r="F272" s="41" t="str">
        <f>_xlfn.XLOOKUP(A272,'[3]Eqn Calc - NII'!$C:$C,'[3]Eqn Calc - NII'!$E:$E)</f>
        <v>GBP</v>
      </c>
      <c r="G272" s="43" t="e">
        <f>SUMIFS('[3]Eqn Calc - NII'!$U:$U,'[3]Eqn Calc - NII'!$H:$H,E272,'[3]Eqn Calc - NII'!$C:$C,A272)</f>
        <v>#VALUE!</v>
      </c>
      <c r="H272" t="str">
        <f t="shared" si="5"/>
        <v>IE000DSOVZ7545524</v>
      </c>
    </row>
    <row r="273" spans="1:8" x14ac:dyDescent="0.25">
      <c r="A273" s="41" t="s">
        <v>109</v>
      </c>
      <c r="B273" s="41" t="s">
        <v>16</v>
      </c>
      <c r="C273" s="41" t="str">
        <f>_xlfn.XLOOKUP(A273,[3]Reconciliation!$A:$A,[3]Reconciliation!$O:$O)</f>
        <v>Ecofin Global Renewables Infrastructure UCITS Fund</v>
      </c>
      <c r="D273" s="41" t="str">
        <f>_xlfn.XLOOKUP(A273,'[4]Fund Control'!$H:$H,'[4]Fund Control'!$G:$G)</f>
        <v xml:space="preserve">Class D (Founder) GBP </v>
      </c>
      <c r="E273" s="42">
        <v>45525</v>
      </c>
      <c r="F273" s="41" t="str">
        <f>_xlfn.XLOOKUP(A273,'[3]Eqn Calc - NII'!$C:$C,'[3]Eqn Calc - NII'!$E:$E)</f>
        <v>GBP</v>
      </c>
      <c r="G273" s="43" t="e">
        <f>SUMIFS('[3]Eqn Calc - NII'!$U:$U,'[3]Eqn Calc - NII'!$H:$H,E273,'[3]Eqn Calc - NII'!$C:$C,A273)</f>
        <v>#VALUE!</v>
      </c>
      <c r="H273" t="str">
        <f t="shared" si="5"/>
        <v>IE000DSOVZ7545525</v>
      </c>
    </row>
    <row r="274" spans="1:8" x14ac:dyDescent="0.25">
      <c r="A274" s="41" t="s">
        <v>109</v>
      </c>
      <c r="B274" s="41" t="s">
        <v>16</v>
      </c>
      <c r="C274" s="41" t="str">
        <f>_xlfn.XLOOKUP(A274,[3]Reconciliation!$A:$A,[3]Reconciliation!$O:$O)</f>
        <v>Ecofin Global Renewables Infrastructure UCITS Fund</v>
      </c>
      <c r="D274" s="41" t="str">
        <f>_xlfn.XLOOKUP(A274,'[4]Fund Control'!$H:$H,'[4]Fund Control'!$G:$G)</f>
        <v xml:space="preserve">Class D (Founder) GBP </v>
      </c>
      <c r="E274" s="42">
        <v>45526</v>
      </c>
      <c r="F274" s="41" t="str">
        <f>_xlfn.XLOOKUP(A274,'[3]Eqn Calc - NII'!$C:$C,'[3]Eqn Calc - NII'!$E:$E)</f>
        <v>GBP</v>
      </c>
      <c r="G274" s="43" t="e">
        <f>SUMIFS('[3]Eqn Calc - NII'!$U:$U,'[3]Eqn Calc - NII'!$H:$H,E274,'[3]Eqn Calc - NII'!$C:$C,A274)</f>
        <v>#VALUE!</v>
      </c>
      <c r="H274" t="str">
        <f t="shared" si="5"/>
        <v>IE000DSOVZ7545526</v>
      </c>
    </row>
    <row r="275" spans="1:8" x14ac:dyDescent="0.25">
      <c r="A275" s="41" t="s">
        <v>109</v>
      </c>
      <c r="B275" s="41" t="s">
        <v>16</v>
      </c>
      <c r="C275" s="41" t="str">
        <f>_xlfn.XLOOKUP(A275,[3]Reconciliation!$A:$A,[3]Reconciliation!$O:$O)</f>
        <v>Ecofin Global Renewables Infrastructure UCITS Fund</v>
      </c>
      <c r="D275" s="41" t="str">
        <f>_xlfn.XLOOKUP(A275,'[4]Fund Control'!$H:$H,'[4]Fund Control'!$G:$G)</f>
        <v xml:space="preserve">Class D (Founder) GBP </v>
      </c>
      <c r="E275" s="42">
        <v>45527</v>
      </c>
      <c r="F275" s="41" t="str">
        <f>_xlfn.XLOOKUP(A275,'[3]Eqn Calc - NII'!$C:$C,'[3]Eqn Calc - NII'!$E:$E)</f>
        <v>GBP</v>
      </c>
      <c r="G275" s="43" t="e">
        <f>SUMIFS('[3]Eqn Calc - NII'!$U:$U,'[3]Eqn Calc - NII'!$H:$H,E275,'[3]Eqn Calc - NII'!$C:$C,A275)</f>
        <v>#VALUE!</v>
      </c>
      <c r="H275" t="str">
        <f t="shared" si="5"/>
        <v>IE000DSOVZ7545527</v>
      </c>
    </row>
    <row r="276" spans="1:8" x14ac:dyDescent="0.25">
      <c r="A276" s="41" t="s">
        <v>109</v>
      </c>
      <c r="B276" s="41" t="s">
        <v>16</v>
      </c>
      <c r="C276" s="41" t="str">
        <f>_xlfn.XLOOKUP(A276,[3]Reconciliation!$A:$A,[3]Reconciliation!$O:$O)</f>
        <v>Ecofin Global Renewables Infrastructure UCITS Fund</v>
      </c>
      <c r="D276" s="41" t="str">
        <f>_xlfn.XLOOKUP(A276,'[4]Fund Control'!$H:$H,'[4]Fund Control'!$G:$G)</f>
        <v xml:space="preserve">Class D (Founder) GBP </v>
      </c>
      <c r="E276" s="42">
        <v>45531</v>
      </c>
      <c r="F276" s="41" t="str">
        <f>_xlfn.XLOOKUP(A276,'[3]Eqn Calc - NII'!$C:$C,'[3]Eqn Calc - NII'!$E:$E)</f>
        <v>GBP</v>
      </c>
      <c r="G276" s="43" t="e">
        <f>SUMIFS('[3]Eqn Calc - NII'!$U:$U,'[3]Eqn Calc - NII'!$H:$H,E276,'[3]Eqn Calc - NII'!$C:$C,A276)</f>
        <v>#VALUE!</v>
      </c>
      <c r="H276" t="str">
        <f t="shared" si="5"/>
        <v>IE000DSOVZ7545531</v>
      </c>
    </row>
    <row r="277" spans="1:8" x14ac:dyDescent="0.25">
      <c r="A277" s="41" t="s">
        <v>109</v>
      </c>
      <c r="B277" s="41" t="s">
        <v>16</v>
      </c>
      <c r="C277" s="41" t="str">
        <f>_xlfn.XLOOKUP(A277,[3]Reconciliation!$A:$A,[3]Reconciliation!$O:$O)</f>
        <v>Ecofin Global Renewables Infrastructure UCITS Fund</v>
      </c>
      <c r="D277" s="41" t="str">
        <f>_xlfn.XLOOKUP(A277,'[4]Fund Control'!$H:$H,'[4]Fund Control'!$G:$G)</f>
        <v xml:space="preserve">Class D (Founder) GBP </v>
      </c>
      <c r="E277" s="42">
        <v>45532</v>
      </c>
      <c r="F277" s="41" t="str">
        <f>_xlfn.XLOOKUP(A277,'[3]Eqn Calc - NII'!$C:$C,'[3]Eqn Calc - NII'!$E:$E)</f>
        <v>GBP</v>
      </c>
      <c r="G277" s="43" t="e">
        <f>SUMIFS('[3]Eqn Calc - NII'!$U:$U,'[3]Eqn Calc - NII'!$H:$H,E277,'[3]Eqn Calc - NII'!$C:$C,A277)</f>
        <v>#VALUE!</v>
      </c>
      <c r="H277" t="str">
        <f t="shared" si="5"/>
        <v>IE000DSOVZ7545532</v>
      </c>
    </row>
    <row r="278" spans="1:8" x14ac:dyDescent="0.25">
      <c r="A278" s="41" t="s">
        <v>109</v>
      </c>
      <c r="B278" s="41" t="s">
        <v>16</v>
      </c>
      <c r="C278" s="41" t="str">
        <f>_xlfn.XLOOKUP(A278,[3]Reconciliation!$A:$A,[3]Reconciliation!$O:$O)</f>
        <v>Ecofin Global Renewables Infrastructure UCITS Fund</v>
      </c>
      <c r="D278" s="41" t="str">
        <f>_xlfn.XLOOKUP(A278,'[4]Fund Control'!$H:$H,'[4]Fund Control'!$G:$G)</f>
        <v xml:space="preserve">Class D (Founder) GBP </v>
      </c>
      <c r="E278" s="42">
        <v>45533</v>
      </c>
      <c r="F278" s="41" t="str">
        <f>_xlfn.XLOOKUP(A278,'[3]Eqn Calc - NII'!$C:$C,'[3]Eqn Calc - NII'!$E:$E)</f>
        <v>GBP</v>
      </c>
      <c r="G278" s="43" t="e">
        <f>SUMIFS('[3]Eqn Calc - NII'!$U:$U,'[3]Eqn Calc - NII'!$H:$H,E278,'[3]Eqn Calc - NII'!$C:$C,A278)</f>
        <v>#VALUE!</v>
      </c>
      <c r="H278" t="str">
        <f t="shared" si="5"/>
        <v>IE000DSOVZ7545533</v>
      </c>
    </row>
    <row r="279" spans="1:8" x14ac:dyDescent="0.25">
      <c r="A279" s="41" t="s">
        <v>109</v>
      </c>
      <c r="B279" s="41" t="s">
        <v>16</v>
      </c>
      <c r="C279" s="41" t="str">
        <f>_xlfn.XLOOKUP(A279,[3]Reconciliation!$A:$A,[3]Reconciliation!$O:$O)</f>
        <v>Ecofin Global Renewables Infrastructure UCITS Fund</v>
      </c>
      <c r="D279" s="41" t="str">
        <f>_xlfn.XLOOKUP(A279,'[4]Fund Control'!$H:$H,'[4]Fund Control'!$G:$G)</f>
        <v xml:space="preserve">Class D (Founder) GBP </v>
      </c>
      <c r="E279" s="42">
        <v>45534</v>
      </c>
      <c r="F279" s="41" t="str">
        <f>_xlfn.XLOOKUP(A279,'[3]Eqn Calc - NII'!$C:$C,'[3]Eqn Calc - NII'!$E:$E)</f>
        <v>GBP</v>
      </c>
      <c r="G279" s="43" t="e">
        <f>SUMIFS('[3]Eqn Calc - NII'!$U:$U,'[3]Eqn Calc - NII'!$H:$H,E279,'[3]Eqn Calc - NII'!$C:$C,A279)</f>
        <v>#VALUE!</v>
      </c>
      <c r="H279" t="str">
        <f t="shared" si="5"/>
        <v>IE000DSOVZ7545534</v>
      </c>
    </row>
    <row r="280" spans="1:8" x14ac:dyDescent="0.25">
      <c r="A280" s="41" t="s">
        <v>109</v>
      </c>
      <c r="B280" s="41" t="s">
        <v>16</v>
      </c>
      <c r="C280" s="41" t="str">
        <f>_xlfn.XLOOKUP(A280,[3]Reconciliation!$A:$A,[3]Reconciliation!$O:$O)</f>
        <v>Ecofin Global Renewables Infrastructure UCITS Fund</v>
      </c>
      <c r="D280" s="41" t="str">
        <f>_xlfn.XLOOKUP(A280,'[4]Fund Control'!$H:$H,'[4]Fund Control'!$G:$G)</f>
        <v xml:space="preserve">Class D (Founder) GBP </v>
      </c>
      <c r="E280" s="42">
        <v>45537</v>
      </c>
      <c r="F280" s="41" t="str">
        <f>_xlfn.XLOOKUP(A280,'[3]Eqn Calc - NII'!$C:$C,'[3]Eqn Calc - NII'!$E:$E)</f>
        <v>GBP</v>
      </c>
      <c r="G280" s="43" t="e">
        <f>SUMIFS('[3]Eqn Calc - NII'!$U:$U,'[3]Eqn Calc - NII'!$H:$H,E280,'[3]Eqn Calc - NII'!$C:$C,A280)</f>
        <v>#VALUE!</v>
      </c>
      <c r="H280" t="str">
        <f t="shared" si="5"/>
        <v>IE000DSOVZ7545537</v>
      </c>
    </row>
    <row r="281" spans="1:8" x14ac:dyDescent="0.25">
      <c r="A281" s="41" t="s">
        <v>109</v>
      </c>
      <c r="B281" s="41" t="s">
        <v>16</v>
      </c>
      <c r="C281" s="41" t="str">
        <f>_xlfn.XLOOKUP(A281,[3]Reconciliation!$A:$A,[3]Reconciliation!$O:$O)</f>
        <v>Ecofin Global Renewables Infrastructure UCITS Fund</v>
      </c>
      <c r="D281" s="41" t="str">
        <f>_xlfn.XLOOKUP(A281,'[4]Fund Control'!$H:$H,'[4]Fund Control'!$G:$G)</f>
        <v xml:space="preserve">Class D (Founder) GBP </v>
      </c>
      <c r="E281" s="42">
        <v>45538</v>
      </c>
      <c r="F281" s="41" t="str">
        <f>_xlfn.XLOOKUP(A281,'[3]Eqn Calc - NII'!$C:$C,'[3]Eqn Calc - NII'!$E:$E)</f>
        <v>GBP</v>
      </c>
      <c r="G281" s="43" t="e">
        <f>SUMIFS('[3]Eqn Calc - NII'!$U:$U,'[3]Eqn Calc - NII'!$H:$H,E281,'[3]Eqn Calc - NII'!$C:$C,A281)</f>
        <v>#VALUE!</v>
      </c>
      <c r="H281" t="str">
        <f t="shared" si="5"/>
        <v>IE000DSOVZ7545538</v>
      </c>
    </row>
    <row r="282" spans="1:8" x14ac:dyDescent="0.25">
      <c r="A282" s="41" t="s">
        <v>109</v>
      </c>
      <c r="B282" s="41" t="s">
        <v>16</v>
      </c>
      <c r="C282" s="41" t="str">
        <f>_xlfn.XLOOKUP(A282,[3]Reconciliation!$A:$A,[3]Reconciliation!$O:$O)</f>
        <v>Ecofin Global Renewables Infrastructure UCITS Fund</v>
      </c>
      <c r="D282" s="41" t="str">
        <f>_xlfn.XLOOKUP(A282,'[4]Fund Control'!$H:$H,'[4]Fund Control'!$G:$G)</f>
        <v xml:space="preserve">Class D (Founder) GBP </v>
      </c>
      <c r="E282" s="42">
        <v>45539</v>
      </c>
      <c r="F282" s="41" t="str">
        <f>_xlfn.XLOOKUP(A282,'[3]Eqn Calc - NII'!$C:$C,'[3]Eqn Calc - NII'!$E:$E)</f>
        <v>GBP</v>
      </c>
      <c r="G282" s="43" t="e">
        <f>SUMIFS('[3]Eqn Calc - NII'!$U:$U,'[3]Eqn Calc - NII'!$H:$H,E282,'[3]Eqn Calc - NII'!$C:$C,A282)</f>
        <v>#VALUE!</v>
      </c>
      <c r="H282" t="str">
        <f t="shared" si="5"/>
        <v>IE000DSOVZ7545539</v>
      </c>
    </row>
    <row r="283" spans="1:8" x14ac:dyDescent="0.25">
      <c r="A283" s="41" t="s">
        <v>109</v>
      </c>
      <c r="B283" s="41" t="s">
        <v>16</v>
      </c>
      <c r="C283" s="41" t="str">
        <f>_xlfn.XLOOKUP(A283,[3]Reconciliation!$A:$A,[3]Reconciliation!$O:$O)</f>
        <v>Ecofin Global Renewables Infrastructure UCITS Fund</v>
      </c>
      <c r="D283" s="41" t="str">
        <f>_xlfn.XLOOKUP(A283,'[4]Fund Control'!$H:$H,'[4]Fund Control'!$G:$G)</f>
        <v xml:space="preserve">Class D (Founder) GBP </v>
      </c>
      <c r="E283" s="42">
        <v>45540</v>
      </c>
      <c r="F283" s="41" t="str">
        <f>_xlfn.XLOOKUP(A283,'[3]Eqn Calc - NII'!$C:$C,'[3]Eqn Calc - NII'!$E:$E)</f>
        <v>GBP</v>
      </c>
      <c r="G283" s="43" t="e">
        <f>SUMIFS('[3]Eqn Calc - NII'!$U:$U,'[3]Eqn Calc - NII'!$H:$H,E283,'[3]Eqn Calc - NII'!$C:$C,A283)</f>
        <v>#VALUE!</v>
      </c>
      <c r="H283" t="str">
        <f t="shared" si="5"/>
        <v>IE000DSOVZ7545540</v>
      </c>
    </row>
    <row r="284" spans="1:8" x14ac:dyDescent="0.25">
      <c r="A284" s="41" t="s">
        <v>109</v>
      </c>
      <c r="B284" s="41" t="s">
        <v>16</v>
      </c>
      <c r="C284" s="41" t="str">
        <f>_xlfn.XLOOKUP(A284,[3]Reconciliation!$A:$A,[3]Reconciliation!$O:$O)</f>
        <v>Ecofin Global Renewables Infrastructure UCITS Fund</v>
      </c>
      <c r="D284" s="41" t="str">
        <f>_xlfn.XLOOKUP(A284,'[4]Fund Control'!$H:$H,'[4]Fund Control'!$G:$G)</f>
        <v xml:space="preserve">Class D (Founder) GBP </v>
      </c>
      <c r="E284" s="42">
        <v>45541</v>
      </c>
      <c r="F284" s="41" t="str">
        <f>_xlfn.XLOOKUP(A284,'[3]Eqn Calc - NII'!$C:$C,'[3]Eqn Calc - NII'!$E:$E)</f>
        <v>GBP</v>
      </c>
      <c r="G284" s="43" t="e">
        <f>SUMIFS('[3]Eqn Calc - NII'!$U:$U,'[3]Eqn Calc - NII'!$H:$H,E284,'[3]Eqn Calc - NII'!$C:$C,A284)</f>
        <v>#VALUE!</v>
      </c>
      <c r="H284" t="str">
        <f t="shared" si="5"/>
        <v>IE000DSOVZ7545541</v>
      </c>
    </row>
    <row r="285" spans="1:8" x14ac:dyDescent="0.25">
      <c r="A285" s="41" t="s">
        <v>109</v>
      </c>
      <c r="B285" s="41" t="s">
        <v>16</v>
      </c>
      <c r="C285" s="41" t="str">
        <f>_xlfn.XLOOKUP(A285,[3]Reconciliation!$A:$A,[3]Reconciliation!$O:$O)</f>
        <v>Ecofin Global Renewables Infrastructure UCITS Fund</v>
      </c>
      <c r="D285" s="41" t="str">
        <f>_xlfn.XLOOKUP(A285,'[4]Fund Control'!$H:$H,'[4]Fund Control'!$G:$G)</f>
        <v xml:space="preserve">Class D (Founder) GBP </v>
      </c>
      <c r="E285" s="42">
        <v>45544</v>
      </c>
      <c r="F285" s="41" t="str">
        <f>_xlfn.XLOOKUP(A285,'[3]Eqn Calc - NII'!$C:$C,'[3]Eqn Calc - NII'!$E:$E)</f>
        <v>GBP</v>
      </c>
      <c r="G285" s="43" t="e">
        <f>SUMIFS('[3]Eqn Calc - NII'!$U:$U,'[3]Eqn Calc - NII'!$H:$H,E285,'[3]Eqn Calc - NII'!$C:$C,A285)</f>
        <v>#VALUE!</v>
      </c>
      <c r="H285" t="str">
        <f t="shared" si="5"/>
        <v>IE000DSOVZ7545544</v>
      </c>
    </row>
    <row r="286" spans="1:8" x14ac:dyDescent="0.25">
      <c r="A286" s="41" t="s">
        <v>109</v>
      </c>
      <c r="B286" s="41" t="s">
        <v>16</v>
      </c>
      <c r="C286" s="41" t="str">
        <f>_xlfn.XLOOKUP(A286,[3]Reconciliation!$A:$A,[3]Reconciliation!$O:$O)</f>
        <v>Ecofin Global Renewables Infrastructure UCITS Fund</v>
      </c>
      <c r="D286" s="41" t="str">
        <f>_xlfn.XLOOKUP(A286,'[4]Fund Control'!$H:$H,'[4]Fund Control'!$G:$G)</f>
        <v xml:space="preserve">Class D (Founder) GBP </v>
      </c>
      <c r="E286" s="42">
        <v>45545</v>
      </c>
      <c r="F286" s="41" t="str">
        <f>_xlfn.XLOOKUP(A286,'[3]Eqn Calc - NII'!$C:$C,'[3]Eqn Calc - NII'!$E:$E)</f>
        <v>GBP</v>
      </c>
      <c r="G286" s="43" t="e">
        <f>SUMIFS('[3]Eqn Calc - NII'!$U:$U,'[3]Eqn Calc - NII'!$H:$H,E286,'[3]Eqn Calc - NII'!$C:$C,A286)</f>
        <v>#VALUE!</v>
      </c>
      <c r="H286" t="str">
        <f t="shared" si="5"/>
        <v>IE000DSOVZ7545545</v>
      </c>
    </row>
    <row r="287" spans="1:8" x14ac:dyDescent="0.25">
      <c r="A287" s="41" t="s">
        <v>109</v>
      </c>
      <c r="B287" s="41" t="s">
        <v>16</v>
      </c>
      <c r="C287" s="41" t="str">
        <f>_xlfn.XLOOKUP(A287,[3]Reconciliation!$A:$A,[3]Reconciliation!$O:$O)</f>
        <v>Ecofin Global Renewables Infrastructure UCITS Fund</v>
      </c>
      <c r="D287" s="41" t="str">
        <f>_xlfn.XLOOKUP(A287,'[4]Fund Control'!$H:$H,'[4]Fund Control'!$G:$G)</f>
        <v xml:space="preserve">Class D (Founder) GBP </v>
      </c>
      <c r="E287" s="42">
        <v>45546</v>
      </c>
      <c r="F287" s="41" t="str">
        <f>_xlfn.XLOOKUP(A287,'[3]Eqn Calc - NII'!$C:$C,'[3]Eqn Calc - NII'!$E:$E)</f>
        <v>GBP</v>
      </c>
      <c r="G287" s="43" t="e">
        <f>SUMIFS('[3]Eqn Calc - NII'!$U:$U,'[3]Eqn Calc - NII'!$H:$H,E287,'[3]Eqn Calc - NII'!$C:$C,A287)</f>
        <v>#VALUE!</v>
      </c>
      <c r="H287" t="str">
        <f t="shared" si="5"/>
        <v>IE000DSOVZ7545546</v>
      </c>
    </row>
    <row r="288" spans="1:8" x14ac:dyDescent="0.25">
      <c r="A288" s="41" t="s">
        <v>109</v>
      </c>
      <c r="B288" s="41" t="s">
        <v>16</v>
      </c>
      <c r="C288" s="41" t="str">
        <f>_xlfn.XLOOKUP(A288,[3]Reconciliation!$A:$A,[3]Reconciliation!$O:$O)</f>
        <v>Ecofin Global Renewables Infrastructure UCITS Fund</v>
      </c>
      <c r="D288" s="41" t="str">
        <f>_xlfn.XLOOKUP(A288,'[4]Fund Control'!$H:$H,'[4]Fund Control'!$G:$G)</f>
        <v xml:space="preserve">Class D (Founder) GBP </v>
      </c>
      <c r="E288" s="42">
        <v>45547</v>
      </c>
      <c r="F288" s="41" t="str">
        <f>_xlfn.XLOOKUP(A288,'[3]Eqn Calc - NII'!$C:$C,'[3]Eqn Calc - NII'!$E:$E)</f>
        <v>GBP</v>
      </c>
      <c r="G288" s="43" t="e">
        <f>SUMIFS('[3]Eqn Calc - NII'!$U:$U,'[3]Eqn Calc - NII'!$H:$H,E288,'[3]Eqn Calc - NII'!$C:$C,A288)</f>
        <v>#VALUE!</v>
      </c>
      <c r="H288" t="str">
        <f t="shared" si="5"/>
        <v>IE000DSOVZ7545547</v>
      </c>
    </row>
    <row r="289" spans="1:8" x14ac:dyDescent="0.25">
      <c r="A289" s="41" t="s">
        <v>109</v>
      </c>
      <c r="B289" s="41" t="s">
        <v>16</v>
      </c>
      <c r="C289" s="41" t="str">
        <f>_xlfn.XLOOKUP(A289,[3]Reconciliation!$A:$A,[3]Reconciliation!$O:$O)</f>
        <v>Ecofin Global Renewables Infrastructure UCITS Fund</v>
      </c>
      <c r="D289" s="41" t="str">
        <f>_xlfn.XLOOKUP(A289,'[4]Fund Control'!$H:$H,'[4]Fund Control'!$G:$G)</f>
        <v xml:space="preserve">Class D (Founder) GBP </v>
      </c>
      <c r="E289" s="42">
        <v>45548</v>
      </c>
      <c r="F289" s="41" t="str">
        <f>_xlfn.XLOOKUP(A289,'[3]Eqn Calc - NII'!$C:$C,'[3]Eqn Calc - NII'!$E:$E)</f>
        <v>GBP</v>
      </c>
      <c r="G289" s="43" t="e">
        <f>SUMIFS('[3]Eqn Calc - NII'!$U:$U,'[3]Eqn Calc - NII'!$H:$H,E289,'[3]Eqn Calc - NII'!$C:$C,A289)</f>
        <v>#VALUE!</v>
      </c>
      <c r="H289" t="str">
        <f t="shared" si="5"/>
        <v>IE000DSOVZ7545548</v>
      </c>
    </row>
    <row r="290" spans="1:8" x14ac:dyDescent="0.25">
      <c r="A290" s="41" t="s">
        <v>109</v>
      </c>
      <c r="B290" s="41" t="s">
        <v>16</v>
      </c>
      <c r="C290" s="41" t="str">
        <f>_xlfn.XLOOKUP(A290,[3]Reconciliation!$A:$A,[3]Reconciliation!$O:$O)</f>
        <v>Ecofin Global Renewables Infrastructure UCITS Fund</v>
      </c>
      <c r="D290" s="41" t="str">
        <f>_xlfn.XLOOKUP(A290,'[4]Fund Control'!$H:$H,'[4]Fund Control'!$G:$G)</f>
        <v xml:space="preserve">Class D (Founder) GBP </v>
      </c>
      <c r="E290" s="42">
        <v>45551</v>
      </c>
      <c r="F290" s="41" t="str">
        <f>_xlfn.XLOOKUP(A290,'[3]Eqn Calc - NII'!$C:$C,'[3]Eqn Calc - NII'!$E:$E)</f>
        <v>GBP</v>
      </c>
      <c r="G290" s="43" t="e">
        <f>SUMIFS('[3]Eqn Calc - NII'!$U:$U,'[3]Eqn Calc - NII'!$H:$H,E290,'[3]Eqn Calc - NII'!$C:$C,A290)</f>
        <v>#VALUE!</v>
      </c>
      <c r="H290" t="str">
        <f t="shared" si="5"/>
        <v>IE000DSOVZ7545551</v>
      </c>
    </row>
    <row r="291" spans="1:8" x14ac:dyDescent="0.25">
      <c r="A291" s="41" t="s">
        <v>109</v>
      </c>
      <c r="B291" s="41" t="s">
        <v>16</v>
      </c>
      <c r="C291" s="41" t="str">
        <f>_xlfn.XLOOKUP(A291,[3]Reconciliation!$A:$A,[3]Reconciliation!$O:$O)</f>
        <v>Ecofin Global Renewables Infrastructure UCITS Fund</v>
      </c>
      <c r="D291" s="41" t="str">
        <f>_xlfn.XLOOKUP(A291,'[4]Fund Control'!$H:$H,'[4]Fund Control'!$G:$G)</f>
        <v xml:space="preserve">Class D (Founder) GBP </v>
      </c>
      <c r="E291" s="42">
        <v>45552</v>
      </c>
      <c r="F291" s="41" t="str">
        <f>_xlfn.XLOOKUP(A291,'[3]Eqn Calc - NII'!$C:$C,'[3]Eqn Calc - NII'!$E:$E)</f>
        <v>GBP</v>
      </c>
      <c r="G291" s="43" t="e">
        <f>SUMIFS('[3]Eqn Calc - NII'!$U:$U,'[3]Eqn Calc - NII'!$H:$H,E291,'[3]Eqn Calc - NII'!$C:$C,A291)</f>
        <v>#VALUE!</v>
      </c>
      <c r="H291" t="str">
        <f t="shared" si="5"/>
        <v>IE000DSOVZ7545552</v>
      </c>
    </row>
    <row r="292" spans="1:8" x14ac:dyDescent="0.25">
      <c r="A292" s="41" t="s">
        <v>109</v>
      </c>
      <c r="B292" s="41" t="s">
        <v>16</v>
      </c>
      <c r="C292" s="41" t="str">
        <f>_xlfn.XLOOKUP(A292,[3]Reconciliation!$A:$A,[3]Reconciliation!$O:$O)</f>
        <v>Ecofin Global Renewables Infrastructure UCITS Fund</v>
      </c>
      <c r="D292" s="41" t="str">
        <f>_xlfn.XLOOKUP(A292,'[4]Fund Control'!$H:$H,'[4]Fund Control'!$G:$G)</f>
        <v xml:space="preserve">Class D (Founder) GBP </v>
      </c>
      <c r="E292" s="42">
        <v>45553</v>
      </c>
      <c r="F292" s="41" t="str">
        <f>_xlfn.XLOOKUP(A292,'[3]Eqn Calc - NII'!$C:$C,'[3]Eqn Calc - NII'!$E:$E)</f>
        <v>GBP</v>
      </c>
      <c r="G292" s="43" t="e">
        <f>SUMIFS('[3]Eqn Calc - NII'!$U:$U,'[3]Eqn Calc - NII'!$H:$H,E292,'[3]Eqn Calc - NII'!$C:$C,A292)</f>
        <v>#VALUE!</v>
      </c>
      <c r="H292" t="str">
        <f t="shared" si="5"/>
        <v>IE000DSOVZ7545553</v>
      </c>
    </row>
    <row r="293" spans="1:8" x14ac:dyDescent="0.25">
      <c r="A293" s="41" t="s">
        <v>109</v>
      </c>
      <c r="B293" s="41" t="s">
        <v>16</v>
      </c>
      <c r="C293" s="41" t="str">
        <f>_xlfn.XLOOKUP(A293,[3]Reconciliation!$A:$A,[3]Reconciliation!$O:$O)</f>
        <v>Ecofin Global Renewables Infrastructure UCITS Fund</v>
      </c>
      <c r="D293" s="41" t="str">
        <f>_xlfn.XLOOKUP(A293,'[4]Fund Control'!$H:$H,'[4]Fund Control'!$G:$G)</f>
        <v xml:space="preserve">Class D (Founder) GBP </v>
      </c>
      <c r="E293" s="42">
        <v>45554</v>
      </c>
      <c r="F293" s="41" t="str">
        <f>_xlfn.XLOOKUP(A293,'[3]Eqn Calc - NII'!$C:$C,'[3]Eqn Calc - NII'!$E:$E)</f>
        <v>GBP</v>
      </c>
      <c r="G293" s="43" t="e">
        <f>SUMIFS('[3]Eqn Calc - NII'!$U:$U,'[3]Eqn Calc - NII'!$H:$H,E293,'[3]Eqn Calc - NII'!$C:$C,A293)</f>
        <v>#VALUE!</v>
      </c>
      <c r="H293" t="str">
        <f t="shared" si="5"/>
        <v>IE000DSOVZ7545554</v>
      </c>
    </row>
    <row r="294" spans="1:8" x14ac:dyDescent="0.25">
      <c r="A294" s="41" t="s">
        <v>109</v>
      </c>
      <c r="B294" s="41" t="s">
        <v>16</v>
      </c>
      <c r="C294" s="41" t="str">
        <f>_xlfn.XLOOKUP(A294,[3]Reconciliation!$A:$A,[3]Reconciliation!$O:$O)</f>
        <v>Ecofin Global Renewables Infrastructure UCITS Fund</v>
      </c>
      <c r="D294" s="41" t="str">
        <f>_xlfn.XLOOKUP(A294,'[4]Fund Control'!$H:$H,'[4]Fund Control'!$G:$G)</f>
        <v xml:space="preserve">Class D (Founder) GBP </v>
      </c>
      <c r="E294" s="42">
        <v>45555</v>
      </c>
      <c r="F294" s="41" t="str">
        <f>_xlfn.XLOOKUP(A294,'[3]Eqn Calc - NII'!$C:$C,'[3]Eqn Calc - NII'!$E:$E)</f>
        <v>GBP</v>
      </c>
      <c r="G294" s="43" t="e">
        <f>SUMIFS('[3]Eqn Calc - NII'!$U:$U,'[3]Eqn Calc - NII'!$H:$H,E294,'[3]Eqn Calc - NII'!$C:$C,A294)</f>
        <v>#VALUE!</v>
      </c>
      <c r="H294" t="str">
        <f t="shared" si="5"/>
        <v>IE000DSOVZ7545555</v>
      </c>
    </row>
    <row r="295" spans="1:8" x14ac:dyDescent="0.25">
      <c r="A295" s="41" t="s">
        <v>109</v>
      </c>
      <c r="B295" s="41" t="s">
        <v>16</v>
      </c>
      <c r="C295" s="41" t="str">
        <f>_xlfn.XLOOKUP(A295,[3]Reconciliation!$A:$A,[3]Reconciliation!$O:$O)</f>
        <v>Ecofin Global Renewables Infrastructure UCITS Fund</v>
      </c>
      <c r="D295" s="41" t="str">
        <f>_xlfn.XLOOKUP(A295,'[4]Fund Control'!$H:$H,'[4]Fund Control'!$G:$G)</f>
        <v xml:space="preserve">Class D (Founder) GBP </v>
      </c>
      <c r="E295" s="42">
        <v>45558</v>
      </c>
      <c r="F295" s="41" t="str">
        <f>_xlfn.XLOOKUP(A295,'[3]Eqn Calc - NII'!$C:$C,'[3]Eqn Calc - NII'!$E:$E)</f>
        <v>GBP</v>
      </c>
      <c r="G295" s="43" t="e">
        <f>SUMIFS('[3]Eqn Calc - NII'!$U:$U,'[3]Eqn Calc - NII'!$H:$H,E295,'[3]Eqn Calc - NII'!$C:$C,A295)</f>
        <v>#VALUE!</v>
      </c>
      <c r="H295" t="str">
        <f t="shared" si="5"/>
        <v>IE000DSOVZ7545558</v>
      </c>
    </row>
    <row r="296" spans="1:8" x14ac:dyDescent="0.25">
      <c r="A296" s="41" t="s">
        <v>109</v>
      </c>
      <c r="B296" s="41" t="s">
        <v>16</v>
      </c>
      <c r="C296" s="41" t="str">
        <f>_xlfn.XLOOKUP(A296,[3]Reconciliation!$A:$A,[3]Reconciliation!$O:$O)</f>
        <v>Ecofin Global Renewables Infrastructure UCITS Fund</v>
      </c>
      <c r="D296" s="41" t="str">
        <f>_xlfn.XLOOKUP(A296,'[4]Fund Control'!$H:$H,'[4]Fund Control'!$G:$G)</f>
        <v xml:space="preserve">Class D (Founder) GBP </v>
      </c>
      <c r="E296" s="42">
        <v>45559</v>
      </c>
      <c r="F296" s="41" t="str">
        <f>_xlfn.XLOOKUP(A296,'[3]Eqn Calc - NII'!$C:$C,'[3]Eqn Calc - NII'!$E:$E)</f>
        <v>GBP</v>
      </c>
      <c r="G296" s="43" t="e">
        <f>SUMIFS('[3]Eqn Calc - NII'!$U:$U,'[3]Eqn Calc - NII'!$H:$H,E296,'[3]Eqn Calc - NII'!$C:$C,A296)</f>
        <v>#VALUE!</v>
      </c>
      <c r="H296" t="str">
        <f t="shared" si="5"/>
        <v>IE000DSOVZ7545559</v>
      </c>
    </row>
    <row r="297" spans="1:8" x14ac:dyDescent="0.25">
      <c r="A297" s="41" t="s">
        <v>109</v>
      </c>
      <c r="B297" s="41" t="s">
        <v>16</v>
      </c>
      <c r="C297" s="41" t="str">
        <f>_xlfn.XLOOKUP(A297,[3]Reconciliation!$A:$A,[3]Reconciliation!$O:$O)</f>
        <v>Ecofin Global Renewables Infrastructure UCITS Fund</v>
      </c>
      <c r="D297" s="41" t="str">
        <f>_xlfn.XLOOKUP(A297,'[4]Fund Control'!$H:$H,'[4]Fund Control'!$G:$G)</f>
        <v xml:space="preserve">Class D (Founder) GBP </v>
      </c>
      <c r="E297" s="42">
        <v>45560</v>
      </c>
      <c r="F297" s="41" t="str">
        <f>_xlfn.XLOOKUP(A297,'[3]Eqn Calc - NII'!$C:$C,'[3]Eqn Calc - NII'!$E:$E)</f>
        <v>GBP</v>
      </c>
      <c r="G297" s="43" t="e">
        <f>SUMIFS('[3]Eqn Calc - NII'!$U:$U,'[3]Eqn Calc - NII'!$H:$H,E297,'[3]Eqn Calc - NII'!$C:$C,A297)</f>
        <v>#VALUE!</v>
      </c>
      <c r="H297" t="str">
        <f t="shared" si="5"/>
        <v>IE000DSOVZ7545560</v>
      </c>
    </row>
    <row r="298" spans="1:8" x14ac:dyDescent="0.25">
      <c r="A298" s="41" t="s">
        <v>109</v>
      </c>
      <c r="B298" s="41" t="s">
        <v>16</v>
      </c>
      <c r="C298" s="41" t="str">
        <f>_xlfn.XLOOKUP(A298,[3]Reconciliation!$A:$A,[3]Reconciliation!$O:$O)</f>
        <v>Ecofin Global Renewables Infrastructure UCITS Fund</v>
      </c>
      <c r="D298" s="41" t="str">
        <f>_xlfn.XLOOKUP(A298,'[4]Fund Control'!$H:$H,'[4]Fund Control'!$G:$G)</f>
        <v xml:space="preserve">Class D (Founder) GBP </v>
      </c>
      <c r="E298" s="42">
        <v>45561</v>
      </c>
      <c r="F298" s="41" t="str">
        <f>_xlfn.XLOOKUP(A298,'[3]Eqn Calc - NII'!$C:$C,'[3]Eqn Calc - NII'!$E:$E)</f>
        <v>GBP</v>
      </c>
      <c r="G298" s="43" t="e">
        <f>SUMIFS('[3]Eqn Calc - NII'!$U:$U,'[3]Eqn Calc - NII'!$H:$H,E298,'[3]Eqn Calc - NII'!$C:$C,A298)</f>
        <v>#VALUE!</v>
      </c>
      <c r="H298" t="str">
        <f t="shared" si="5"/>
        <v>IE000DSOVZ7545561</v>
      </c>
    </row>
    <row r="299" spans="1:8" x14ac:dyDescent="0.25">
      <c r="A299" s="41" t="s">
        <v>109</v>
      </c>
      <c r="B299" s="41" t="s">
        <v>16</v>
      </c>
      <c r="C299" s="41" t="str">
        <f>_xlfn.XLOOKUP(A299,[3]Reconciliation!$A:$A,[3]Reconciliation!$O:$O)</f>
        <v>Ecofin Global Renewables Infrastructure UCITS Fund</v>
      </c>
      <c r="D299" s="41" t="str">
        <f>_xlfn.XLOOKUP(A299,'[4]Fund Control'!$H:$H,'[4]Fund Control'!$G:$G)</f>
        <v xml:space="preserve">Class D (Founder) GBP </v>
      </c>
      <c r="E299" s="42">
        <v>45562</v>
      </c>
      <c r="F299" s="41" t="str">
        <f>_xlfn.XLOOKUP(A299,'[3]Eqn Calc - NII'!$C:$C,'[3]Eqn Calc - NII'!$E:$E)</f>
        <v>GBP</v>
      </c>
      <c r="G299" s="43" t="e">
        <f>SUMIFS('[3]Eqn Calc - NII'!$U:$U,'[3]Eqn Calc - NII'!$H:$H,E299,'[3]Eqn Calc - NII'!$C:$C,A299)</f>
        <v>#VALUE!</v>
      </c>
      <c r="H299" t="str">
        <f t="shared" si="5"/>
        <v>IE000DSOVZ7545562</v>
      </c>
    </row>
    <row r="300" spans="1:8" x14ac:dyDescent="0.25">
      <c r="A300" s="41" t="s">
        <v>109</v>
      </c>
      <c r="B300" s="41" t="s">
        <v>16</v>
      </c>
      <c r="C300" s="41" t="str">
        <f>_xlfn.XLOOKUP(A300,[3]Reconciliation!$A:$A,[3]Reconciliation!$O:$O)</f>
        <v>Ecofin Global Renewables Infrastructure UCITS Fund</v>
      </c>
      <c r="D300" s="41" t="str">
        <f>_xlfn.XLOOKUP(A300,'[4]Fund Control'!$H:$H,'[4]Fund Control'!$G:$G)</f>
        <v xml:space="preserve">Class D (Founder) GBP </v>
      </c>
      <c r="E300" s="42">
        <v>45565</v>
      </c>
      <c r="F300" s="41" t="str">
        <f>_xlfn.XLOOKUP(A300,'[3]Eqn Calc - NII'!$C:$C,'[3]Eqn Calc - NII'!$E:$E)</f>
        <v>GBP</v>
      </c>
      <c r="G300" s="43" t="e">
        <f>SUMIFS('[3]Eqn Calc - NII'!$U:$U,'[3]Eqn Calc - NII'!$H:$H,E300,'[3]Eqn Calc - NII'!$C:$C,A300)</f>
        <v>#VALUE!</v>
      </c>
      <c r="H300" t="str">
        <f t="shared" si="5"/>
        <v>IE000DSOVZ7545565</v>
      </c>
    </row>
    <row r="301" spans="1:8" x14ac:dyDescent="0.25">
      <c r="A301" s="41" t="s">
        <v>109</v>
      </c>
      <c r="B301" s="41" t="s">
        <v>16</v>
      </c>
      <c r="C301" s="41" t="str">
        <f>_xlfn.XLOOKUP(A301,[3]Reconciliation!$A:$A,[3]Reconciliation!$O:$O)</f>
        <v>Ecofin Global Renewables Infrastructure UCITS Fund</v>
      </c>
      <c r="D301" s="41" t="str">
        <f>_xlfn.XLOOKUP(A301,'[4]Fund Control'!$H:$H,'[4]Fund Control'!$G:$G)</f>
        <v xml:space="preserve">Class D (Founder) GBP </v>
      </c>
      <c r="E301" s="42">
        <v>45566</v>
      </c>
      <c r="F301" s="41" t="str">
        <f>_xlfn.XLOOKUP(A301,'[3]Eqn Calc - NII'!$C:$C,'[3]Eqn Calc - NII'!$E:$E)</f>
        <v>GBP</v>
      </c>
      <c r="G301" s="43" t="e">
        <f>SUMIFS('[3]Eqn Calc - NII'!$U:$U,'[3]Eqn Calc - NII'!$H:$H,E301,'[3]Eqn Calc - NII'!$C:$C,A301)</f>
        <v>#VALUE!</v>
      </c>
      <c r="H301" t="str">
        <f t="shared" si="5"/>
        <v>IE000DSOVZ7545566</v>
      </c>
    </row>
    <row r="302" spans="1:8" x14ac:dyDescent="0.25">
      <c r="A302" s="41" t="s">
        <v>109</v>
      </c>
      <c r="B302" s="41" t="s">
        <v>16</v>
      </c>
      <c r="C302" s="41" t="str">
        <f>_xlfn.XLOOKUP(A302,[3]Reconciliation!$A:$A,[3]Reconciliation!$O:$O)</f>
        <v>Ecofin Global Renewables Infrastructure UCITS Fund</v>
      </c>
      <c r="D302" s="41" t="str">
        <f>_xlfn.XLOOKUP(A302,'[4]Fund Control'!$H:$H,'[4]Fund Control'!$G:$G)</f>
        <v xml:space="preserve">Class D (Founder) GBP </v>
      </c>
      <c r="E302" s="42">
        <v>45567</v>
      </c>
      <c r="F302" s="41" t="str">
        <f>_xlfn.XLOOKUP(A302,'[3]Eqn Calc - NII'!$C:$C,'[3]Eqn Calc - NII'!$E:$E)</f>
        <v>GBP</v>
      </c>
      <c r="G302" s="43" t="e">
        <f>SUMIFS('[3]Eqn Calc - NII'!$U:$U,'[3]Eqn Calc - NII'!$H:$H,E302,'[3]Eqn Calc - NII'!$C:$C,A302)</f>
        <v>#VALUE!</v>
      </c>
      <c r="H302" t="str">
        <f t="shared" si="5"/>
        <v>IE000DSOVZ7545567</v>
      </c>
    </row>
    <row r="303" spans="1:8" x14ac:dyDescent="0.25">
      <c r="A303" s="41" t="s">
        <v>109</v>
      </c>
      <c r="B303" s="41" t="s">
        <v>16</v>
      </c>
      <c r="C303" s="41" t="str">
        <f>_xlfn.XLOOKUP(A303,[3]Reconciliation!$A:$A,[3]Reconciliation!$O:$O)</f>
        <v>Ecofin Global Renewables Infrastructure UCITS Fund</v>
      </c>
      <c r="D303" s="41" t="str">
        <f>_xlfn.XLOOKUP(A303,'[4]Fund Control'!$H:$H,'[4]Fund Control'!$G:$G)</f>
        <v xml:space="preserve">Class D (Founder) GBP </v>
      </c>
      <c r="E303" s="42">
        <v>45568</v>
      </c>
      <c r="F303" s="41" t="str">
        <f>_xlfn.XLOOKUP(A303,'[3]Eqn Calc - NII'!$C:$C,'[3]Eqn Calc - NII'!$E:$E)</f>
        <v>GBP</v>
      </c>
      <c r="G303" s="43" t="e">
        <f>SUMIFS('[3]Eqn Calc - NII'!$U:$U,'[3]Eqn Calc - NII'!$H:$H,E303,'[3]Eqn Calc - NII'!$C:$C,A303)</f>
        <v>#VALUE!</v>
      </c>
      <c r="H303" t="str">
        <f t="shared" si="5"/>
        <v>IE000DSOVZ7545568</v>
      </c>
    </row>
    <row r="304" spans="1:8" x14ac:dyDescent="0.25">
      <c r="A304" s="41" t="s">
        <v>109</v>
      </c>
      <c r="B304" s="41" t="s">
        <v>16</v>
      </c>
      <c r="C304" s="41" t="str">
        <f>_xlfn.XLOOKUP(A304,[3]Reconciliation!$A:$A,[3]Reconciliation!$O:$O)</f>
        <v>Ecofin Global Renewables Infrastructure UCITS Fund</v>
      </c>
      <c r="D304" s="41" t="str">
        <f>_xlfn.XLOOKUP(A304,'[4]Fund Control'!$H:$H,'[4]Fund Control'!$G:$G)</f>
        <v xml:space="preserve">Class D (Founder) GBP </v>
      </c>
      <c r="E304" s="42">
        <v>45569</v>
      </c>
      <c r="F304" s="41" t="str">
        <f>_xlfn.XLOOKUP(A304,'[3]Eqn Calc - NII'!$C:$C,'[3]Eqn Calc - NII'!$E:$E)</f>
        <v>GBP</v>
      </c>
      <c r="G304" s="43" t="e">
        <f>SUMIFS('[3]Eqn Calc - NII'!$U:$U,'[3]Eqn Calc - NII'!$H:$H,E304,'[3]Eqn Calc - NII'!$C:$C,A304)</f>
        <v>#VALUE!</v>
      </c>
      <c r="H304" t="str">
        <f t="shared" si="5"/>
        <v>IE000DSOVZ7545569</v>
      </c>
    </row>
    <row r="305" spans="1:8" x14ac:dyDescent="0.25">
      <c r="A305" s="41" t="s">
        <v>109</v>
      </c>
      <c r="B305" s="41" t="s">
        <v>16</v>
      </c>
      <c r="C305" s="41" t="str">
        <f>_xlfn.XLOOKUP(A305,[3]Reconciliation!$A:$A,[3]Reconciliation!$O:$O)</f>
        <v>Ecofin Global Renewables Infrastructure UCITS Fund</v>
      </c>
      <c r="D305" s="41" t="str">
        <f>_xlfn.XLOOKUP(A305,'[4]Fund Control'!$H:$H,'[4]Fund Control'!$G:$G)</f>
        <v xml:space="preserve">Class D (Founder) GBP </v>
      </c>
      <c r="E305" s="42">
        <v>45572</v>
      </c>
      <c r="F305" s="41" t="str">
        <f>_xlfn.XLOOKUP(A305,'[3]Eqn Calc - NII'!$C:$C,'[3]Eqn Calc - NII'!$E:$E)</f>
        <v>GBP</v>
      </c>
      <c r="G305" s="43" t="e">
        <f>SUMIFS('[3]Eqn Calc - NII'!$U:$U,'[3]Eqn Calc - NII'!$H:$H,E305,'[3]Eqn Calc - NII'!$C:$C,A305)</f>
        <v>#VALUE!</v>
      </c>
      <c r="H305" t="str">
        <f t="shared" si="5"/>
        <v>IE000DSOVZ7545572</v>
      </c>
    </row>
    <row r="306" spans="1:8" x14ac:dyDescent="0.25">
      <c r="A306" s="41" t="s">
        <v>109</v>
      </c>
      <c r="B306" s="41" t="s">
        <v>16</v>
      </c>
      <c r="C306" s="41" t="str">
        <f>_xlfn.XLOOKUP(A306,[3]Reconciliation!$A:$A,[3]Reconciliation!$O:$O)</f>
        <v>Ecofin Global Renewables Infrastructure UCITS Fund</v>
      </c>
      <c r="D306" s="41" t="str">
        <f>_xlfn.XLOOKUP(A306,'[4]Fund Control'!$H:$H,'[4]Fund Control'!$G:$G)</f>
        <v xml:space="preserve">Class D (Founder) GBP </v>
      </c>
      <c r="E306" s="42">
        <v>45573</v>
      </c>
      <c r="F306" s="41" t="str">
        <f>_xlfn.XLOOKUP(A306,'[3]Eqn Calc - NII'!$C:$C,'[3]Eqn Calc - NII'!$E:$E)</f>
        <v>GBP</v>
      </c>
      <c r="G306" s="43" t="e">
        <f>SUMIFS('[3]Eqn Calc - NII'!$U:$U,'[3]Eqn Calc - NII'!$H:$H,E306,'[3]Eqn Calc - NII'!$C:$C,A306)</f>
        <v>#VALUE!</v>
      </c>
      <c r="H306" t="str">
        <f t="shared" si="5"/>
        <v>IE000DSOVZ7545573</v>
      </c>
    </row>
    <row r="307" spans="1:8" x14ac:dyDescent="0.25">
      <c r="A307" s="41" t="s">
        <v>109</v>
      </c>
      <c r="B307" s="41" t="s">
        <v>16</v>
      </c>
      <c r="C307" s="41" t="str">
        <f>_xlfn.XLOOKUP(A307,[3]Reconciliation!$A:$A,[3]Reconciliation!$O:$O)</f>
        <v>Ecofin Global Renewables Infrastructure UCITS Fund</v>
      </c>
      <c r="D307" s="41" t="str">
        <f>_xlfn.XLOOKUP(A307,'[4]Fund Control'!$H:$H,'[4]Fund Control'!$G:$G)</f>
        <v xml:space="preserve">Class D (Founder) GBP </v>
      </c>
      <c r="E307" s="42">
        <v>45574</v>
      </c>
      <c r="F307" s="41" t="str">
        <f>_xlfn.XLOOKUP(A307,'[3]Eqn Calc - NII'!$C:$C,'[3]Eqn Calc - NII'!$E:$E)</f>
        <v>GBP</v>
      </c>
      <c r="G307" s="43" t="e">
        <f>SUMIFS('[3]Eqn Calc - NII'!$U:$U,'[3]Eqn Calc - NII'!$H:$H,E307,'[3]Eqn Calc - NII'!$C:$C,A307)</f>
        <v>#VALUE!</v>
      </c>
      <c r="H307" t="str">
        <f t="shared" si="5"/>
        <v>IE000DSOVZ7545574</v>
      </c>
    </row>
    <row r="308" spans="1:8" x14ac:dyDescent="0.25">
      <c r="A308" s="41" t="s">
        <v>109</v>
      </c>
      <c r="B308" s="41" t="s">
        <v>16</v>
      </c>
      <c r="C308" s="41" t="str">
        <f>_xlfn.XLOOKUP(A308,[3]Reconciliation!$A:$A,[3]Reconciliation!$O:$O)</f>
        <v>Ecofin Global Renewables Infrastructure UCITS Fund</v>
      </c>
      <c r="D308" s="41" t="str">
        <f>_xlfn.XLOOKUP(A308,'[4]Fund Control'!$H:$H,'[4]Fund Control'!$G:$G)</f>
        <v xml:space="preserve">Class D (Founder) GBP </v>
      </c>
      <c r="E308" s="42">
        <v>45575</v>
      </c>
      <c r="F308" s="41" t="str">
        <f>_xlfn.XLOOKUP(A308,'[3]Eqn Calc - NII'!$C:$C,'[3]Eqn Calc - NII'!$E:$E)</f>
        <v>GBP</v>
      </c>
      <c r="G308" s="43" t="e">
        <f>SUMIFS('[3]Eqn Calc - NII'!$U:$U,'[3]Eqn Calc - NII'!$H:$H,E308,'[3]Eqn Calc - NII'!$C:$C,A308)</f>
        <v>#VALUE!</v>
      </c>
      <c r="H308" t="str">
        <f t="shared" si="5"/>
        <v>IE000DSOVZ7545575</v>
      </c>
    </row>
    <row r="309" spans="1:8" x14ac:dyDescent="0.25">
      <c r="A309" s="41" t="s">
        <v>109</v>
      </c>
      <c r="B309" s="41" t="s">
        <v>16</v>
      </c>
      <c r="C309" s="41" t="str">
        <f>_xlfn.XLOOKUP(A309,[3]Reconciliation!$A:$A,[3]Reconciliation!$O:$O)</f>
        <v>Ecofin Global Renewables Infrastructure UCITS Fund</v>
      </c>
      <c r="D309" s="41" t="str">
        <f>_xlfn.XLOOKUP(A309,'[4]Fund Control'!$H:$H,'[4]Fund Control'!$G:$G)</f>
        <v xml:space="preserve">Class D (Founder) GBP </v>
      </c>
      <c r="E309" s="42">
        <v>45576</v>
      </c>
      <c r="F309" s="41" t="str">
        <f>_xlfn.XLOOKUP(A309,'[3]Eqn Calc - NII'!$C:$C,'[3]Eqn Calc - NII'!$E:$E)</f>
        <v>GBP</v>
      </c>
      <c r="G309" s="43" t="e">
        <f>SUMIFS('[3]Eqn Calc - NII'!$U:$U,'[3]Eqn Calc - NII'!$H:$H,E309,'[3]Eqn Calc - NII'!$C:$C,A309)</f>
        <v>#VALUE!</v>
      </c>
      <c r="H309" t="str">
        <f t="shared" si="5"/>
        <v>IE000DSOVZ7545576</v>
      </c>
    </row>
    <row r="310" spans="1:8" x14ac:dyDescent="0.25">
      <c r="A310" s="41" t="s">
        <v>109</v>
      </c>
      <c r="B310" s="41" t="s">
        <v>16</v>
      </c>
      <c r="C310" s="41" t="str">
        <f>_xlfn.XLOOKUP(A310,[3]Reconciliation!$A:$A,[3]Reconciliation!$O:$O)</f>
        <v>Ecofin Global Renewables Infrastructure UCITS Fund</v>
      </c>
      <c r="D310" s="41" t="str">
        <f>_xlfn.XLOOKUP(A310,'[4]Fund Control'!$H:$H,'[4]Fund Control'!$G:$G)</f>
        <v xml:space="preserve">Class D (Founder) GBP </v>
      </c>
      <c r="E310" s="42">
        <v>45579</v>
      </c>
      <c r="F310" s="41" t="str">
        <f>_xlfn.XLOOKUP(A310,'[3]Eqn Calc - NII'!$C:$C,'[3]Eqn Calc - NII'!$E:$E)</f>
        <v>GBP</v>
      </c>
      <c r="G310" s="43" t="e">
        <f>SUMIFS('[3]Eqn Calc - NII'!$U:$U,'[3]Eqn Calc - NII'!$H:$H,E310,'[3]Eqn Calc - NII'!$C:$C,A310)</f>
        <v>#VALUE!</v>
      </c>
      <c r="H310" t="str">
        <f t="shared" si="5"/>
        <v>IE000DSOVZ7545579</v>
      </c>
    </row>
    <row r="311" spans="1:8" x14ac:dyDescent="0.25">
      <c r="A311" s="41" t="s">
        <v>109</v>
      </c>
      <c r="B311" s="41" t="s">
        <v>16</v>
      </c>
      <c r="C311" s="41" t="str">
        <f>_xlfn.XLOOKUP(A311,[3]Reconciliation!$A:$A,[3]Reconciliation!$O:$O)</f>
        <v>Ecofin Global Renewables Infrastructure UCITS Fund</v>
      </c>
      <c r="D311" s="41" t="str">
        <f>_xlfn.XLOOKUP(A311,'[4]Fund Control'!$H:$H,'[4]Fund Control'!$G:$G)</f>
        <v xml:space="preserve">Class D (Founder) GBP </v>
      </c>
      <c r="E311" s="42">
        <v>45580</v>
      </c>
      <c r="F311" s="41" t="str">
        <f>_xlfn.XLOOKUP(A311,'[3]Eqn Calc - NII'!$C:$C,'[3]Eqn Calc - NII'!$E:$E)</f>
        <v>GBP</v>
      </c>
      <c r="G311" s="43" t="e">
        <f>SUMIFS('[3]Eqn Calc - NII'!$U:$U,'[3]Eqn Calc - NII'!$H:$H,E311,'[3]Eqn Calc - NII'!$C:$C,A311)</f>
        <v>#VALUE!</v>
      </c>
      <c r="H311" t="str">
        <f t="shared" si="5"/>
        <v>IE000DSOVZ7545580</v>
      </c>
    </row>
    <row r="312" spans="1:8" x14ac:dyDescent="0.25">
      <c r="A312" s="41" t="s">
        <v>109</v>
      </c>
      <c r="B312" s="41" t="s">
        <v>16</v>
      </c>
      <c r="C312" s="41" t="str">
        <f>_xlfn.XLOOKUP(A312,[3]Reconciliation!$A:$A,[3]Reconciliation!$O:$O)</f>
        <v>Ecofin Global Renewables Infrastructure UCITS Fund</v>
      </c>
      <c r="D312" s="41" t="str">
        <f>_xlfn.XLOOKUP(A312,'[4]Fund Control'!$H:$H,'[4]Fund Control'!$G:$G)</f>
        <v xml:space="preserve">Class D (Founder) GBP </v>
      </c>
      <c r="E312" s="42">
        <v>45581</v>
      </c>
      <c r="F312" s="41" t="str">
        <f>_xlfn.XLOOKUP(A312,'[3]Eqn Calc - NII'!$C:$C,'[3]Eqn Calc - NII'!$E:$E)</f>
        <v>GBP</v>
      </c>
      <c r="G312" s="43" t="e">
        <f>SUMIFS('[3]Eqn Calc - NII'!$U:$U,'[3]Eqn Calc - NII'!$H:$H,E312,'[3]Eqn Calc - NII'!$C:$C,A312)</f>
        <v>#VALUE!</v>
      </c>
      <c r="H312" t="str">
        <f t="shared" si="5"/>
        <v>IE000DSOVZ7545581</v>
      </c>
    </row>
    <row r="313" spans="1:8" x14ac:dyDescent="0.25">
      <c r="A313" s="41" t="s">
        <v>109</v>
      </c>
      <c r="B313" s="41" t="s">
        <v>16</v>
      </c>
      <c r="C313" s="41" t="str">
        <f>_xlfn.XLOOKUP(A313,[3]Reconciliation!$A:$A,[3]Reconciliation!$O:$O)</f>
        <v>Ecofin Global Renewables Infrastructure UCITS Fund</v>
      </c>
      <c r="D313" s="41" t="str">
        <f>_xlfn.XLOOKUP(A313,'[4]Fund Control'!$H:$H,'[4]Fund Control'!$G:$G)</f>
        <v xml:space="preserve">Class D (Founder) GBP </v>
      </c>
      <c r="E313" s="42">
        <v>45582</v>
      </c>
      <c r="F313" s="41" t="str">
        <f>_xlfn.XLOOKUP(A313,'[3]Eqn Calc - NII'!$C:$C,'[3]Eqn Calc - NII'!$E:$E)</f>
        <v>GBP</v>
      </c>
      <c r="G313" s="43" t="e">
        <f>SUMIFS('[3]Eqn Calc - NII'!$U:$U,'[3]Eqn Calc - NII'!$H:$H,E313,'[3]Eqn Calc - NII'!$C:$C,A313)</f>
        <v>#VALUE!</v>
      </c>
      <c r="H313" t="str">
        <f t="shared" si="5"/>
        <v>IE000DSOVZ7545582</v>
      </c>
    </row>
    <row r="314" spans="1:8" x14ac:dyDescent="0.25">
      <c r="A314" s="41" t="s">
        <v>109</v>
      </c>
      <c r="B314" s="41" t="s">
        <v>16</v>
      </c>
      <c r="C314" s="41" t="str">
        <f>_xlfn.XLOOKUP(A314,[3]Reconciliation!$A:$A,[3]Reconciliation!$O:$O)</f>
        <v>Ecofin Global Renewables Infrastructure UCITS Fund</v>
      </c>
      <c r="D314" s="41" t="str">
        <f>_xlfn.XLOOKUP(A314,'[4]Fund Control'!$H:$H,'[4]Fund Control'!$G:$G)</f>
        <v xml:space="preserve">Class D (Founder) GBP </v>
      </c>
      <c r="E314" s="42">
        <v>45583</v>
      </c>
      <c r="F314" s="41" t="str">
        <f>_xlfn.XLOOKUP(A314,'[3]Eqn Calc - NII'!$C:$C,'[3]Eqn Calc - NII'!$E:$E)</f>
        <v>GBP</v>
      </c>
      <c r="G314" s="43" t="e">
        <f>SUMIFS('[3]Eqn Calc - NII'!$U:$U,'[3]Eqn Calc - NII'!$H:$H,E314,'[3]Eqn Calc - NII'!$C:$C,A314)</f>
        <v>#VALUE!</v>
      </c>
      <c r="H314" t="str">
        <f t="shared" si="5"/>
        <v>IE000DSOVZ7545583</v>
      </c>
    </row>
    <row r="315" spans="1:8" x14ac:dyDescent="0.25">
      <c r="A315" s="41" t="s">
        <v>109</v>
      </c>
      <c r="B315" s="41" t="s">
        <v>16</v>
      </c>
      <c r="C315" s="41" t="str">
        <f>_xlfn.XLOOKUP(A315,[3]Reconciliation!$A:$A,[3]Reconciliation!$O:$O)</f>
        <v>Ecofin Global Renewables Infrastructure UCITS Fund</v>
      </c>
      <c r="D315" s="41" t="str">
        <f>_xlfn.XLOOKUP(A315,'[4]Fund Control'!$H:$H,'[4]Fund Control'!$G:$G)</f>
        <v xml:space="preserve">Class D (Founder) GBP </v>
      </c>
      <c r="E315" s="42">
        <v>45586</v>
      </c>
      <c r="F315" s="41" t="str">
        <f>_xlfn.XLOOKUP(A315,'[3]Eqn Calc - NII'!$C:$C,'[3]Eqn Calc - NII'!$E:$E)</f>
        <v>GBP</v>
      </c>
      <c r="G315" s="43" t="e">
        <f>SUMIFS('[3]Eqn Calc - NII'!$U:$U,'[3]Eqn Calc - NII'!$H:$H,E315,'[3]Eqn Calc - NII'!$C:$C,A315)</f>
        <v>#VALUE!</v>
      </c>
      <c r="H315" t="str">
        <f t="shared" si="5"/>
        <v>IE000DSOVZ7545586</v>
      </c>
    </row>
    <row r="316" spans="1:8" x14ac:dyDescent="0.25">
      <c r="A316" s="41" t="s">
        <v>109</v>
      </c>
      <c r="B316" s="41" t="s">
        <v>16</v>
      </c>
      <c r="C316" s="41" t="str">
        <f>_xlfn.XLOOKUP(A316,[3]Reconciliation!$A:$A,[3]Reconciliation!$O:$O)</f>
        <v>Ecofin Global Renewables Infrastructure UCITS Fund</v>
      </c>
      <c r="D316" s="41" t="str">
        <f>_xlfn.XLOOKUP(A316,'[4]Fund Control'!$H:$H,'[4]Fund Control'!$G:$G)</f>
        <v xml:space="preserve">Class D (Founder) GBP </v>
      </c>
      <c r="E316" s="42">
        <v>45587</v>
      </c>
      <c r="F316" s="41" t="str">
        <f>_xlfn.XLOOKUP(A316,'[3]Eqn Calc - NII'!$C:$C,'[3]Eqn Calc - NII'!$E:$E)</f>
        <v>GBP</v>
      </c>
      <c r="G316" s="43" t="e">
        <f>SUMIFS('[3]Eqn Calc - NII'!$U:$U,'[3]Eqn Calc - NII'!$H:$H,E316,'[3]Eqn Calc - NII'!$C:$C,A316)</f>
        <v>#VALUE!</v>
      </c>
      <c r="H316" t="str">
        <f t="shared" si="5"/>
        <v>IE000DSOVZ7545587</v>
      </c>
    </row>
    <row r="317" spans="1:8" x14ac:dyDescent="0.25">
      <c r="A317" s="41" t="s">
        <v>109</v>
      </c>
      <c r="B317" s="41" t="s">
        <v>16</v>
      </c>
      <c r="C317" s="41" t="str">
        <f>_xlfn.XLOOKUP(A317,[3]Reconciliation!$A:$A,[3]Reconciliation!$O:$O)</f>
        <v>Ecofin Global Renewables Infrastructure UCITS Fund</v>
      </c>
      <c r="D317" s="41" t="str">
        <f>_xlfn.XLOOKUP(A317,'[4]Fund Control'!$H:$H,'[4]Fund Control'!$G:$G)</f>
        <v xml:space="preserve">Class D (Founder) GBP </v>
      </c>
      <c r="E317" s="42">
        <v>45588</v>
      </c>
      <c r="F317" s="41" t="str">
        <f>_xlfn.XLOOKUP(A317,'[3]Eqn Calc - NII'!$C:$C,'[3]Eqn Calc - NII'!$E:$E)</f>
        <v>GBP</v>
      </c>
      <c r="G317" s="43" t="e">
        <f>SUMIFS('[3]Eqn Calc - NII'!$U:$U,'[3]Eqn Calc - NII'!$H:$H,E317,'[3]Eqn Calc - NII'!$C:$C,A317)</f>
        <v>#VALUE!</v>
      </c>
      <c r="H317" t="str">
        <f t="shared" si="5"/>
        <v>IE000DSOVZ7545588</v>
      </c>
    </row>
    <row r="318" spans="1:8" x14ac:dyDescent="0.25">
      <c r="A318" s="41" t="s">
        <v>109</v>
      </c>
      <c r="B318" s="41" t="s">
        <v>16</v>
      </c>
      <c r="C318" s="41" t="str">
        <f>_xlfn.XLOOKUP(A318,[3]Reconciliation!$A:$A,[3]Reconciliation!$O:$O)</f>
        <v>Ecofin Global Renewables Infrastructure UCITS Fund</v>
      </c>
      <c r="D318" s="41" t="str">
        <f>_xlfn.XLOOKUP(A318,'[4]Fund Control'!$H:$H,'[4]Fund Control'!$G:$G)</f>
        <v xml:space="preserve">Class D (Founder) GBP </v>
      </c>
      <c r="E318" s="42">
        <v>45589</v>
      </c>
      <c r="F318" s="41" t="str">
        <f>_xlfn.XLOOKUP(A318,'[3]Eqn Calc - NII'!$C:$C,'[3]Eqn Calc - NII'!$E:$E)</f>
        <v>GBP</v>
      </c>
      <c r="G318" s="43" t="e">
        <f>SUMIFS('[3]Eqn Calc - NII'!$U:$U,'[3]Eqn Calc - NII'!$H:$H,E318,'[3]Eqn Calc - NII'!$C:$C,A318)</f>
        <v>#VALUE!</v>
      </c>
      <c r="H318" t="str">
        <f t="shared" si="5"/>
        <v>IE000DSOVZ7545589</v>
      </c>
    </row>
    <row r="319" spans="1:8" x14ac:dyDescent="0.25">
      <c r="A319" s="41" t="s">
        <v>109</v>
      </c>
      <c r="B319" s="41" t="s">
        <v>16</v>
      </c>
      <c r="C319" s="41" t="str">
        <f>_xlfn.XLOOKUP(A319,[3]Reconciliation!$A:$A,[3]Reconciliation!$O:$O)</f>
        <v>Ecofin Global Renewables Infrastructure UCITS Fund</v>
      </c>
      <c r="D319" s="41" t="str">
        <f>_xlfn.XLOOKUP(A319,'[4]Fund Control'!$H:$H,'[4]Fund Control'!$G:$G)</f>
        <v xml:space="preserve">Class D (Founder) GBP </v>
      </c>
      <c r="E319" s="42">
        <v>45590</v>
      </c>
      <c r="F319" s="41" t="str">
        <f>_xlfn.XLOOKUP(A319,'[3]Eqn Calc - NII'!$C:$C,'[3]Eqn Calc - NII'!$E:$E)</f>
        <v>GBP</v>
      </c>
      <c r="G319" s="43" t="e">
        <f>SUMIFS('[3]Eqn Calc - NII'!$U:$U,'[3]Eqn Calc - NII'!$H:$H,E319,'[3]Eqn Calc - NII'!$C:$C,A319)</f>
        <v>#VALUE!</v>
      </c>
      <c r="H319" t="str">
        <f t="shared" si="5"/>
        <v>IE000DSOVZ7545590</v>
      </c>
    </row>
    <row r="320" spans="1:8" x14ac:dyDescent="0.25">
      <c r="A320" s="41" t="s">
        <v>109</v>
      </c>
      <c r="B320" s="41" t="s">
        <v>16</v>
      </c>
      <c r="C320" s="41" t="str">
        <f>_xlfn.XLOOKUP(A320,[3]Reconciliation!$A:$A,[3]Reconciliation!$O:$O)</f>
        <v>Ecofin Global Renewables Infrastructure UCITS Fund</v>
      </c>
      <c r="D320" s="41" t="str">
        <f>_xlfn.XLOOKUP(A320,'[4]Fund Control'!$H:$H,'[4]Fund Control'!$G:$G)</f>
        <v xml:space="preserve">Class D (Founder) GBP </v>
      </c>
      <c r="E320" s="42">
        <v>45594</v>
      </c>
      <c r="F320" s="41" t="str">
        <f>_xlfn.XLOOKUP(A320,'[3]Eqn Calc - NII'!$C:$C,'[3]Eqn Calc - NII'!$E:$E)</f>
        <v>GBP</v>
      </c>
      <c r="G320" s="43" t="e">
        <f>SUMIFS('[3]Eqn Calc - NII'!$U:$U,'[3]Eqn Calc - NII'!$H:$H,E320,'[3]Eqn Calc - NII'!$C:$C,A320)</f>
        <v>#VALUE!</v>
      </c>
      <c r="H320" t="str">
        <f t="shared" si="5"/>
        <v>IE000DSOVZ7545594</v>
      </c>
    </row>
    <row r="321" spans="1:8" x14ac:dyDescent="0.25">
      <c r="A321" s="41" t="s">
        <v>109</v>
      </c>
      <c r="B321" s="41" t="s">
        <v>16</v>
      </c>
      <c r="C321" s="41" t="str">
        <f>_xlfn.XLOOKUP(A321,[3]Reconciliation!$A:$A,[3]Reconciliation!$O:$O)</f>
        <v>Ecofin Global Renewables Infrastructure UCITS Fund</v>
      </c>
      <c r="D321" s="41" t="str">
        <f>_xlfn.XLOOKUP(A321,'[4]Fund Control'!$H:$H,'[4]Fund Control'!$G:$G)</f>
        <v xml:space="preserve">Class D (Founder) GBP </v>
      </c>
      <c r="E321" s="42">
        <v>45595</v>
      </c>
      <c r="F321" s="41" t="str">
        <f>_xlfn.XLOOKUP(A321,'[3]Eqn Calc - NII'!$C:$C,'[3]Eqn Calc - NII'!$E:$E)</f>
        <v>GBP</v>
      </c>
      <c r="G321" s="43" t="e">
        <f>SUMIFS('[3]Eqn Calc - NII'!$U:$U,'[3]Eqn Calc - NII'!$H:$H,E321,'[3]Eqn Calc - NII'!$C:$C,A321)</f>
        <v>#VALUE!</v>
      </c>
      <c r="H321" t="str">
        <f t="shared" si="5"/>
        <v>IE000DSOVZ7545595</v>
      </c>
    </row>
    <row r="322" spans="1:8" x14ac:dyDescent="0.25">
      <c r="A322" s="41" t="s">
        <v>109</v>
      </c>
      <c r="B322" s="41" t="s">
        <v>16</v>
      </c>
      <c r="C322" s="41" t="str">
        <f>_xlfn.XLOOKUP(A322,[3]Reconciliation!$A:$A,[3]Reconciliation!$O:$O)</f>
        <v>Ecofin Global Renewables Infrastructure UCITS Fund</v>
      </c>
      <c r="D322" s="41" t="str">
        <f>_xlfn.XLOOKUP(A322,'[4]Fund Control'!$H:$H,'[4]Fund Control'!$G:$G)</f>
        <v xml:space="preserve">Class D (Founder) GBP </v>
      </c>
      <c r="E322" s="42">
        <v>45596</v>
      </c>
      <c r="F322" s="41" t="str">
        <f>_xlfn.XLOOKUP(A322,'[3]Eqn Calc - NII'!$C:$C,'[3]Eqn Calc - NII'!$E:$E)</f>
        <v>GBP</v>
      </c>
      <c r="G322" s="43" t="e">
        <f>SUMIFS('[3]Eqn Calc - NII'!$U:$U,'[3]Eqn Calc - NII'!$H:$H,E322,'[3]Eqn Calc - NII'!$C:$C,A322)</f>
        <v>#VALUE!</v>
      </c>
      <c r="H322" t="str">
        <f t="shared" si="5"/>
        <v>IE000DSOVZ7545596</v>
      </c>
    </row>
    <row r="323" spans="1:8" x14ac:dyDescent="0.25">
      <c r="A323" s="41" t="s">
        <v>109</v>
      </c>
      <c r="B323" s="41" t="s">
        <v>16</v>
      </c>
      <c r="C323" s="41" t="str">
        <f>_xlfn.XLOOKUP(A323,[3]Reconciliation!$A:$A,[3]Reconciliation!$O:$O)</f>
        <v>Ecofin Global Renewables Infrastructure UCITS Fund</v>
      </c>
      <c r="D323" s="41" t="str">
        <f>_xlfn.XLOOKUP(A323,'[4]Fund Control'!$H:$H,'[4]Fund Control'!$G:$G)</f>
        <v xml:space="preserve">Class D (Founder) GBP </v>
      </c>
      <c r="E323" s="42">
        <v>45597</v>
      </c>
      <c r="F323" s="41" t="str">
        <f>_xlfn.XLOOKUP(A323,'[3]Eqn Calc - NII'!$C:$C,'[3]Eqn Calc - NII'!$E:$E)</f>
        <v>GBP</v>
      </c>
      <c r="G323" s="43" t="e">
        <f>SUMIFS('[3]Eqn Calc - NII'!$U:$U,'[3]Eqn Calc - NII'!$H:$H,E323,'[3]Eqn Calc - NII'!$C:$C,A323)</f>
        <v>#VALUE!</v>
      </c>
      <c r="H323" t="str">
        <f t="shared" si="5"/>
        <v>IE000DSOVZ7545597</v>
      </c>
    </row>
    <row r="324" spans="1:8" x14ac:dyDescent="0.25">
      <c r="A324" s="41" t="s">
        <v>109</v>
      </c>
      <c r="B324" s="41" t="s">
        <v>16</v>
      </c>
      <c r="C324" s="41" t="str">
        <f>_xlfn.XLOOKUP(A324,[3]Reconciliation!$A:$A,[3]Reconciliation!$O:$O)</f>
        <v>Ecofin Global Renewables Infrastructure UCITS Fund</v>
      </c>
      <c r="D324" s="41" t="str">
        <f>_xlfn.XLOOKUP(A324,'[4]Fund Control'!$H:$H,'[4]Fund Control'!$G:$G)</f>
        <v xml:space="preserve">Class D (Founder) GBP </v>
      </c>
      <c r="E324" s="42">
        <v>45600</v>
      </c>
      <c r="F324" s="41" t="str">
        <f>_xlfn.XLOOKUP(A324,'[3]Eqn Calc - NII'!$C:$C,'[3]Eqn Calc - NII'!$E:$E)</f>
        <v>GBP</v>
      </c>
      <c r="G324" s="43" t="e">
        <f>SUMIFS('[3]Eqn Calc - NII'!$U:$U,'[3]Eqn Calc - NII'!$H:$H,E324,'[3]Eqn Calc - NII'!$C:$C,A324)</f>
        <v>#VALUE!</v>
      </c>
      <c r="H324" t="str">
        <f t="shared" si="5"/>
        <v>IE000DSOVZ7545600</v>
      </c>
    </row>
    <row r="325" spans="1:8" x14ac:dyDescent="0.25">
      <c r="A325" s="41" t="s">
        <v>109</v>
      </c>
      <c r="B325" s="41" t="s">
        <v>16</v>
      </c>
      <c r="C325" s="41" t="str">
        <f>_xlfn.XLOOKUP(A325,[3]Reconciliation!$A:$A,[3]Reconciliation!$O:$O)</f>
        <v>Ecofin Global Renewables Infrastructure UCITS Fund</v>
      </c>
      <c r="D325" s="41" t="str">
        <f>_xlfn.XLOOKUP(A325,'[4]Fund Control'!$H:$H,'[4]Fund Control'!$G:$G)</f>
        <v xml:space="preserve">Class D (Founder) GBP </v>
      </c>
      <c r="E325" s="42">
        <v>45601</v>
      </c>
      <c r="F325" s="41" t="str">
        <f>_xlfn.XLOOKUP(A325,'[3]Eqn Calc - NII'!$C:$C,'[3]Eqn Calc - NII'!$E:$E)</f>
        <v>GBP</v>
      </c>
      <c r="G325" s="43" t="e">
        <f>SUMIFS('[3]Eqn Calc - NII'!$U:$U,'[3]Eqn Calc - NII'!$H:$H,E325,'[3]Eqn Calc - NII'!$C:$C,A325)</f>
        <v>#VALUE!</v>
      </c>
      <c r="H325" t="str">
        <f t="shared" si="5"/>
        <v>IE000DSOVZ7545601</v>
      </c>
    </row>
    <row r="326" spans="1:8" x14ac:dyDescent="0.25">
      <c r="A326" s="41" t="s">
        <v>109</v>
      </c>
      <c r="B326" s="41" t="s">
        <v>16</v>
      </c>
      <c r="C326" s="41" t="str">
        <f>_xlfn.XLOOKUP(A326,[3]Reconciliation!$A:$A,[3]Reconciliation!$O:$O)</f>
        <v>Ecofin Global Renewables Infrastructure UCITS Fund</v>
      </c>
      <c r="D326" s="41" t="str">
        <f>_xlfn.XLOOKUP(A326,'[4]Fund Control'!$H:$H,'[4]Fund Control'!$G:$G)</f>
        <v xml:space="preserve">Class D (Founder) GBP </v>
      </c>
      <c r="E326" s="42">
        <v>45602</v>
      </c>
      <c r="F326" s="41" t="str">
        <f>_xlfn.XLOOKUP(A326,'[3]Eqn Calc - NII'!$C:$C,'[3]Eqn Calc - NII'!$E:$E)</f>
        <v>GBP</v>
      </c>
      <c r="G326" s="43" t="e">
        <f>SUMIFS('[3]Eqn Calc - NII'!$U:$U,'[3]Eqn Calc - NII'!$H:$H,E326,'[3]Eqn Calc - NII'!$C:$C,A326)</f>
        <v>#VALUE!</v>
      </c>
      <c r="H326" t="str">
        <f t="shared" ref="H326:H389" si="6">A326&amp;E326</f>
        <v>IE000DSOVZ7545602</v>
      </c>
    </row>
    <row r="327" spans="1:8" x14ac:dyDescent="0.25">
      <c r="A327" s="41" t="s">
        <v>109</v>
      </c>
      <c r="B327" s="41" t="s">
        <v>16</v>
      </c>
      <c r="C327" s="41" t="str">
        <f>_xlfn.XLOOKUP(A327,[3]Reconciliation!$A:$A,[3]Reconciliation!$O:$O)</f>
        <v>Ecofin Global Renewables Infrastructure UCITS Fund</v>
      </c>
      <c r="D327" s="41" t="str">
        <f>_xlfn.XLOOKUP(A327,'[4]Fund Control'!$H:$H,'[4]Fund Control'!$G:$G)</f>
        <v xml:space="preserve">Class D (Founder) GBP </v>
      </c>
      <c r="E327" s="42">
        <v>45603</v>
      </c>
      <c r="F327" s="41" t="str">
        <f>_xlfn.XLOOKUP(A327,'[3]Eqn Calc - NII'!$C:$C,'[3]Eqn Calc - NII'!$E:$E)</f>
        <v>GBP</v>
      </c>
      <c r="G327" s="43" t="e">
        <f>SUMIFS('[3]Eqn Calc - NII'!$U:$U,'[3]Eqn Calc - NII'!$H:$H,E327,'[3]Eqn Calc - NII'!$C:$C,A327)</f>
        <v>#VALUE!</v>
      </c>
      <c r="H327" t="str">
        <f t="shared" si="6"/>
        <v>IE000DSOVZ7545603</v>
      </c>
    </row>
    <row r="328" spans="1:8" x14ac:dyDescent="0.25">
      <c r="A328" s="41" t="s">
        <v>109</v>
      </c>
      <c r="B328" s="41" t="s">
        <v>16</v>
      </c>
      <c r="C328" s="41" t="str">
        <f>_xlfn.XLOOKUP(A328,[3]Reconciliation!$A:$A,[3]Reconciliation!$O:$O)</f>
        <v>Ecofin Global Renewables Infrastructure UCITS Fund</v>
      </c>
      <c r="D328" s="41" t="str">
        <f>_xlfn.XLOOKUP(A328,'[4]Fund Control'!$H:$H,'[4]Fund Control'!$G:$G)</f>
        <v xml:space="preserve">Class D (Founder) GBP </v>
      </c>
      <c r="E328" s="42">
        <v>45604</v>
      </c>
      <c r="F328" s="41" t="str">
        <f>_xlfn.XLOOKUP(A328,'[3]Eqn Calc - NII'!$C:$C,'[3]Eqn Calc - NII'!$E:$E)</f>
        <v>GBP</v>
      </c>
      <c r="G328" s="43" t="e">
        <f>SUMIFS('[3]Eqn Calc - NII'!$U:$U,'[3]Eqn Calc - NII'!$H:$H,E328,'[3]Eqn Calc - NII'!$C:$C,A328)</f>
        <v>#VALUE!</v>
      </c>
      <c r="H328" t="str">
        <f t="shared" si="6"/>
        <v>IE000DSOVZ7545604</v>
      </c>
    </row>
    <row r="329" spans="1:8" x14ac:dyDescent="0.25">
      <c r="A329" s="41" t="s">
        <v>109</v>
      </c>
      <c r="B329" s="41" t="s">
        <v>16</v>
      </c>
      <c r="C329" s="41" t="str">
        <f>_xlfn.XLOOKUP(A329,[3]Reconciliation!$A:$A,[3]Reconciliation!$O:$O)</f>
        <v>Ecofin Global Renewables Infrastructure UCITS Fund</v>
      </c>
      <c r="D329" s="41" t="str">
        <f>_xlfn.XLOOKUP(A329,'[4]Fund Control'!$H:$H,'[4]Fund Control'!$G:$G)</f>
        <v xml:space="preserve">Class D (Founder) GBP </v>
      </c>
      <c r="E329" s="42">
        <v>45607</v>
      </c>
      <c r="F329" s="41" t="str">
        <f>_xlfn.XLOOKUP(A329,'[3]Eqn Calc - NII'!$C:$C,'[3]Eqn Calc - NII'!$E:$E)</f>
        <v>GBP</v>
      </c>
      <c r="G329" s="43" t="e">
        <f>SUMIFS('[3]Eqn Calc - NII'!$U:$U,'[3]Eqn Calc - NII'!$H:$H,E329,'[3]Eqn Calc - NII'!$C:$C,A329)</f>
        <v>#VALUE!</v>
      </c>
      <c r="H329" t="str">
        <f t="shared" si="6"/>
        <v>IE000DSOVZ7545607</v>
      </c>
    </row>
    <row r="330" spans="1:8" x14ac:dyDescent="0.25">
      <c r="A330" s="41" t="s">
        <v>109</v>
      </c>
      <c r="B330" s="41" t="s">
        <v>16</v>
      </c>
      <c r="C330" s="41" t="str">
        <f>_xlfn.XLOOKUP(A330,[3]Reconciliation!$A:$A,[3]Reconciliation!$O:$O)</f>
        <v>Ecofin Global Renewables Infrastructure UCITS Fund</v>
      </c>
      <c r="D330" s="41" t="str">
        <f>_xlfn.XLOOKUP(A330,'[4]Fund Control'!$H:$H,'[4]Fund Control'!$G:$G)</f>
        <v xml:space="preserve">Class D (Founder) GBP </v>
      </c>
      <c r="E330" s="42">
        <v>45608</v>
      </c>
      <c r="F330" s="41" t="str">
        <f>_xlfn.XLOOKUP(A330,'[3]Eqn Calc - NII'!$C:$C,'[3]Eqn Calc - NII'!$E:$E)</f>
        <v>GBP</v>
      </c>
      <c r="G330" s="43" t="e">
        <f>SUMIFS('[3]Eqn Calc - NII'!$U:$U,'[3]Eqn Calc - NII'!$H:$H,E330,'[3]Eqn Calc - NII'!$C:$C,A330)</f>
        <v>#VALUE!</v>
      </c>
      <c r="H330" t="str">
        <f t="shared" si="6"/>
        <v>IE000DSOVZ7545608</v>
      </c>
    </row>
    <row r="331" spans="1:8" x14ac:dyDescent="0.25">
      <c r="A331" s="41" t="s">
        <v>109</v>
      </c>
      <c r="B331" s="41" t="s">
        <v>16</v>
      </c>
      <c r="C331" s="41" t="str">
        <f>_xlfn.XLOOKUP(A331,[3]Reconciliation!$A:$A,[3]Reconciliation!$O:$O)</f>
        <v>Ecofin Global Renewables Infrastructure UCITS Fund</v>
      </c>
      <c r="D331" s="41" t="str">
        <f>_xlfn.XLOOKUP(A331,'[4]Fund Control'!$H:$H,'[4]Fund Control'!$G:$G)</f>
        <v xml:space="preserve">Class D (Founder) GBP </v>
      </c>
      <c r="E331" s="42">
        <v>45609</v>
      </c>
      <c r="F331" s="41" t="str">
        <f>_xlfn.XLOOKUP(A331,'[3]Eqn Calc - NII'!$C:$C,'[3]Eqn Calc - NII'!$E:$E)</f>
        <v>GBP</v>
      </c>
      <c r="G331" s="43" t="e">
        <f>SUMIFS('[3]Eqn Calc - NII'!$U:$U,'[3]Eqn Calc - NII'!$H:$H,E331,'[3]Eqn Calc - NII'!$C:$C,A331)</f>
        <v>#VALUE!</v>
      </c>
      <c r="H331" t="str">
        <f t="shared" si="6"/>
        <v>IE000DSOVZ7545609</v>
      </c>
    </row>
    <row r="332" spans="1:8" x14ac:dyDescent="0.25">
      <c r="A332" s="41" t="s">
        <v>109</v>
      </c>
      <c r="B332" s="41" t="s">
        <v>16</v>
      </c>
      <c r="C332" s="41" t="str">
        <f>_xlfn.XLOOKUP(A332,[3]Reconciliation!$A:$A,[3]Reconciliation!$O:$O)</f>
        <v>Ecofin Global Renewables Infrastructure UCITS Fund</v>
      </c>
      <c r="D332" s="41" t="str">
        <f>_xlfn.XLOOKUP(A332,'[4]Fund Control'!$H:$H,'[4]Fund Control'!$G:$G)</f>
        <v xml:space="preserve">Class D (Founder) GBP </v>
      </c>
      <c r="E332" s="42">
        <v>45610</v>
      </c>
      <c r="F332" s="41" t="str">
        <f>_xlfn.XLOOKUP(A332,'[3]Eqn Calc - NII'!$C:$C,'[3]Eqn Calc - NII'!$E:$E)</f>
        <v>GBP</v>
      </c>
      <c r="G332" s="43" t="e">
        <f>SUMIFS('[3]Eqn Calc - NII'!$U:$U,'[3]Eqn Calc - NII'!$H:$H,E332,'[3]Eqn Calc - NII'!$C:$C,A332)</f>
        <v>#VALUE!</v>
      </c>
      <c r="H332" t="str">
        <f t="shared" si="6"/>
        <v>IE000DSOVZ7545610</v>
      </c>
    </row>
    <row r="333" spans="1:8" x14ac:dyDescent="0.25">
      <c r="A333" s="41" t="s">
        <v>109</v>
      </c>
      <c r="B333" s="41" t="s">
        <v>16</v>
      </c>
      <c r="C333" s="41" t="str">
        <f>_xlfn.XLOOKUP(A333,[3]Reconciliation!$A:$A,[3]Reconciliation!$O:$O)</f>
        <v>Ecofin Global Renewables Infrastructure UCITS Fund</v>
      </c>
      <c r="D333" s="41" t="str">
        <f>_xlfn.XLOOKUP(A333,'[4]Fund Control'!$H:$H,'[4]Fund Control'!$G:$G)</f>
        <v xml:space="preserve">Class D (Founder) GBP </v>
      </c>
      <c r="E333" s="42">
        <v>45611</v>
      </c>
      <c r="F333" s="41" t="str">
        <f>_xlfn.XLOOKUP(A333,'[3]Eqn Calc - NII'!$C:$C,'[3]Eqn Calc - NII'!$E:$E)</f>
        <v>GBP</v>
      </c>
      <c r="G333" s="43" t="e">
        <f>SUMIFS('[3]Eqn Calc - NII'!$U:$U,'[3]Eqn Calc - NII'!$H:$H,E333,'[3]Eqn Calc - NII'!$C:$C,A333)</f>
        <v>#VALUE!</v>
      </c>
      <c r="H333" t="str">
        <f t="shared" si="6"/>
        <v>IE000DSOVZ7545611</v>
      </c>
    </row>
    <row r="334" spans="1:8" x14ac:dyDescent="0.25">
      <c r="A334" s="41" t="s">
        <v>109</v>
      </c>
      <c r="B334" s="41" t="s">
        <v>16</v>
      </c>
      <c r="C334" s="41" t="str">
        <f>_xlfn.XLOOKUP(A334,[3]Reconciliation!$A:$A,[3]Reconciliation!$O:$O)</f>
        <v>Ecofin Global Renewables Infrastructure UCITS Fund</v>
      </c>
      <c r="D334" s="41" t="str">
        <f>_xlfn.XLOOKUP(A334,'[4]Fund Control'!$H:$H,'[4]Fund Control'!$G:$G)</f>
        <v xml:space="preserve">Class D (Founder) GBP </v>
      </c>
      <c r="E334" s="42">
        <v>45614</v>
      </c>
      <c r="F334" s="41" t="str">
        <f>_xlfn.XLOOKUP(A334,'[3]Eqn Calc - NII'!$C:$C,'[3]Eqn Calc - NII'!$E:$E)</f>
        <v>GBP</v>
      </c>
      <c r="G334" s="43" t="e">
        <f>SUMIFS('[3]Eqn Calc - NII'!$U:$U,'[3]Eqn Calc - NII'!$H:$H,E334,'[3]Eqn Calc - NII'!$C:$C,A334)</f>
        <v>#VALUE!</v>
      </c>
      <c r="H334" t="str">
        <f t="shared" si="6"/>
        <v>IE000DSOVZ7545614</v>
      </c>
    </row>
    <row r="335" spans="1:8" x14ac:dyDescent="0.25">
      <c r="A335" s="41" t="s">
        <v>109</v>
      </c>
      <c r="B335" s="41" t="s">
        <v>16</v>
      </c>
      <c r="C335" s="41" t="str">
        <f>_xlfn.XLOOKUP(A335,[3]Reconciliation!$A:$A,[3]Reconciliation!$O:$O)</f>
        <v>Ecofin Global Renewables Infrastructure UCITS Fund</v>
      </c>
      <c r="D335" s="41" t="str">
        <f>_xlfn.XLOOKUP(A335,'[4]Fund Control'!$H:$H,'[4]Fund Control'!$G:$G)</f>
        <v xml:space="preserve">Class D (Founder) GBP </v>
      </c>
      <c r="E335" s="42">
        <v>45615</v>
      </c>
      <c r="F335" s="41" t="str">
        <f>_xlfn.XLOOKUP(A335,'[3]Eqn Calc - NII'!$C:$C,'[3]Eqn Calc - NII'!$E:$E)</f>
        <v>GBP</v>
      </c>
      <c r="G335" s="43" t="e">
        <f>SUMIFS('[3]Eqn Calc - NII'!$U:$U,'[3]Eqn Calc - NII'!$H:$H,E335,'[3]Eqn Calc - NII'!$C:$C,A335)</f>
        <v>#VALUE!</v>
      </c>
      <c r="H335" t="str">
        <f t="shared" si="6"/>
        <v>IE000DSOVZ7545615</v>
      </c>
    </row>
    <row r="336" spans="1:8" x14ac:dyDescent="0.25">
      <c r="A336" s="41" t="s">
        <v>109</v>
      </c>
      <c r="B336" s="41" t="s">
        <v>16</v>
      </c>
      <c r="C336" s="41" t="str">
        <f>_xlfn.XLOOKUP(A336,[3]Reconciliation!$A:$A,[3]Reconciliation!$O:$O)</f>
        <v>Ecofin Global Renewables Infrastructure UCITS Fund</v>
      </c>
      <c r="D336" s="41" t="str">
        <f>_xlfn.XLOOKUP(A336,'[4]Fund Control'!$H:$H,'[4]Fund Control'!$G:$G)</f>
        <v xml:space="preserve">Class D (Founder) GBP </v>
      </c>
      <c r="E336" s="42">
        <v>45616</v>
      </c>
      <c r="F336" s="41" t="str">
        <f>_xlfn.XLOOKUP(A336,'[3]Eqn Calc - NII'!$C:$C,'[3]Eqn Calc - NII'!$E:$E)</f>
        <v>GBP</v>
      </c>
      <c r="G336" s="43" t="e">
        <f>SUMIFS('[3]Eqn Calc - NII'!$U:$U,'[3]Eqn Calc - NII'!$H:$H,E336,'[3]Eqn Calc - NII'!$C:$C,A336)</f>
        <v>#VALUE!</v>
      </c>
      <c r="H336" t="str">
        <f t="shared" si="6"/>
        <v>IE000DSOVZ7545616</v>
      </c>
    </row>
    <row r="337" spans="1:8" x14ac:dyDescent="0.25">
      <c r="A337" s="41" t="s">
        <v>109</v>
      </c>
      <c r="B337" s="41" t="s">
        <v>16</v>
      </c>
      <c r="C337" s="41" t="str">
        <f>_xlfn.XLOOKUP(A337,[3]Reconciliation!$A:$A,[3]Reconciliation!$O:$O)</f>
        <v>Ecofin Global Renewables Infrastructure UCITS Fund</v>
      </c>
      <c r="D337" s="41" t="str">
        <f>_xlfn.XLOOKUP(A337,'[4]Fund Control'!$H:$H,'[4]Fund Control'!$G:$G)</f>
        <v xml:space="preserve">Class D (Founder) GBP </v>
      </c>
      <c r="E337" s="42">
        <v>45617</v>
      </c>
      <c r="F337" s="41" t="str">
        <f>_xlfn.XLOOKUP(A337,'[3]Eqn Calc - NII'!$C:$C,'[3]Eqn Calc - NII'!$E:$E)</f>
        <v>GBP</v>
      </c>
      <c r="G337" s="43" t="e">
        <f>SUMIFS('[3]Eqn Calc - NII'!$U:$U,'[3]Eqn Calc - NII'!$H:$H,E337,'[3]Eqn Calc - NII'!$C:$C,A337)</f>
        <v>#VALUE!</v>
      </c>
      <c r="H337" t="str">
        <f t="shared" si="6"/>
        <v>IE000DSOVZ7545617</v>
      </c>
    </row>
    <row r="338" spans="1:8" x14ac:dyDescent="0.25">
      <c r="A338" s="41" t="s">
        <v>109</v>
      </c>
      <c r="B338" s="41" t="s">
        <v>16</v>
      </c>
      <c r="C338" s="41" t="str">
        <f>_xlfn.XLOOKUP(A338,[3]Reconciliation!$A:$A,[3]Reconciliation!$O:$O)</f>
        <v>Ecofin Global Renewables Infrastructure UCITS Fund</v>
      </c>
      <c r="D338" s="41" t="str">
        <f>_xlfn.XLOOKUP(A338,'[4]Fund Control'!$H:$H,'[4]Fund Control'!$G:$G)</f>
        <v xml:space="preserve">Class D (Founder) GBP </v>
      </c>
      <c r="E338" s="42">
        <v>45618</v>
      </c>
      <c r="F338" s="41" t="str">
        <f>_xlfn.XLOOKUP(A338,'[3]Eqn Calc - NII'!$C:$C,'[3]Eqn Calc - NII'!$E:$E)</f>
        <v>GBP</v>
      </c>
      <c r="G338" s="43" t="e">
        <f>SUMIFS('[3]Eqn Calc - NII'!$U:$U,'[3]Eqn Calc - NII'!$H:$H,E338,'[3]Eqn Calc - NII'!$C:$C,A338)</f>
        <v>#VALUE!</v>
      </c>
      <c r="H338" t="str">
        <f t="shared" si="6"/>
        <v>IE000DSOVZ7545618</v>
      </c>
    </row>
    <row r="339" spans="1:8" x14ac:dyDescent="0.25">
      <c r="A339" s="41" t="s">
        <v>109</v>
      </c>
      <c r="B339" s="41" t="s">
        <v>16</v>
      </c>
      <c r="C339" s="41" t="str">
        <f>_xlfn.XLOOKUP(A339,[3]Reconciliation!$A:$A,[3]Reconciliation!$O:$O)</f>
        <v>Ecofin Global Renewables Infrastructure UCITS Fund</v>
      </c>
      <c r="D339" s="41" t="str">
        <f>_xlfn.XLOOKUP(A339,'[4]Fund Control'!$H:$H,'[4]Fund Control'!$G:$G)</f>
        <v xml:space="preserve">Class D (Founder) GBP </v>
      </c>
      <c r="E339" s="42">
        <v>45621</v>
      </c>
      <c r="F339" s="41" t="str">
        <f>_xlfn.XLOOKUP(A339,'[3]Eqn Calc - NII'!$C:$C,'[3]Eqn Calc - NII'!$E:$E)</f>
        <v>GBP</v>
      </c>
      <c r="G339" s="43" t="e">
        <f>SUMIFS('[3]Eqn Calc - NII'!$U:$U,'[3]Eqn Calc - NII'!$H:$H,E339,'[3]Eqn Calc - NII'!$C:$C,A339)</f>
        <v>#VALUE!</v>
      </c>
      <c r="H339" t="str">
        <f t="shared" si="6"/>
        <v>IE000DSOVZ7545621</v>
      </c>
    </row>
    <row r="340" spans="1:8" x14ac:dyDescent="0.25">
      <c r="A340" s="41" t="s">
        <v>109</v>
      </c>
      <c r="B340" s="41" t="s">
        <v>16</v>
      </c>
      <c r="C340" s="41" t="str">
        <f>_xlfn.XLOOKUP(A340,[3]Reconciliation!$A:$A,[3]Reconciliation!$O:$O)</f>
        <v>Ecofin Global Renewables Infrastructure UCITS Fund</v>
      </c>
      <c r="D340" s="41" t="str">
        <f>_xlfn.XLOOKUP(A340,'[4]Fund Control'!$H:$H,'[4]Fund Control'!$G:$G)</f>
        <v xml:space="preserve">Class D (Founder) GBP </v>
      </c>
      <c r="E340" s="42">
        <v>45622</v>
      </c>
      <c r="F340" s="41" t="str">
        <f>_xlfn.XLOOKUP(A340,'[3]Eqn Calc - NII'!$C:$C,'[3]Eqn Calc - NII'!$E:$E)</f>
        <v>GBP</v>
      </c>
      <c r="G340" s="43" t="e">
        <f>SUMIFS('[3]Eqn Calc - NII'!$U:$U,'[3]Eqn Calc - NII'!$H:$H,E340,'[3]Eqn Calc - NII'!$C:$C,A340)</f>
        <v>#VALUE!</v>
      </c>
      <c r="H340" t="str">
        <f t="shared" si="6"/>
        <v>IE000DSOVZ7545622</v>
      </c>
    </row>
    <row r="341" spans="1:8" x14ac:dyDescent="0.25">
      <c r="A341" s="41" t="s">
        <v>109</v>
      </c>
      <c r="B341" s="41" t="s">
        <v>16</v>
      </c>
      <c r="C341" s="41" t="str">
        <f>_xlfn.XLOOKUP(A341,[3]Reconciliation!$A:$A,[3]Reconciliation!$O:$O)</f>
        <v>Ecofin Global Renewables Infrastructure UCITS Fund</v>
      </c>
      <c r="D341" s="41" t="str">
        <f>_xlfn.XLOOKUP(A341,'[4]Fund Control'!$H:$H,'[4]Fund Control'!$G:$G)</f>
        <v xml:space="preserve">Class D (Founder) GBP </v>
      </c>
      <c r="E341" s="42">
        <v>45623</v>
      </c>
      <c r="F341" s="41" t="str">
        <f>_xlfn.XLOOKUP(A341,'[3]Eqn Calc - NII'!$C:$C,'[3]Eqn Calc - NII'!$E:$E)</f>
        <v>GBP</v>
      </c>
      <c r="G341" s="43" t="e">
        <f>SUMIFS('[3]Eqn Calc - NII'!$U:$U,'[3]Eqn Calc - NII'!$H:$H,E341,'[3]Eqn Calc - NII'!$C:$C,A341)</f>
        <v>#VALUE!</v>
      </c>
      <c r="H341" t="str">
        <f t="shared" si="6"/>
        <v>IE000DSOVZ7545623</v>
      </c>
    </row>
    <row r="342" spans="1:8" x14ac:dyDescent="0.25">
      <c r="A342" s="41" t="s">
        <v>109</v>
      </c>
      <c r="B342" s="41" t="s">
        <v>16</v>
      </c>
      <c r="C342" s="41" t="str">
        <f>_xlfn.XLOOKUP(A342,[3]Reconciliation!$A:$A,[3]Reconciliation!$O:$O)</f>
        <v>Ecofin Global Renewables Infrastructure UCITS Fund</v>
      </c>
      <c r="D342" s="41" t="str">
        <f>_xlfn.XLOOKUP(A342,'[4]Fund Control'!$H:$H,'[4]Fund Control'!$G:$G)</f>
        <v xml:space="preserve">Class D (Founder) GBP </v>
      </c>
      <c r="E342" s="42">
        <v>45624</v>
      </c>
      <c r="F342" s="41" t="str">
        <f>_xlfn.XLOOKUP(A342,'[3]Eqn Calc - NII'!$C:$C,'[3]Eqn Calc - NII'!$E:$E)</f>
        <v>GBP</v>
      </c>
      <c r="G342" s="43" t="e">
        <f>SUMIFS('[3]Eqn Calc - NII'!$U:$U,'[3]Eqn Calc - NII'!$H:$H,E342,'[3]Eqn Calc - NII'!$C:$C,A342)</f>
        <v>#VALUE!</v>
      </c>
      <c r="H342" t="str">
        <f t="shared" si="6"/>
        <v>IE000DSOVZ7545624</v>
      </c>
    </row>
    <row r="343" spans="1:8" x14ac:dyDescent="0.25">
      <c r="A343" s="41" t="s">
        <v>109</v>
      </c>
      <c r="B343" s="41" t="s">
        <v>16</v>
      </c>
      <c r="C343" s="41" t="str">
        <f>_xlfn.XLOOKUP(A343,[3]Reconciliation!$A:$A,[3]Reconciliation!$O:$O)</f>
        <v>Ecofin Global Renewables Infrastructure UCITS Fund</v>
      </c>
      <c r="D343" s="41" t="str">
        <f>_xlfn.XLOOKUP(A343,'[4]Fund Control'!$H:$H,'[4]Fund Control'!$G:$G)</f>
        <v xml:space="preserve">Class D (Founder) GBP </v>
      </c>
      <c r="E343" s="42">
        <v>45625</v>
      </c>
      <c r="F343" s="41" t="str">
        <f>_xlfn.XLOOKUP(A343,'[3]Eqn Calc - NII'!$C:$C,'[3]Eqn Calc - NII'!$E:$E)</f>
        <v>GBP</v>
      </c>
      <c r="G343" s="43" t="e">
        <f>SUMIFS('[3]Eqn Calc - NII'!$U:$U,'[3]Eqn Calc - NII'!$H:$H,E343,'[3]Eqn Calc - NII'!$C:$C,A343)</f>
        <v>#VALUE!</v>
      </c>
      <c r="H343" t="str">
        <f t="shared" si="6"/>
        <v>IE000DSOVZ7545625</v>
      </c>
    </row>
    <row r="344" spans="1:8" x14ac:dyDescent="0.25">
      <c r="A344" s="41" t="s">
        <v>109</v>
      </c>
      <c r="B344" s="41" t="s">
        <v>16</v>
      </c>
      <c r="C344" s="41" t="str">
        <f>_xlfn.XLOOKUP(A344,[3]Reconciliation!$A:$A,[3]Reconciliation!$O:$O)</f>
        <v>Ecofin Global Renewables Infrastructure UCITS Fund</v>
      </c>
      <c r="D344" s="41" t="str">
        <f>_xlfn.XLOOKUP(A344,'[4]Fund Control'!$H:$H,'[4]Fund Control'!$G:$G)</f>
        <v xml:space="preserve">Class D (Founder) GBP </v>
      </c>
      <c r="E344" s="42">
        <v>45628</v>
      </c>
      <c r="F344" s="41" t="str">
        <f>_xlfn.XLOOKUP(A344,'[3]Eqn Calc - NII'!$C:$C,'[3]Eqn Calc - NII'!$E:$E)</f>
        <v>GBP</v>
      </c>
      <c r="G344" s="43" t="e">
        <f>SUMIFS('[3]Eqn Calc - NII'!$U:$U,'[3]Eqn Calc - NII'!$H:$H,E344,'[3]Eqn Calc - NII'!$C:$C,A344)</f>
        <v>#VALUE!</v>
      </c>
      <c r="H344" t="str">
        <f t="shared" si="6"/>
        <v>IE000DSOVZ7545628</v>
      </c>
    </row>
    <row r="345" spans="1:8" x14ac:dyDescent="0.25">
      <c r="A345" s="41" t="s">
        <v>109</v>
      </c>
      <c r="B345" s="41" t="s">
        <v>16</v>
      </c>
      <c r="C345" s="41" t="str">
        <f>_xlfn.XLOOKUP(A345,[3]Reconciliation!$A:$A,[3]Reconciliation!$O:$O)</f>
        <v>Ecofin Global Renewables Infrastructure UCITS Fund</v>
      </c>
      <c r="D345" s="41" t="str">
        <f>_xlfn.XLOOKUP(A345,'[4]Fund Control'!$H:$H,'[4]Fund Control'!$G:$G)</f>
        <v xml:space="preserve">Class D (Founder) GBP </v>
      </c>
      <c r="E345" s="42">
        <v>45629</v>
      </c>
      <c r="F345" s="41" t="str">
        <f>_xlfn.XLOOKUP(A345,'[3]Eqn Calc - NII'!$C:$C,'[3]Eqn Calc - NII'!$E:$E)</f>
        <v>GBP</v>
      </c>
      <c r="G345" s="43" t="e">
        <f>SUMIFS('[3]Eqn Calc - NII'!$U:$U,'[3]Eqn Calc - NII'!$H:$H,E345,'[3]Eqn Calc - NII'!$C:$C,A345)</f>
        <v>#VALUE!</v>
      </c>
      <c r="H345" t="str">
        <f t="shared" si="6"/>
        <v>IE000DSOVZ7545629</v>
      </c>
    </row>
    <row r="346" spans="1:8" x14ac:dyDescent="0.25">
      <c r="A346" s="41" t="s">
        <v>109</v>
      </c>
      <c r="B346" s="41" t="s">
        <v>16</v>
      </c>
      <c r="C346" s="41" t="str">
        <f>_xlfn.XLOOKUP(A346,[3]Reconciliation!$A:$A,[3]Reconciliation!$O:$O)</f>
        <v>Ecofin Global Renewables Infrastructure UCITS Fund</v>
      </c>
      <c r="D346" s="41" t="str">
        <f>_xlfn.XLOOKUP(A346,'[4]Fund Control'!$H:$H,'[4]Fund Control'!$G:$G)</f>
        <v xml:space="preserve">Class D (Founder) GBP </v>
      </c>
      <c r="E346" s="42">
        <v>45630</v>
      </c>
      <c r="F346" s="41" t="str">
        <f>_xlfn.XLOOKUP(A346,'[3]Eqn Calc - NII'!$C:$C,'[3]Eqn Calc - NII'!$E:$E)</f>
        <v>GBP</v>
      </c>
      <c r="G346" s="43" t="e">
        <f>SUMIFS('[3]Eqn Calc - NII'!$U:$U,'[3]Eqn Calc - NII'!$H:$H,E346,'[3]Eqn Calc - NII'!$C:$C,A346)</f>
        <v>#VALUE!</v>
      </c>
      <c r="H346" t="str">
        <f t="shared" si="6"/>
        <v>IE000DSOVZ7545630</v>
      </c>
    </row>
    <row r="347" spans="1:8" x14ac:dyDescent="0.25">
      <c r="A347" s="41" t="s">
        <v>109</v>
      </c>
      <c r="B347" s="41" t="s">
        <v>16</v>
      </c>
      <c r="C347" s="41" t="str">
        <f>_xlfn.XLOOKUP(A347,[3]Reconciliation!$A:$A,[3]Reconciliation!$O:$O)</f>
        <v>Ecofin Global Renewables Infrastructure UCITS Fund</v>
      </c>
      <c r="D347" s="41" t="str">
        <f>_xlfn.XLOOKUP(A347,'[4]Fund Control'!$H:$H,'[4]Fund Control'!$G:$G)</f>
        <v xml:space="preserve">Class D (Founder) GBP </v>
      </c>
      <c r="E347" s="42">
        <v>45631</v>
      </c>
      <c r="F347" s="41" t="str">
        <f>_xlfn.XLOOKUP(A347,'[3]Eqn Calc - NII'!$C:$C,'[3]Eqn Calc - NII'!$E:$E)</f>
        <v>GBP</v>
      </c>
      <c r="G347" s="43" t="e">
        <f>SUMIFS('[3]Eqn Calc - NII'!$U:$U,'[3]Eqn Calc - NII'!$H:$H,E347,'[3]Eqn Calc - NII'!$C:$C,A347)</f>
        <v>#VALUE!</v>
      </c>
      <c r="H347" t="str">
        <f t="shared" si="6"/>
        <v>IE000DSOVZ7545631</v>
      </c>
    </row>
    <row r="348" spans="1:8" x14ac:dyDescent="0.25">
      <c r="A348" s="41" t="s">
        <v>109</v>
      </c>
      <c r="B348" s="41" t="s">
        <v>16</v>
      </c>
      <c r="C348" s="41" t="str">
        <f>_xlfn.XLOOKUP(A348,[3]Reconciliation!$A:$A,[3]Reconciliation!$O:$O)</f>
        <v>Ecofin Global Renewables Infrastructure UCITS Fund</v>
      </c>
      <c r="D348" s="41" t="str">
        <f>_xlfn.XLOOKUP(A348,'[4]Fund Control'!$H:$H,'[4]Fund Control'!$G:$G)</f>
        <v xml:space="preserve">Class D (Founder) GBP </v>
      </c>
      <c r="E348" s="42">
        <v>45632</v>
      </c>
      <c r="F348" s="41" t="str">
        <f>_xlfn.XLOOKUP(A348,'[3]Eqn Calc - NII'!$C:$C,'[3]Eqn Calc - NII'!$E:$E)</f>
        <v>GBP</v>
      </c>
      <c r="G348" s="43" t="e">
        <f>SUMIFS('[3]Eqn Calc - NII'!$U:$U,'[3]Eqn Calc - NII'!$H:$H,E348,'[3]Eqn Calc - NII'!$C:$C,A348)</f>
        <v>#VALUE!</v>
      </c>
      <c r="H348" t="str">
        <f t="shared" si="6"/>
        <v>IE000DSOVZ7545632</v>
      </c>
    </row>
    <row r="349" spans="1:8" x14ac:dyDescent="0.25">
      <c r="A349" s="41" t="s">
        <v>109</v>
      </c>
      <c r="B349" s="41" t="s">
        <v>16</v>
      </c>
      <c r="C349" s="41" t="str">
        <f>_xlfn.XLOOKUP(A349,[3]Reconciliation!$A:$A,[3]Reconciliation!$O:$O)</f>
        <v>Ecofin Global Renewables Infrastructure UCITS Fund</v>
      </c>
      <c r="D349" s="41" t="str">
        <f>_xlfn.XLOOKUP(A349,'[4]Fund Control'!$H:$H,'[4]Fund Control'!$G:$G)</f>
        <v xml:space="preserve">Class D (Founder) GBP </v>
      </c>
      <c r="E349" s="42">
        <v>45635</v>
      </c>
      <c r="F349" s="41" t="str">
        <f>_xlfn.XLOOKUP(A349,'[3]Eqn Calc - NII'!$C:$C,'[3]Eqn Calc - NII'!$E:$E)</f>
        <v>GBP</v>
      </c>
      <c r="G349" s="43" t="e">
        <f>SUMIFS('[3]Eqn Calc - NII'!$U:$U,'[3]Eqn Calc - NII'!$H:$H,E349,'[3]Eqn Calc - NII'!$C:$C,A349)</f>
        <v>#VALUE!</v>
      </c>
      <c r="H349" t="str">
        <f t="shared" si="6"/>
        <v>IE000DSOVZ7545635</v>
      </c>
    </row>
    <row r="350" spans="1:8" x14ac:dyDescent="0.25">
      <c r="A350" s="41" t="s">
        <v>109</v>
      </c>
      <c r="B350" s="41" t="s">
        <v>16</v>
      </c>
      <c r="C350" s="41" t="str">
        <f>_xlfn.XLOOKUP(A350,[3]Reconciliation!$A:$A,[3]Reconciliation!$O:$O)</f>
        <v>Ecofin Global Renewables Infrastructure UCITS Fund</v>
      </c>
      <c r="D350" s="41" t="str">
        <f>_xlfn.XLOOKUP(A350,'[4]Fund Control'!$H:$H,'[4]Fund Control'!$G:$G)</f>
        <v xml:space="preserve">Class D (Founder) GBP </v>
      </c>
      <c r="E350" s="42">
        <v>45636</v>
      </c>
      <c r="F350" s="41" t="str">
        <f>_xlfn.XLOOKUP(A350,'[3]Eqn Calc - NII'!$C:$C,'[3]Eqn Calc - NII'!$E:$E)</f>
        <v>GBP</v>
      </c>
      <c r="G350" s="43" t="e">
        <f>SUMIFS('[3]Eqn Calc - NII'!$U:$U,'[3]Eqn Calc - NII'!$H:$H,E350,'[3]Eqn Calc - NII'!$C:$C,A350)</f>
        <v>#VALUE!</v>
      </c>
      <c r="H350" t="str">
        <f t="shared" si="6"/>
        <v>IE000DSOVZ7545636</v>
      </c>
    </row>
    <row r="351" spans="1:8" x14ac:dyDescent="0.25">
      <c r="A351" s="41" t="s">
        <v>109</v>
      </c>
      <c r="B351" s="41" t="s">
        <v>16</v>
      </c>
      <c r="C351" s="41" t="str">
        <f>_xlfn.XLOOKUP(A351,[3]Reconciliation!$A:$A,[3]Reconciliation!$O:$O)</f>
        <v>Ecofin Global Renewables Infrastructure UCITS Fund</v>
      </c>
      <c r="D351" s="41" t="str">
        <f>_xlfn.XLOOKUP(A351,'[4]Fund Control'!$H:$H,'[4]Fund Control'!$G:$G)</f>
        <v xml:space="preserve">Class D (Founder) GBP </v>
      </c>
      <c r="E351" s="42">
        <v>45637</v>
      </c>
      <c r="F351" s="41" t="str">
        <f>_xlfn.XLOOKUP(A351,'[3]Eqn Calc - NII'!$C:$C,'[3]Eqn Calc - NII'!$E:$E)</f>
        <v>GBP</v>
      </c>
      <c r="G351" s="43" t="e">
        <f>SUMIFS('[3]Eqn Calc - NII'!$U:$U,'[3]Eqn Calc - NII'!$H:$H,E351,'[3]Eqn Calc - NII'!$C:$C,A351)</f>
        <v>#VALUE!</v>
      </c>
      <c r="H351" t="str">
        <f t="shared" si="6"/>
        <v>IE000DSOVZ7545637</v>
      </c>
    </row>
    <row r="352" spans="1:8" x14ac:dyDescent="0.25">
      <c r="A352" s="41" t="s">
        <v>109</v>
      </c>
      <c r="B352" s="41" t="s">
        <v>16</v>
      </c>
      <c r="C352" s="41" t="str">
        <f>_xlfn.XLOOKUP(A352,[3]Reconciliation!$A:$A,[3]Reconciliation!$O:$O)</f>
        <v>Ecofin Global Renewables Infrastructure UCITS Fund</v>
      </c>
      <c r="D352" s="41" t="str">
        <f>_xlfn.XLOOKUP(A352,'[4]Fund Control'!$H:$H,'[4]Fund Control'!$G:$G)</f>
        <v xml:space="preserve">Class D (Founder) GBP </v>
      </c>
      <c r="E352" s="42">
        <v>45638</v>
      </c>
      <c r="F352" s="41" t="str">
        <f>_xlfn.XLOOKUP(A352,'[3]Eqn Calc - NII'!$C:$C,'[3]Eqn Calc - NII'!$E:$E)</f>
        <v>GBP</v>
      </c>
      <c r="G352" s="43" t="e">
        <f>SUMIFS('[3]Eqn Calc - NII'!$U:$U,'[3]Eqn Calc - NII'!$H:$H,E352,'[3]Eqn Calc - NII'!$C:$C,A352)</f>
        <v>#VALUE!</v>
      </c>
      <c r="H352" t="str">
        <f t="shared" si="6"/>
        <v>IE000DSOVZ7545638</v>
      </c>
    </row>
    <row r="353" spans="1:8" x14ac:dyDescent="0.25">
      <c r="A353" s="41" t="s">
        <v>109</v>
      </c>
      <c r="B353" s="41" t="s">
        <v>16</v>
      </c>
      <c r="C353" s="41" t="str">
        <f>_xlfn.XLOOKUP(A353,[3]Reconciliation!$A:$A,[3]Reconciliation!$O:$O)</f>
        <v>Ecofin Global Renewables Infrastructure UCITS Fund</v>
      </c>
      <c r="D353" s="41" t="str">
        <f>_xlfn.XLOOKUP(A353,'[4]Fund Control'!$H:$H,'[4]Fund Control'!$G:$G)</f>
        <v xml:space="preserve">Class D (Founder) GBP </v>
      </c>
      <c r="E353" s="42">
        <v>45639</v>
      </c>
      <c r="F353" s="41" t="str">
        <f>_xlfn.XLOOKUP(A353,'[3]Eqn Calc - NII'!$C:$C,'[3]Eqn Calc - NII'!$E:$E)</f>
        <v>GBP</v>
      </c>
      <c r="G353" s="43" t="e">
        <f>SUMIFS('[3]Eqn Calc - NII'!$U:$U,'[3]Eqn Calc - NII'!$H:$H,E353,'[3]Eqn Calc - NII'!$C:$C,A353)</f>
        <v>#VALUE!</v>
      </c>
      <c r="H353" t="str">
        <f t="shared" si="6"/>
        <v>IE000DSOVZ7545639</v>
      </c>
    </row>
    <row r="354" spans="1:8" x14ac:dyDescent="0.25">
      <c r="A354" s="41" t="s">
        <v>109</v>
      </c>
      <c r="B354" s="41" t="s">
        <v>16</v>
      </c>
      <c r="C354" s="41" t="str">
        <f>_xlfn.XLOOKUP(A354,[3]Reconciliation!$A:$A,[3]Reconciliation!$O:$O)</f>
        <v>Ecofin Global Renewables Infrastructure UCITS Fund</v>
      </c>
      <c r="D354" s="41" t="str">
        <f>_xlfn.XLOOKUP(A354,'[4]Fund Control'!$H:$H,'[4]Fund Control'!$G:$G)</f>
        <v xml:space="preserve">Class D (Founder) GBP </v>
      </c>
      <c r="E354" s="42">
        <v>45642</v>
      </c>
      <c r="F354" s="41" t="str">
        <f>_xlfn.XLOOKUP(A354,'[3]Eqn Calc - NII'!$C:$C,'[3]Eqn Calc - NII'!$E:$E)</f>
        <v>GBP</v>
      </c>
      <c r="G354" s="43" t="e">
        <f>SUMIFS('[3]Eqn Calc - NII'!$U:$U,'[3]Eqn Calc - NII'!$H:$H,E354,'[3]Eqn Calc - NII'!$C:$C,A354)</f>
        <v>#VALUE!</v>
      </c>
      <c r="H354" t="str">
        <f t="shared" si="6"/>
        <v>IE000DSOVZ7545642</v>
      </c>
    </row>
    <row r="355" spans="1:8" x14ac:dyDescent="0.25">
      <c r="A355" s="41" t="s">
        <v>109</v>
      </c>
      <c r="B355" s="41" t="s">
        <v>16</v>
      </c>
      <c r="C355" s="41" t="str">
        <f>_xlfn.XLOOKUP(A355,[3]Reconciliation!$A:$A,[3]Reconciliation!$O:$O)</f>
        <v>Ecofin Global Renewables Infrastructure UCITS Fund</v>
      </c>
      <c r="D355" s="41" t="str">
        <f>_xlfn.XLOOKUP(A355,'[4]Fund Control'!$H:$H,'[4]Fund Control'!$G:$G)</f>
        <v xml:space="preserve">Class D (Founder) GBP </v>
      </c>
      <c r="E355" s="42">
        <v>45643</v>
      </c>
      <c r="F355" s="41" t="str">
        <f>_xlfn.XLOOKUP(A355,'[3]Eqn Calc - NII'!$C:$C,'[3]Eqn Calc - NII'!$E:$E)</f>
        <v>GBP</v>
      </c>
      <c r="G355" s="43" t="e">
        <f>SUMIFS('[3]Eqn Calc - NII'!$U:$U,'[3]Eqn Calc - NII'!$H:$H,E355,'[3]Eqn Calc - NII'!$C:$C,A355)</f>
        <v>#VALUE!</v>
      </c>
      <c r="H355" t="str">
        <f t="shared" si="6"/>
        <v>IE000DSOVZ7545643</v>
      </c>
    </row>
    <row r="356" spans="1:8" x14ac:dyDescent="0.25">
      <c r="A356" s="41" t="s">
        <v>109</v>
      </c>
      <c r="B356" s="41" t="s">
        <v>16</v>
      </c>
      <c r="C356" s="41" t="str">
        <f>_xlfn.XLOOKUP(A356,[3]Reconciliation!$A:$A,[3]Reconciliation!$O:$O)</f>
        <v>Ecofin Global Renewables Infrastructure UCITS Fund</v>
      </c>
      <c r="D356" s="41" t="str">
        <f>_xlfn.XLOOKUP(A356,'[4]Fund Control'!$H:$H,'[4]Fund Control'!$G:$G)</f>
        <v xml:space="preserve">Class D (Founder) GBP </v>
      </c>
      <c r="E356" s="42">
        <v>45644</v>
      </c>
      <c r="F356" s="41" t="str">
        <f>_xlfn.XLOOKUP(A356,'[3]Eqn Calc - NII'!$C:$C,'[3]Eqn Calc - NII'!$E:$E)</f>
        <v>GBP</v>
      </c>
      <c r="G356" s="43" t="e">
        <f>SUMIFS('[3]Eqn Calc - NII'!$U:$U,'[3]Eqn Calc - NII'!$H:$H,E356,'[3]Eqn Calc - NII'!$C:$C,A356)</f>
        <v>#VALUE!</v>
      </c>
      <c r="H356" t="str">
        <f t="shared" si="6"/>
        <v>IE000DSOVZ7545644</v>
      </c>
    </row>
    <row r="357" spans="1:8" x14ac:dyDescent="0.25">
      <c r="A357" s="41" t="s">
        <v>109</v>
      </c>
      <c r="B357" s="41" t="s">
        <v>16</v>
      </c>
      <c r="C357" s="41" t="str">
        <f>_xlfn.XLOOKUP(A357,[3]Reconciliation!$A:$A,[3]Reconciliation!$O:$O)</f>
        <v>Ecofin Global Renewables Infrastructure UCITS Fund</v>
      </c>
      <c r="D357" s="41" t="str">
        <f>_xlfn.XLOOKUP(A357,'[4]Fund Control'!$H:$H,'[4]Fund Control'!$G:$G)</f>
        <v xml:space="preserve">Class D (Founder) GBP </v>
      </c>
      <c r="E357" s="42">
        <v>45645</v>
      </c>
      <c r="F357" s="41" t="str">
        <f>_xlfn.XLOOKUP(A357,'[3]Eqn Calc - NII'!$C:$C,'[3]Eqn Calc - NII'!$E:$E)</f>
        <v>GBP</v>
      </c>
      <c r="G357" s="43" t="e">
        <f>SUMIFS('[3]Eqn Calc - NII'!$U:$U,'[3]Eqn Calc - NII'!$H:$H,E357,'[3]Eqn Calc - NII'!$C:$C,A357)</f>
        <v>#VALUE!</v>
      </c>
      <c r="H357" t="str">
        <f t="shared" si="6"/>
        <v>IE000DSOVZ7545645</v>
      </c>
    </row>
    <row r="358" spans="1:8" x14ac:dyDescent="0.25">
      <c r="A358" s="41" t="s">
        <v>109</v>
      </c>
      <c r="B358" s="41" t="s">
        <v>16</v>
      </c>
      <c r="C358" s="41" t="str">
        <f>_xlfn.XLOOKUP(A358,[3]Reconciliation!$A:$A,[3]Reconciliation!$O:$O)</f>
        <v>Ecofin Global Renewables Infrastructure UCITS Fund</v>
      </c>
      <c r="D358" s="41" t="str">
        <f>_xlfn.XLOOKUP(A358,'[4]Fund Control'!$H:$H,'[4]Fund Control'!$G:$G)</f>
        <v xml:space="preserve">Class D (Founder) GBP </v>
      </c>
      <c r="E358" s="42">
        <v>45646</v>
      </c>
      <c r="F358" s="41" t="str">
        <f>_xlfn.XLOOKUP(A358,'[3]Eqn Calc - NII'!$C:$C,'[3]Eqn Calc - NII'!$E:$E)</f>
        <v>GBP</v>
      </c>
      <c r="G358" s="43" t="e">
        <f>SUMIFS('[3]Eqn Calc - NII'!$U:$U,'[3]Eqn Calc - NII'!$H:$H,E358,'[3]Eqn Calc - NII'!$C:$C,A358)</f>
        <v>#VALUE!</v>
      </c>
      <c r="H358" t="str">
        <f t="shared" si="6"/>
        <v>IE000DSOVZ7545646</v>
      </c>
    </row>
    <row r="359" spans="1:8" x14ac:dyDescent="0.25">
      <c r="A359" s="41" t="s">
        <v>109</v>
      </c>
      <c r="B359" s="41" t="s">
        <v>16</v>
      </c>
      <c r="C359" s="41" t="str">
        <f>_xlfn.XLOOKUP(A359,[3]Reconciliation!$A:$A,[3]Reconciliation!$O:$O)</f>
        <v>Ecofin Global Renewables Infrastructure UCITS Fund</v>
      </c>
      <c r="D359" s="41" t="str">
        <f>_xlfn.XLOOKUP(A359,'[4]Fund Control'!$H:$H,'[4]Fund Control'!$G:$G)</f>
        <v xml:space="preserve">Class D (Founder) GBP </v>
      </c>
      <c r="E359" s="42">
        <v>45649</v>
      </c>
      <c r="F359" s="41" t="str">
        <f>_xlfn.XLOOKUP(A359,'[3]Eqn Calc - NII'!$C:$C,'[3]Eqn Calc - NII'!$E:$E)</f>
        <v>GBP</v>
      </c>
      <c r="G359" s="43" t="e">
        <f>SUMIFS('[3]Eqn Calc - NII'!$U:$U,'[3]Eqn Calc - NII'!$H:$H,E359,'[3]Eqn Calc - NII'!$C:$C,A359)</f>
        <v>#VALUE!</v>
      </c>
      <c r="H359" t="str">
        <f t="shared" si="6"/>
        <v>IE000DSOVZ7545649</v>
      </c>
    </row>
    <row r="360" spans="1:8" x14ac:dyDescent="0.25">
      <c r="A360" s="41" t="s">
        <v>109</v>
      </c>
      <c r="B360" s="41" t="s">
        <v>16</v>
      </c>
      <c r="C360" s="41" t="str">
        <f>_xlfn.XLOOKUP(A360,[3]Reconciliation!$A:$A,[3]Reconciliation!$O:$O)</f>
        <v>Ecofin Global Renewables Infrastructure UCITS Fund</v>
      </c>
      <c r="D360" s="41" t="str">
        <f>_xlfn.XLOOKUP(A360,'[4]Fund Control'!$H:$H,'[4]Fund Control'!$G:$G)</f>
        <v xml:space="preserve">Class D (Founder) GBP </v>
      </c>
      <c r="E360" s="42">
        <v>45650</v>
      </c>
      <c r="F360" s="41" t="str">
        <f>_xlfn.XLOOKUP(A360,'[3]Eqn Calc - NII'!$C:$C,'[3]Eqn Calc - NII'!$E:$E)</f>
        <v>GBP</v>
      </c>
      <c r="G360" s="43" t="e">
        <f>SUMIFS('[3]Eqn Calc - NII'!$U:$U,'[3]Eqn Calc - NII'!$H:$H,E360,'[3]Eqn Calc - NII'!$C:$C,A360)</f>
        <v>#VALUE!</v>
      </c>
      <c r="H360" t="str">
        <f t="shared" si="6"/>
        <v>IE000DSOVZ7545650</v>
      </c>
    </row>
    <row r="361" spans="1:8" x14ac:dyDescent="0.25">
      <c r="A361" s="41" t="s">
        <v>109</v>
      </c>
      <c r="B361" s="41" t="s">
        <v>16</v>
      </c>
      <c r="C361" s="41" t="str">
        <f>_xlfn.XLOOKUP(A361,[3]Reconciliation!$A:$A,[3]Reconciliation!$O:$O)</f>
        <v>Ecofin Global Renewables Infrastructure UCITS Fund</v>
      </c>
      <c r="D361" s="41" t="str">
        <f>_xlfn.XLOOKUP(A361,'[4]Fund Control'!$H:$H,'[4]Fund Control'!$G:$G)</f>
        <v xml:space="preserve">Class D (Founder) GBP </v>
      </c>
      <c r="E361" s="42">
        <v>45656</v>
      </c>
      <c r="F361" s="41" t="str">
        <f>_xlfn.XLOOKUP(A361,'[3]Eqn Calc - NII'!$C:$C,'[3]Eqn Calc - NII'!$E:$E)</f>
        <v>GBP</v>
      </c>
      <c r="G361" s="43" t="e">
        <f>SUMIFS('[3]Eqn Calc - NII'!$U:$U,'[3]Eqn Calc - NII'!$H:$H,E361,'[3]Eqn Calc - NII'!$C:$C,A361)</f>
        <v>#VALUE!</v>
      </c>
      <c r="H361" t="str">
        <f t="shared" si="6"/>
        <v>IE000DSOVZ7545656</v>
      </c>
    </row>
    <row r="362" spans="1:8" x14ac:dyDescent="0.25">
      <c r="A362" s="41" t="s">
        <v>109</v>
      </c>
      <c r="B362" s="41" t="s">
        <v>16</v>
      </c>
      <c r="C362" s="41" t="str">
        <f>_xlfn.XLOOKUP(A362,[3]Reconciliation!$A:$A,[3]Reconciliation!$O:$O)</f>
        <v>Ecofin Global Renewables Infrastructure UCITS Fund</v>
      </c>
      <c r="D362" s="41" t="str">
        <f>_xlfn.XLOOKUP(A362,'[4]Fund Control'!$H:$H,'[4]Fund Control'!$G:$G)</f>
        <v xml:space="preserve">Class D (Founder) GBP </v>
      </c>
      <c r="E362" s="42">
        <v>45657</v>
      </c>
      <c r="F362" s="41" t="str">
        <f>_xlfn.XLOOKUP(A362,'[3]Eqn Calc - NII'!$C:$C,'[3]Eqn Calc - NII'!$E:$E)</f>
        <v>GBP</v>
      </c>
      <c r="G362" s="43" t="e">
        <f>SUMIFS('[3]Eqn Calc - NII'!$U:$U,'[3]Eqn Calc - NII'!$H:$H,E362,'[3]Eqn Calc - NII'!$C:$C,A362)</f>
        <v>#VALUE!</v>
      </c>
      <c r="H362" t="str">
        <f t="shared" si="6"/>
        <v>IE000DSOVZ7545657</v>
      </c>
    </row>
    <row r="363" spans="1:8" x14ac:dyDescent="0.25">
      <c r="A363" s="41" t="s">
        <v>109</v>
      </c>
      <c r="B363" s="41" t="s">
        <v>16</v>
      </c>
      <c r="C363" s="41" t="str">
        <f>_xlfn.XLOOKUP(A363,[3]Reconciliation!$A:$A,[3]Reconciliation!$O:$O)</f>
        <v>Ecofin Global Renewables Infrastructure UCITS Fund</v>
      </c>
      <c r="D363" s="41" t="str">
        <f>_xlfn.XLOOKUP(A363,'[4]Fund Control'!$H:$H,'[4]Fund Control'!$G:$G)</f>
        <v xml:space="preserve">Class D (Founder) GBP </v>
      </c>
      <c r="E363" s="42">
        <v>45659</v>
      </c>
      <c r="F363" s="41" t="str">
        <f>_xlfn.XLOOKUP(A363,'[3]Eqn Calc - NII'!$C:$C,'[3]Eqn Calc - NII'!$E:$E)</f>
        <v>GBP</v>
      </c>
      <c r="G363" s="43" t="e">
        <f>SUMIFS('[3]Eqn Calc - NII'!$U:$U,'[3]Eqn Calc - NII'!$H:$H,E363,'[3]Eqn Calc - NII'!$C:$C,A363)</f>
        <v>#VALUE!</v>
      </c>
      <c r="H363" t="str">
        <f t="shared" si="6"/>
        <v>IE000DSOVZ7545659</v>
      </c>
    </row>
    <row r="364" spans="1:8" x14ac:dyDescent="0.25">
      <c r="A364" s="41" t="s">
        <v>109</v>
      </c>
      <c r="B364" s="41" t="s">
        <v>16</v>
      </c>
      <c r="C364" s="41" t="str">
        <f>_xlfn.XLOOKUP(A364,[3]Reconciliation!$A:$A,[3]Reconciliation!$O:$O)</f>
        <v>Ecofin Global Renewables Infrastructure UCITS Fund</v>
      </c>
      <c r="D364" s="41" t="str">
        <f>_xlfn.XLOOKUP(A364,'[4]Fund Control'!$H:$H,'[4]Fund Control'!$G:$G)</f>
        <v xml:space="preserve">Class D (Founder) GBP </v>
      </c>
      <c r="E364" s="42">
        <v>45660</v>
      </c>
      <c r="F364" s="41" t="str">
        <f>_xlfn.XLOOKUP(A364,'[3]Eqn Calc - NII'!$C:$C,'[3]Eqn Calc - NII'!$E:$E)</f>
        <v>GBP</v>
      </c>
      <c r="G364" s="43" t="e">
        <f>SUMIFS('[3]Eqn Calc - NII'!$U:$U,'[3]Eqn Calc - NII'!$H:$H,E364,'[3]Eqn Calc - NII'!$C:$C,A364)</f>
        <v>#VALUE!</v>
      </c>
      <c r="H364" t="str">
        <f t="shared" si="6"/>
        <v>IE000DSOVZ7545660</v>
      </c>
    </row>
    <row r="365" spans="1:8" x14ac:dyDescent="0.25">
      <c r="A365" s="41" t="s">
        <v>109</v>
      </c>
      <c r="B365" s="41" t="s">
        <v>16</v>
      </c>
      <c r="C365" s="41" t="str">
        <f>_xlfn.XLOOKUP(A365,[3]Reconciliation!$A:$A,[3]Reconciliation!$O:$O)</f>
        <v>Ecofin Global Renewables Infrastructure UCITS Fund</v>
      </c>
      <c r="D365" s="41" t="str">
        <f>_xlfn.XLOOKUP(A365,'[4]Fund Control'!$H:$H,'[4]Fund Control'!$G:$G)</f>
        <v xml:space="preserve">Class D (Founder) GBP </v>
      </c>
      <c r="E365" s="42">
        <v>45663</v>
      </c>
      <c r="F365" s="41" t="str">
        <f>_xlfn.XLOOKUP(A365,'[3]Eqn Calc - NII'!$C:$C,'[3]Eqn Calc - NII'!$E:$E)</f>
        <v>GBP</v>
      </c>
      <c r="G365" s="43" t="e">
        <f>SUMIFS('[3]Eqn Calc - NII'!$U:$U,'[3]Eqn Calc - NII'!$H:$H,E365,'[3]Eqn Calc - NII'!$C:$C,A365)</f>
        <v>#VALUE!</v>
      </c>
      <c r="H365" t="str">
        <f t="shared" si="6"/>
        <v>IE000DSOVZ7545663</v>
      </c>
    </row>
    <row r="366" spans="1:8" x14ac:dyDescent="0.25">
      <c r="A366" s="41" t="s">
        <v>109</v>
      </c>
      <c r="B366" s="41" t="s">
        <v>16</v>
      </c>
      <c r="C366" s="41" t="str">
        <f>_xlfn.XLOOKUP(A366,[3]Reconciliation!$A:$A,[3]Reconciliation!$O:$O)</f>
        <v>Ecofin Global Renewables Infrastructure UCITS Fund</v>
      </c>
      <c r="D366" s="41" t="str">
        <f>_xlfn.XLOOKUP(A366,'[4]Fund Control'!$H:$H,'[4]Fund Control'!$G:$G)</f>
        <v xml:space="preserve">Class D (Founder) GBP </v>
      </c>
      <c r="E366" s="42">
        <v>45664</v>
      </c>
      <c r="F366" s="41" t="str">
        <f>_xlfn.XLOOKUP(A366,'[3]Eqn Calc - NII'!$C:$C,'[3]Eqn Calc - NII'!$E:$E)</f>
        <v>GBP</v>
      </c>
      <c r="G366" s="43" t="e">
        <f>SUMIFS('[3]Eqn Calc - NII'!$U:$U,'[3]Eqn Calc - NII'!$H:$H,E366,'[3]Eqn Calc - NII'!$C:$C,A366)</f>
        <v>#VALUE!</v>
      </c>
      <c r="H366" t="str">
        <f t="shared" si="6"/>
        <v>IE000DSOVZ7545664</v>
      </c>
    </row>
    <row r="367" spans="1:8" x14ac:dyDescent="0.25">
      <c r="A367" s="41" t="s">
        <v>109</v>
      </c>
      <c r="B367" s="41" t="s">
        <v>16</v>
      </c>
      <c r="C367" s="41" t="str">
        <f>_xlfn.XLOOKUP(A367,[3]Reconciliation!$A:$A,[3]Reconciliation!$O:$O)</f>
        <v>Ecofin Global Renewables Infrastructure UCITS Fund</v>
      </c>
      <c r="D367" s="41" t="str">
        <f>_xlfn.XLOOKUP(A367,'[4]Fund Control'!$H:$H,'[4]Fund Control'!$G:$G)</f>
        <v xml:space="preserve">Class D (Founder) GBP </v>
      </c>
      <c r="E367" s="42">
        <v>45665</v>
      </c>
      <c r="F367" s="41" t="str">
        <f>_xlfn.XLOOKUP(A367,'[3]Eqn Calc - NII'!$C:$C,'[3]Eqn Calc - NII'!$E:$E)</f>
        <v>GBP</v>
      </c>
      <c r="G367" s="43" t="e">
        <f>SUMIFS('[3]Eqn Calc - NII'!$U:$U,'[3]Eqn Calc - NII'!$H:$H,E367,'[3]Eqn Calc - NII'!$C:$C,A367)</f>
        <v>#VALUE!</v>
      </c>
      <c r="H367" t="str">
        <f t="shared" si="6"/>
        <v>IE000DSOVZ7545665</v>
      </c>
    </row>
    <row r="368" spans="1:8" x14ac:dyDescent="0.25">
      <c r="A368" s="41" t="s">
        <v>109</v>
      </c>
      <c r="B368" s="41" t="s">
        <v>16</v>
      </c>
      <c r="C368" s="41" t="str">
        <f>_xlfn.XLOOKUP(A368,[3]Reconciliation!$A:$A,[3]Reconciliation!$O:$O)</f>
        <v>Ecofin Global Renewables Infrastructure UCITS Fund</v>
      </c>
      <c r="D368" s="41" t="str">
        <f>_xlfn.XLOOKUP(A368,'[4]Fund Control'!$H:$H,'[4]Fund Control'!$G:$G)</f>
        <v xml:space="preserve">Class D (Founder) GBP </v>
      </c>
      <c r="E368" s="42">
        <v>45666</v>
      </c>
      <c r="F368" s="41" t="str">
        <f>_xlfn.XLOOKUP(A368,'[3]Eqn Calc - NII'!$C:$C,'[3]Eqn Calc - NII'!$E:$E)</f>
        <v>GBP</v>
      </c>
      <c r="G368" s="43" t="e">
        <f>SUMIFS('[3]Eqn Calc - NII'!$U:$U,'[3]Eqn Calc - NII'!$H:$H,E368,'[3]Eqn Calc - NII'!$C:$C,A368)</f>
        <v>#VALUE!</v>
      </c>
      <c r="H368" t="str">
        <f t="shared" si="6"/>
        <v>IE000DSOVZ7545666</v>
      </c>
    </row>
    <row r="369" spans="1:8" x14ac:dyDescent="0.25">
      <c r="A369" s="41" t="s">
        <v>109</v>
      </c>
      <c r="B369" s="41" t="s">
        <v>16</v>
      </c>
      <c r="C369" s="41" t="str">
        <f>_xlfn.XLOOKUP(A369,[3]Reconciliation!$A:$A,[3]Reconciliation!$O:$O)</f>
        <v>Ecofin Global Renewables Infrastructure UCITS Fund</v>
      </c>
      <c r="D369" s="41" t="str">
        <f>_xlfn.XLOOKUP(A369,'[4]Fund Control'!$H:$H,'[4]Fund Control'!$G:$G)</f>
        <v xml:space="preserve">Class D (Founder) GBP </v>
      </c>
      <c r="E369" s="42">
        <v>45667</v>
      </c>
      <c r="F369" s="41" t="str">
        <f>_xlfn.XLOOKUP(A369,'[3]Eqn Calc - NII'!$C:$C,'[3]Eqn Calc - NII'!$E:$E)</f>
        <v>GBP</v>
      </c>
      <c r="G369" s="43" t="e">
        <f>SUMIFS('[3]Eqn Calc - NII'!$U:$U,'[3]Eqn Calc - NII'!$H:$H,E369,'[3]Eqn Calc - NII'!$C:$C,A369)</f>
        <v>#VALUE!</v>
      </c>
      <c r="H369" t="str">
        <f t="shared" si="6"/>
        <v>IE000DSOVZ7545667</v>
      </c>
    </row>
    <row r="370" spans="1:8" x14ac:dyDescent="0.25">
      <c r="A370" s="41" t="s">
        <v>109</v>
      </c>
      <c r="B370" s="41" t="s">
        <v>16</v>
      </c>
      <c r="C370" s="41" t="str">
        <f>_xlfn.XLOOKUP(A370,[3]Reconciliation!$A:$A,[3]Reconciliation!$O:$O)</f>
        <v>Ecofin Global Renewables Infrastructure UCITS Fund</v>
      </c>
      <c r="D370" s="41" t="str">
        <f>_xlfn.XLOOKUP(A370,'[4]Fund Control'!$H:$H,'[4]Fund Control'!$G:$G)</f>
        <v xml:space="preserve">Class D (Founder) GBP </v>
      </c>
      <c r="E370" s="42">
        <v>45670</v>
      </c>
      <c r="F370" s="41" t="str">
        <f>_xlfn.XLOOKUP(A370,'[3]Eqn Calc - NII'!$C:$C,'[3]Eqn Calc - NII'!$E:$E)</f>
        <v>GBP</v>
      </c>
      <c r="G370" s="43" t="e">
        <f>SUMIFS('[3]Eqn Calc - NII'!$U:$U,'[3]Eqn Calc - NII'!$H:$H,E370,'[3]Eqn Calc - NII'!$C:$C,A370)</f>
        <v>#VALUE!</v>
      </c>
      <c r="H370" t="str">
        <f t="shared" si="6"/>
        <v>IE000DSOVZ7545670</v>
      </c>
    </row>
    <row r="371" spans="1:8" x14ac:dyDescent="0.25">
      <c r="A371" s="41" t="s">
        <v>109</v>
      </c>
      <c r="B371" s="41" t="s">
        <v>16</v>
      </c>
      <c r="C371" s="41" t="str">
        <f>_xlfn.XLOOKUP(A371,[3]Reconciliation!$A:$A,[3]Reconciliation!$O:$O)</f>
        <v>Ecofin Global Renewables Infrastructure UCITS Fund</v>
      </c>
      <c r="D371" s="41" t="str">
        <f>_xlfn.XLOOKUP(A371,'[4]Fund Control'!$H:$H,'[4]Fund Control'!$G:$G)</f>
        <v xml:space="preserve">Class D (Founder) GBP </v>
      </c>
      <c r="E371" s="42">
        <v>45671</v>
      </c>
      <c r="F371" s="41" t="str">
        <f>_xlfn.XLOOKUP(A371,'[3]Eqn Calc - NII'!$C:$C,'[3]Eqn Calc - NII'!$E:$E)</f>
        <v>GBP</v>
      </c>
      <c r="G371" s="43" t="e">
        <f>SUMIFS('[3]Eqn Calc - NII'!$U:$U,'[3]Eqn Calc - NII'!$H:$H,E371,'[3]Eqn Calc - NII'!$C:$C,A371)</f>
        <v>#VALUE!</v>
      </c>
      <c r="H371" t="str">
        <f t="shared" si="6"/>
        <v>IE000DSOVZ7545671</v>
      </c>
    </row>
    <row r="372" spans="1:8" x14ac:dyDescent="0.25">
      <c r="A372" s="41" t="s">
        <v>109</v>
      </c>
      <c r="B372" s="41" t="s">
        <v>16</v>
      </c>
      <c r="C372" s="41" t="str">
        <f>_xlfn.XLOOKUP(A372,[3]Reconciliation!$A:$A,[3]Reconciliation!$O:$O)</f>
        <v>Ecofin Global Renewables Infrastructure UCITS Fund</v>
      </c>
      <c r="D372" s="41" t="str">
        <f>_xlfn.XLOOKUP(A372,'[4]Fund Control'!$H:$H,'[4]Fund Control'!$G:$G)</f>
        <v xml:space="preserve">Class D (Founder) GBP </v>
      </c>
      <c r="E372" s="42">
        <v>45672</v>
      </c>
      <c r="F372" s="41" t="str">
        <f>_xlfn.XLOOKUP(A372,'[3]Eqn Calc - NII'!$C:$C,'[3]Eqn Calc - NII'!$E:$E)</f>
        <v>GBP</v>
      </c>
      <c r="G372" s="43" t="e">
        <f>SUMIFS('[3]Eqn Calc - NII'!$U:$U,'[3]Eqn Calc - NII'!$H:$H,E372,'[3]Eqn Calc - NII'!$C:$C,A372)</f>
        <v>#VALUE!</v>
      </c>
      <c r="H372" t="str">
        <f t="shared" si="6"/>
        <v>IE000DSOVZ7545672</v>
      </c>
    </row>
    <row r="373" spans="1:8" x14ac:dyDescent="0.25">
      <c r="A373" s="41" t="s">
        <v>109</v>
      </c>
      <c r="B373" s="41" t="s">
        <v>16</v>
      </c>
      <c r="C373" s="41" t="str">
        <f>_xlfn.XLOOKUP(A373,[3]Reconciliation!$A:$A,[3]Reconciliation!$O:$O)</f>
        <v>Ecofin Global Renewables Infrastructure UCITS Fund</v>
      </c>
      <c r="D373" s="41" t="str">
        <f>_xlfn.XLOOKUP(A373,'[4]Fund Control'!$H:$H,'[4]Fund Control'!$G:$G)</f>
        <v xml:space="preserve">Class D (Founder) GBP </v>
      </c>
      <c r="E373" s="42">
        <v>45673</v>
      </c>
      <c r="F373" s="41" t="str">
        <f>_xlfn.XLOOKUP(A373,'[3]Eqn Calc - NII'!$C:$C,'[3]Eqn Calc - NII'!$E:$E)</f>
        <v>GBP</v>
      </c>
      <c r="G373" s="43" t="e">
        <f>SUMIFS('[3]Eqn Calc - NII'!$U:$U,'[3]Eqn Calc - NII'!$H:$H,E373,'[3]Eqn Calc - NII'!$C:$C,A373)</f>
        <v>#VALUE!</v>
      </c>
      <c r="H373" t="str">
        <f t="shared" si="6"/>
        <v>IE000DSOVZ7545673</v>
      </c>
    </row>
    <row r="374" spans="1:8" x14ac:dyDescent="0.25">
      <c r="A374" s="41" t="s">
        <v>109</v>
      </c>
      <c r="B374" s="41" t="s">
        <v>16</v>
      </c>
      <c r="C374" s="41" t="str">
        <f>_xlfn.XLOOKUP(A374,[3]Reconciliation!$A:$A,[3]Reconciliation!$O:$O)</f>
        <v>Ecofin Global Renewables Infrastructure UCITS Fund</v>
      </c>
      <c r="D374" s="41" t="str">
        <f>_xlfn.XLOOKUP(A374,'[4]Fund Control'!$H:$H,'[4]Fund Control'!$G:$G)</f>
        <v xml:space="preserve">Class D (Founder) GBP </v>
      </c>
      <c r="E374" s="42">
        <v>45674</v>
      </c>
      <c r="F374" s="41" t="str">
        <f>_xlfn.XLOOKUP(A374,'[3]Eqn Calc - NII'!$C:$C,'[3]Eqn Calc - NII'!$E:$E)</f>
        <v>GBP</v>
      </c>
      <c r="G374" s="43" t="e">
        <f>SUMIFS('[3]Eqn Calc - NII'!$U:$U,'[3]Eqn Calc - NII'!$H:$H,E374,'[3]Eqn Calc - NII'!$C:$C,A374)</f>
        <v>#VALUE!</v>
      </c>
      <c r="H374" t="str">
        <f t="shared" si="6"/>
        <v>IE000DSOVZ7545674</v>
      </c>
    </row>
    <row r="375" spans="1:8" x14ac:dyDescent="0.25">
      <c r="A375" s="41" t="s">
        <v>109</v>
      </c>
      <c r="B375" s="41" t="s">
        <v>16</v>
      </c>
      <c r="C375" s="41" t="str">
        <f>_xlfn.XLOOKUP(A375,[3]Reconciliation!$A:$A,[3]Reconciliation!$O:$O)</f>
        <v>Ecofin Global Renewables Infrastructure UCITS Fund</v>
      </c>
      <c r="D375" s="41" t="str">
        <f>_xlfn.XLOOKUP(A375,'[4]Fund Control'!$H:$H,'[4]Fund Control'!$G:$G)</f>
        <v xml:space="preserve">Class D (Founder) GBP </v>
      </c>
      <c r="E375" s="42">
        <v>45677</v>
      </c>
      <c r="F375" s="41" t="str">
        <f>_xlfn.XLOOKUP(A375,'[3]Eqn Calc - NII'!$C:$C,'[3]Eqn Calc - NII'!$E:$E)</f>
        <v>GBP</v>
      </c>
      <c r="G375" s="43" t="e">
        <f>SUMIFS('[3]Eqn Calc - NII'!$U:$U,'[3]Eqn Calc - NII'!$H:$H,E375,'[3]Eqn Calc - NII'!$C:$C,A375)</f>
        <v>#VALUE!</v>
      </c>
      <c r="H375" t="str">
        <f t="shared" si="6"/>
        <v>IE000DSOVZ7545677</v>
      </c>
    </row>
    <row r="376" spans="1:8" x14ac:dyDescent="0.25">
      <c r="A376" s="41" t="s">
        <v>109</v>
      </c>
      <c r="B376" s="41" t="s">
        <v>16</v>
      </c>
      <c r="C376" s="41" t="str">
        <f>_xlfn.XLOOKUP(A376,[3]Reconciliation!$A:$A,[3]Reconciliation!$O:$O)</f>
        <v>Ecofin Global Renewables Infrastructure UCITS Fund</v>
      </c>
      <c r="D376" s="41" t="str">
        <f>_xlfn.XLOOKUP(A376,'[4]Fund Control'!$H:$H,'[4]Fund Control'!$G:$G)</f>
        <v xml:space="preserve">Class D (Founder) GBP </v>
      </c>
      <c r="E376" s="42">
        <v>45678</v>
      </c>
      <c r="F376" s="41" t="str">
        <f>_xlfn.XLOOKUP(A376,'[3]Eqn Calc - NII'!$C:$C,'[3]Eqn Calc - NII'!$E:$E)</f>
        <v>GBP</v>
      </c>
      <c r="G376" s="43" t="e">
        <f>SUMIFS('[3]Eqn Calc - NII'!$U:$U,'[3]Eqn Calc - NII'!$H:$H,E376,'[3]Eqn Calc - NII'!$C:$C,A376)</f>
        <v>#VALUE!</v>
      </c>
      <c r="H376" t="str">
        <f t="shared" si="6"/>
        <v>IE000DSOVZ7545678</v>
      </c>
    </row>
    <row r="377" spans="1:8" x14ac:dyDescent="0.25">
      <c r="A377" s="41" t="s">
        <v>109</v>
      </c>
      <c r="B377" s="41" t="s">
        <v>16</v>
      </c>
      <c r="C377" s="41" t="str">
        <f>_xlfn.XLOOKUP(A377,[3]Reconciliation!$A:$A,[3]Reconciliation!$O:$O)</f>
        <v>Ecofin Global Renewables Infrastructure UCITS Fund</v>
      </c>
      <c r="D377" s="41" t="str">
        <f>_xlfn.XLOOKUP(A377,'[4]Fund Control'!$H:$H,'[4]Fund Control'!$G:$G)</f>
        <v xml:space="preserve">Class D (Founder) GBP </v>
      </c>
      <c r="E377" s="42">
        <v>45679</v>
      </c>
      <c r="F377" s="41" t="str">
        <f>_xlfn.XLOOKUP(A377,'[3]Eqn Calc - NII'!$C:$C,'[3]Eqn Calc - NII'!$E:$E)</f>
        <v>GBP</v>
      </c>
      <c r="G377" s="43" t="e">
        <f>SUMIFS('[3]Eqn Calc - NII'!$U:$U,'[3]Eqn Calc - NII'!$H:$H,E377,'[3]Eqn Calc - NII'!$C:$C,A377)</f>
        <v>#VALUE!</v>
      </c>
      <c r="H377" t="str">
        <f t="shared" si="6"/>
        <v>IE000DSOVZ7545679</v>
      </c>
    </row>
    <row r="378" spans="1:8" x14ac:dyDescent="0.25">
      <c r="A378" s="41" t="s">
        <v>109</v>
      </c>
      <c r="B378" s="41" t="s">
        <v>16</v>
      </c>
      <c r="C378" s="41" t="str">
        <f>_xlfn.XLOOKUP(A378,[3]Reconciliation!$A:$A,[3]Reconciliation!$O:$O)</f>
        <v>Ecofin Global Renewables Infrastructure UCITS Fund</v>
      </c>
      <c r="D378" s="41" t="str">
        <f>_xlfn.XLOOKUP(A378,'[4]Fund Control'!$H:$H,'[4]Fund Control'!$G:$G)</f>
        <v xml:space="preserve">Class D (Founder) GBP </v>
      </c>
      <c r="E378" s="42">
        <v>45680</v>
      </c>
      <c r="F378" s="41" t="str">
        <f>_xlfn.XLOOKUP(A378,'[3]Eqn Calc - NII'!$C:$C,'[3]Eqn Calc - NII'!$E:$E)</f>
        <v>GBP</v>
      </c>
      <c r="G378" s="43" t="e">
        <f>SUMIFS('[3]Eqn Calc - NII'!$U:$U,'[3]Eqn Calc - NII'!$H:$H,E378,'[3]Eqn Calc - NII'!$C:$C,A378)</f>
        <v>#VALUE!</v>
      </c>
      <c r="H378" t="str">
        <f t="shared" si="6"/>
        <v>IE000DSOVZ7545680</v>
      </c>
    </row>
    <row r="379" spans="1:8" x14ac:dyDescent="0.25">
      <c r="A379" s="41" t="s">
        <v>109</v>
      </c>
      <c r="B379" s="41" t="s">
        <v>16</v>
      </c>
      <c r="C379" s="41" t="str">
        <f>_xlfn.XLOOKUP(A379,[3]Reconciliation!$A:$A,[3]Reconciliation!$O:$O)</f>
        <v>Ecofin Global Renewables Infrastructure UCITS Fund</v>
      </c>
      <c r="D379" s="41" t="str">
        <f>_xlfn.XLOOKUP(A379,'[4]Fund Control'!$H:$H,'[4]Fund Control'!$G:$G)</f>
        <v xml:space="preserve">Class D (Founder) GBP </v>
      </c>
      <c r="E379" s="42">
        <v>45681</v>
      </c>
      <c r="F379" s="41" t="str">
        <f>_xlfn.XLOOKUP(A379,'[3]Eqn Calc - NII'!$C:$C,'[3]Eqn Calc - NII'!$E:$E)</f>
        <v>GBP</v>
      </c>
      <c r="G379" s="43" t="e">
        <f>SUMIFS('[3]Eqn Calc - NII'!$U:$U,'[3]Eqn Calc - NII'!$H:$H,E379,'[3]Eqn Calc - NII'!$C:$C,A379)</f>
        <v>#VALUE!</v>
      </c>
      <c r="H379" t="str">
        <f t="shared" si="6"/>
        <v>IE000DSOVZ7545681</v>
      </c>
    </row>
    <row r="380" spans="1:8" x14ac:dyDescent="0.25">
      <c r="A380" s="41" t="s">
        <v>109</v>
      </c>
      <c r="B380" s="41" t="s">
        <v>16</v>
      </c>
      <c r="C380" s="41" t="str">
        <f>_xlfn.XLOOKUP(A380,[3]Reconciliation!$A:$A,[3]Reconciliation!$O:$O)</f>
        <v>Ecofin Global Renewables Infrastructure UCITS Fund</v>
      </c>
      <c r="D380" s="41" t="str">
        <f>_xlfn.XLOOKUP(A380,'[4]Fund Control'!$H:$H,'[4]Fund Control'!$G:$G)</f>
        <v xml:space="preserve">Class D (Founder) GBP </v>
      </c>
      <c r="E380" s="42">
        <v>45684</v>
      </c>
      <c r="F380" s="41" t="str">
        <f>_xlfn.XLOOKUP(A380,'[3]Eqn Calc - NII'!$C:$C,'[3]Eqn Calc - NII'!$E:$E)</f>
        <v>GBP</v>
      </c>
      <c r="G380" s="43" t="e">
        <f>SUMIFS('[3]Eqn Calc - NII'!$U:$U,'[3]Eqn Calc - NII'!$H:$H,E380,'[3]Eqn Calc - NII'!$C:$C,A380)</f>
        <v>#VALUE!</v>
      </c>
      <c r="H380" t="str">
        <f t="shared" si="6"/>
        <v>IE000DSOVZ7545684</v>
      </c>
    </row>
    <row r="381" spans="1:8" x14ac:dyDescent="0.25">
      <c r="A381" s="41" t="s">
        <v>109</v>
      </c>
      <c r="B381" s="41" t="s">
        <v>16</v>
      </c>
      <c r="C381" s="41" t="str">
        <f>_xlfn.XLOOKUP(A381,[3]Reconciliation!$A:$A,[3]Reconciliation!$O:$O)</f>
        <v>Ecofin Global Renewables Infrastructure UCITS Fund</v>
      </c>
      <c r="D381" s="41" t="str">
        <f>_xlfn.XLOOKUP(A381,'[4]Fund Control'!$H:$H,'[4]Fund Control'!$G:$G)</f>
        <v xml:space="preserve">Class D (Founder) GBP </v>
      </c>
      <c r="E381" s="42">
        <v>45685</v>
      </c>
      <c r="F381" s="41" t="str">
        <f>_xlfn.XLOOKUP(A381,'[3]Eqn Calc - NII'!$C:$C,'[3]Eqn Calc - NII'!$E:$E)</f>
        <v>GBP</v>
      </c>
      <c r="G381" s="43" t="e">
        <f>SUMIFS('[3]Eqn Calc - NII'!$U:$U,'[3]Eqn Calc - NII'!$H:$H,E381,'[3]Eqn Calc - NII'!$C:$C,A381)</f>
        <v>#VALUE!</v>
      </c>
      <c r="H381" t="str">
        <f t="shared" si="6"/>
        <v>IE000DSOVZ7545685</v>
      </c>
    </row>
    <row r="382" spans="1:8" x14ac:dyDescent="0.25">
      <c r="A382" s="41" t="s">
        <v>109</v>
      </c>
      <c r="B382" s="41" t="s">
        <v>16</v>
      </c>
      <c r="C382" s="41" t="str">
        <f>_xlfn.XLOOKUP(A382,[3]Reconciliation!$A:$A,[3]Reconciliation!$O:$O)</f>
        <v>Ecofin Global Renewables Infrastructure UCITS Fund</v>
      </c>
      <c r="D382" s="41" t="str">
        <f>_xlfn.XLOOKUP(A382,'[4]Fund Control'!$H:$H,'[4]Fund Control'!$G:$G)</f>
        <v xml:space="preserve">Class D (Founder) GBP </v>
      </c>
      <c r="E382" s="42">
        <v>45686</v>
      </c>
      <c r="F382" s="41" t="str">
        <f>_xlfn.XLOOKUP(A382,'[3]Eqn Calc - NII'!$C:$C,'[3]Eqn Calc - NII'!$E:$E)</f>
        <v>GBP</v>
      </c>
      <c r="G382" s="43" t="e">
        <f>SUMIFS('[3]Eqn Calc - NII'!$U:$U,'[3]Eqn Calc - NII'!$H:$H,E382,'[3]Eqn Calc - NII'!$C:$C,A382)</f>
        <v>#VALUE!</v>
      </c>
      <c r="H382" t="str">
        <f t="shared" si="6"/>
        <v>IE000DSOVZ7545686</v>
      </c>
    </row>
    <row r="383" spans="1:8" x14ac:dyDescent="0.25">
      <c r="A383" s="41" t="s">
        <v>109</v>
      </c>
      <c r="B383" s="41" t="s">
        <v>16</v>
      </c>
      <c r="C383" s="41" t="str">
        <f>_xlfn.XLOOKUP(A383,[3]Reconciliation!$A:$A,[3]Reconciliation!$O:$O)</f>
        <v>Ecofin Global Renewables Infrastructure UCITS Fund</v>
      </c>
      <c r="D383" s="41" t="str">
        <f>_xlfn.XLOOKUP(A383,'[4]Fund Control'!$H:$H,'[4]Fund Control'!$G:$G)</f>
        <v xml:space="preserve">Class D (Founder) GBP </v>
      </c>
      <c r="E383" s="42">
        <v>45687</v>
      </c>
      <c r="F383" s="41" t="str">
        <f>_xlfn.XLOOKUP(A383,'[3]Eqn Calc - NII'!$C:$C,'[3]Eqn Calc - NII'!$E:$E)</f>
        <v>GBP</v>
      </c>
      <c r="G383" s="43" t="e">
        <f>SUMIFS('[3]Eqn Calc - NII'!$U:$U,'[3]Eqn Calc - NII'!$H:$H,E383,'[3]Eqn Calc - NII'!$C:$C,A383)</f>
        <v>#VALUE!</v>
      </c>
      <c r="H383" t="str">
        <f t="shared" si="6"/>
        <v>IE000DSOVZ7545687</v>
      </c>
    </row>
    <row r="384" spans="1:8" x14ac:dyDescent="0.25">
      <c r="A384" s="41" t="s">
        <v>109</v>
      </c>
      <c r="B384" s="41" t="s">
        <v>16</v>
      </c>
      <c r="C384" s="41" t="str">
        <f>_xlfn.XLOOKUP(A384,[3]Reconciliation!$A:$A,[3]Reconciliation!$O:$O)</f>
        <v>Ecofin Global Renewables Infrastructure UCITS Fund</v>
      </c>
      <c r="D384" s="41" t="str">
        <f>_xlfn.XLOOKUP(A384,'[4]Fund Control'!$H:$H,'[4]Fund Control'!$G:$G)</f>
        <v xml:space="preserve">Class D (Founder) GBP </v>
      </c>
      <c r="E384" s="42">
        <v>45688</v>
      </c>
      <c r="F384" s="41" t="str">
        <f>_xlfn.XLOOKUP(A384,'[3]Eqn Calc - NII'!$C:$C,'[3]Eqn Calc - NII'!$E:$E)</f>
        <v>GBP</v>
      </c>
      <c r="G384" s="43" t="e">
        <f>SUMIFS('[3]Eqn Calc - NII'!$U:$U,'[3]Eqn Calc - NII'!$H:$H,E384,'[3]Eqn Calc - NII'!$C:$C,A384)</f>
        <v>#VALUE!</v>
      </c>
      <c r="H384" t="str">
        <f t="shared" si="6"/>
        <v>IE000DSOVZ7545688</v>
      </c>
    </row>
    <row r="385" spans="1:8" x14ac:dyDescent="0.25">
      <c r="A385" s="41" t="s">
        <v>109</v>
      </c>
      <c r="B385" s="41" t="s">
        <v>16</v>
      </c>
      <c r="C385" s="41" t="str">
        <f>_xlfn.XLOOKUP(A385,[3]Reconciliation!$A:$A,[3]Reconciliation!$O:$O)</f>
        <v>Ecofin Global Renewables Infrastructure UCITS Fund</v>
      </c>
      <c r="D385" s="41" t="str">
        <f>_xlfn.XLOOKUP(A385,'[4]Fund Control'!$H:$H,'[4]Fund Control'!$G:$G)</f>
        <v xml:space="preserve">Class D (Founder) GBP </v>
      </c>
      <c r="E385" s="42">
        <v>45692</v>
      </c>
      <c r="F385" s="41" t="str">
        <f>_xlfn.XLOOKUP(A385,'[3]Eqn Calc - NII'!$C:$C,'[3]Eqn Calc - NII'!$E:$E)</f>
        <v>GBP</v>
      </c>
      <c r="G385" s="43" t="e">
        <f>SUMIFS('[3]Eqn Calc - NII'!$U:$U,'[3]Eqn Calc - NII'!$H:$H,E385,'[3]Eqn Calc - NII'!$C:$C,A385)</f>
        <v>#VALUE!</v>
      </c>
      <c r="H385" t="str">
        <f t="shared" si="6"/>
        <v>IE000DSOVZ7545692</v>
      </c>
    </row>
    <row r="386" spans="1:8" x14ac:dyDescent="0.25">
      <c r="A386" s="41" t="s">
        <v>109</v>
      </c>
      <c r="B386" s="41" t="s">
        <v>16</v>
      </c>
      <c r="C386" s="41" t="str">
        <f>_xlfn.XLOOKUP(A386,[3]Reconciliation!$A:$A,[3]Reconciliation!$O:$O)</f>
        <v>Ecofin Global Renewables Infrastructure UCITS Fund</v>
      </c>
      <c r="D386" s="41" t="str">
        <f>_xlfn.XLOOKUP(A386,'[4]Fund Control'!$H:$H,'[4]Fund Control'!$G:$G)</f>
        <v xml:space="preserve">Class D (Founder) GBP </v>
      </c>
      <c r="E386" s="42">
        <v>45693</v>
      </c>
      <c r="F386" s="41" t="str">
        <f>_xlfn.XLOOKUP(A386,'[3]Eqn Calc - NII'!$C:$C,'[3]Eqn Calc - NII'!$E:$E)</f>
        <v>GBP</v>
      </c>
      <c r="G386" s="43" t="e">
        <f>SUMIFS('[3]Eqn Calc - NII'!$U:$U,'[3]Eqn Calc - NII'!$H:$H,E386,'[3]Eqn Calc - NII'!$C:$C,A386)</f>
        <v>#VALUE!</v>
      </c>
      <c r="H386" t="str">
        <f t="shared" si="6"/>
        <v>IE000DSOVZ7545693</v>
      </c>
    </row>
    <row r="387" spans="1:8" x14ac:dyDescent="0.25">
      <c r="A387" s="41" t="s">
        <v>109</v>
      </c>
      <c r="B387" s="41" t="s">
        <v>16</v>
      </c>
      <c r="C387" s="41" t="str">
        <f>_xlfn.XLOOKUP(A387,[3]Reconciliation!$A:$A,[3]Reconciliation!$O:$O)</f>
        <v>Ecofin Global Renewables Infrastructure UCITS Fund</v>
      </c>
      <c r="D387" s="41" t="str">
        <f>_xlfn.XLOOKUP(A387,'[4]Fund Control'!$H:$H,'[4]Fund Control'!$G:$G)</f>
        <v xml:space="preserve">Class D (Founder) GBP </v>
      </c>
      <c r="E387" s="42">
        <v>45694</v>
      </c>
      <c r="F387" s="41" t="str">
        <f>_xlfn.XLOOKUP(A387,'[3]Eqn Calc - NII'!$C:$C,'[3]Eqn Calc - NII'!$E:$E)</f>
        <v>GBP</v>
      </c>
      <c r="G387" s="43" t="e">
        <f>SUMIFS('[3]Eqn Calc - NII'!$U:$U,'[3]Eqn Calc - NII'!$H:$H,E387,'[3]Eqn Calc - NII'!$C:$C,A387)</f>
        <v>#VALUE!</v>
      </c>
      <c r="H387" t="str">
        <f t="shared" si="6"/>
        <v>IE000DSOVZ7545694</v>
      </c>
    </row>
    <row r="388" spans="1:8" x14ac:dyDescent="0.25">
      <c r="A388" s="41" t="s">
        <v>109</v>
      </c>
      <c r="B388" s="41" t="s">
        <v>16</v>
      </c>
      <c r="C388" s="41" t="str">
        <f>_xlfn.XLOOKUP(A388,[3]Reconciliation!$A:$A,[3]Reconciliation!$O:$O)</f>
        <v>Ecofin Global Renewables Infrastructure UCITS Fund</v>
      </c>
      <c r="D388" s="41" t="str">
        <f>_xlfn.XLOOKUP(A388,'[4]Fund Control'!$H:$H,'[4]Fund Control'!$G:$G)</f>
        <v xml:space="preserve">Class D (Founder) GBP </v>
      </c>
      <c r="E388" s="42">
        <v>45695</v>
      </c>
      <c r="F388" s="41" t="str">
        <f>_xlfn.XLOOKUP(A388,'[3]Eqn Calc - NII'!$C:$C,'[3]Eqn Calc - NII'!$E:$E)</f>
        <v>GBP</v>
      </c>
      <c r="G388" s="43" t="e">
        <f>SUMIFS('[3]Eqn Calc - NII'!$U:$U,'[3]Eqn Calc - NII'!$H:$H,E388,'[3]Eqn Calc - NII'!$C:$C,A388)</f>
        <v>#VALUE!</v>
      </c>
      <c r="H388" t="str">
        <f t="shared" si="6"/>
        <v>IE000DSOVZ7545695</v>
      </c>
    </row>
    <row r="389" spans="1:8" x14ac:dyDescent="0.25">
      <c r="A389" s="41" t="s">
        <v>109</v>
      </c>
      <c r="B389" s="41" t="s">
        <v>16</v>
      </c>
      <c r="C389" s="41" t="str">
        <f>_xlfn.XLOOKUP(A389,[3]Reconciliation!$A:$A,[3]Reconciliation!$O:$O)</f>
        <v>Ecofin Global Renewables Infrastructure UCITS Fund</v>
      </c>
      <c r="D389" s="41" t="str">
        <f>_xlfn.XLOOKUP(A389,'[4]Fund Control'!$H:$H,'[4]Fund Control'!$G:$G)</f>
        <v xml:space="preserve">Class D (Founder) GBP </v>
      </c>
      <c r="E389" s="42">
        <v>45698</v>
      </c>
      <c r="F389" s="41" t="str">
        <f>_xlfn.XLOOKUP(A389,'[3]Eqn Calc - NII'!$C:$C,'[3]Eqn Calc - NII'!$E:$E)</f>
        <v>GBP</v>
      </c>
      <c r="G389" s="43" t="e">
        <f>SUMIFS('[3]Eqn Calc - NII'!$U:$U,'[3]Eqn Calc - NII'!$H:$H,E389,'[3]Eqn Calc - NII'!$C:$C,A389)</f>
        <v>#VALUE!</v>
      </c>
      <c r="H389" t="str">
        <f t="shared" si="6"/>
        <v>IE000DSOVZ7545698</v>
      </c>
    </row>
    <row r="390" spans="1:8" x14ac:dyDescent="0.25">
      <c r="A390" s="41" t="s">
        <v>109</v>
      </c>
      <c r="B390" s="41" t="s">
        <v>16</v>
      </c>
      <c r="C390" s="41" t="str">
        <f>_xlfn.XLOOKUP(A390,[3]Reconciliation!$A:$A,[3]Reconciliation!$O:$O)</f>
        <v>Ecofin Global Renewables Infrastructure UCITS Fund</v>
      </c>
      <c r="D390" s="41" t="str">
        <f>_xlfn.XLOOKUP(A390,'[4]Fund Control'!$H:$H,'[4]Fund Control'!$G:$G)</f>
        <v xml:space="preserve">Class D (Founder) GBP </v>
      </c>
      <c r="E390" s="42">
        <v>45699</v>
      </c>
      <c r="F390" s="41" t="str">
        <f>_xlfn.XLOOKUP(A390,'[3]Eqn Calc - NII'!$C:$C,'[3]Eqn Calc - NII'!$E:$E)</f>
        <v>GBP</v>
      </c>
      <c r="G390" s="43" t="e">
        <f>SUMIFS('[3]Eqn Calc - NII'!$U:$U,'[3]Eqn Calc - NII'!$H:$H,E390,'[3]Eqn Calc - NII'!$C:$C,A390)</f>
        <v>#VALUE!</v>
      </c>
      <c r="H390" t="str">
        <f t="shared" ref="H390:H453" si="7">A390&amp;E390</f>
        <v>IE000DSOVZ7545699</v>
      </c>
    </row>
    <row r="391" spans="1:8" x14ac:dyDescent="0.25">
      <c r="A391" s="41" t="s">
        <v>109</v>
      </c>
      <c r="B391" s="41" t="s">
        <v>16</v>
      </c>
      <c r="C391" s="41" t="str">
        <f>_xlfn.XLOOKUP(A391,[3]Reconciliation!$A:$A,[3]Reconciliation!$O:$O)</f>
        <v>Ecofin Global Renewables Infrastructure UCITS Fund</v>
      </c>
      <c r="D391" s="41" t="str">
        <f>_xlfn.XLOOKUP(A391,'[4]Fund Control'!$H:$H,'[4]Fund Control'!$G:$G)</f>
        <v xml:space="preserve">Class D (Founder) GBP </v>
      </c>
      <c r="E391" s="42">
        <v>45700</v>
      </c>
      <c r="F391" s="41" t="str">
        <f>_xlfn.XLOOKUP(A391,'[3]Eqn Calc - NII'!$C:$C,'[3]Eqn Calc - NII'!$E:$E)</f>
        <v>GBP</v>
      </c>
      <c r="G391" s="43" t="e">
        <f>SUMIFS('[3]Eqn Calc - NII'!$U:$U,'[3]Eqn Calc - NII'!$H:$H,E391,'[3]Eqn Calc - NII'!$C:$C,A391)</f>
        <v>#VALUE!</v>
      </c>
      <c r="H391" t="str">
        <f t="shared" si="7"/>
        <v>IE000DSOVZ7545700</v>
      </c>
    </row>
    <row r="392" spans="1:8" x14ac:dyDescent="0.25">
      <c r="A392" s="41" t="s">
        <v>109</v>
      </c>
      <c r="B392" s="41" t="s">
        <v>16</v>
      </c>
      <c r="C392" s="41" t="str">
        <f>_xlfn.XLOOKUP(A392,[3]Reconciliation!$A:$A,[3]Reconciliation!$O:$O)</f>
        <v>Ecofin Global Renewables Infrastructure UCITS Fund</v>
      </c>
      <c r="D392" s="41" t="str">
        <f>_xlfn.XLOOKUP(A392,'[4]Fund Control'!$H:$H,'[4]Fund Control'!$G:$G)</f>
        <v xml:space="preserve">Class D (Founder) GBP </v>
      </c>
      <c r="E392" s="42">
        <v>45701</v>
      </c>
      <c r="F392" s="41" t="str">
        <f>_xlfn.XLOOKUP(A392,'[3]Eqn Calc - NII'!$C:$C,'[3]Eqn Calc - NII'!$E:$E)</f>
        <v>GBP</v>
      </c>
      <c r="G392" s="43" t="e">
        <f>SUMIFS('[3]Eqn Calc - NII'!$U:$U,'[3]Eqn Calc - NII'!$H:$H,E392,'[3]Eqn Calc - NII'!$C:$C,A392)</f>
        <v>#VALUE!</v>
      </c>
      <c r="H392" t="str">
        <f t="shared" si="7"/>
        <v>IE000DSOVZ7545701</v>
      </c>
    </row>
    <row r="393" spans="1:8" x14ac:dyDescent="0.25">
      <c r="A393" s="41" t="s">
        <v>109</v>
      </c>
      <c r="B393" s="41" t="s">
        <v>16</v>
      </c>
      <c r="C393" s="41" t="str">
        <f>_xlfn.XLOOKUP(A393,[3]Reconciliation!$A:$A,[3]Reconciliation!$O:$O)</f>
        <v>Ecofin Global Renewables Infrastructure UCITS Fund</v>
      </c>
      <c r="D393" s="41" t="str">
        <f>_xlfn.XLOOKUP(A393,'[4]Fund Control'!$H:$H,'[4]Fund Control'!$G:$G)</f>
        <v xml:space="preserve">Class D (Founder) GBP </v>
      </c>
      <c r="E393" s="42">
        <v>45702</v>
      </c>
      <c r="F393" s="41" t="str">
        <f>_xlfn.XLOOKUP(A393,'[3]Eqn Calc - NII'!$C:$C,'[3]Eqn Calc - NII'!$E:$E)</f>
        <v>GBP</v>
      </c>
      <c r="G393" s="43" t="e">
        <f>SUMIFS('[3]Eqn Calc - NII'!$U:$U,'[3]Eqn Calc - NII'!$H:$H,E393,'[3]Eqn Calc - NII'!$C:$C,A393)</f>
        <v>#VALUE!</v>
      </c>
      <c r="H393" t="str">
        <f t="shared" si="7"/>
        <v>IE000DSOVZ7545702</v>
      </c>
    </row>
    <row r="394" spans="1:8" x14ac:dyDescent="0.25">
      <c r="A394" s="41" t="s">
        <v>109</v>
      </c>
      <c r="B394" s="41" t="s">
        <v>16</v>
      </c>
      <c r="C394" s="41" t="str">
        <f>_xlfn.XLOOKUP(A394,[3]Reconciliation!$A:$A,[3]Reconciliation!$O:$O)</f>
        <v>Ecofin Global Renewables Infrastructure UCITS Fund</v>
      </c>
      <c r="D394" s="41" t="str">
        <f>_xlfn.XLOOKUP(A394,'[4]Fund Control'!$H:$H,'[4]Fund Control'!$G:$G)</f>
        <v xml:space="preserve">Class D (Founder) GBP </v>
      </c>
      <c r="E394" s="42">
        <v>45705</v>
      </c>
      <c r="F394" s="41" t="str">
        <f>_xlfn.XLOOKUP(A394,'[3]Eqn Calc - NII'!$C:$C,'[3]Eqn Calc - NII'!$E:$E)</f>
        <v>GBP</v>
      </c>
      <c r="G394" s="43" t="e">
        <f>SUMIFS('[3]Eqn Calc - NII'!$U:$U,'[3]Eqn Calc - NII'!$H:$H,E394,'[3]Eqn Calc - NII'!$C:$C,A394)</f>
        <v>#VALUE!</v>
      </c>
      <c r="H394" t="str">
        <f t="shared" si="7"/>
        <v>IE000DSOVZ7545705</v>
      </c>
    </row>
    <row r="395" spans="1:8" x14ac:dyDescent="0.25">
      <c r="A395" s="41" t="s">
        <v>109</v>
      </c>
      <c r="B395" s="41" t="s">
        <v>16</v>
      </c>
      <c r="C395" s="41" t="str">
        <f>_xlfn.XLOOKUP(A395,[3]Reconciliation!$A:$A,[3]Reconciliation!$O:$O)</f>
        <v>Ecofin Global Renewables Infrastructure UCITS Fund</v>
      </c>
      <c r="D395" s="41" t="str">
        <f>_xlfn.XLOOKUP(A395,'[4]Fund Control'!$H:$H,'[4]Fund Control'!$G:$G)</f>
        <v xml:space="preserve">Class D (Founder) GBP </v>
      </c>
      <c r="E395" s="42">
        <v>45706</v>
      </c>
      <c r="F395" s="41" t="str">
        <f>_xlfn.XLOOKUP(A395,'[3]Eqn Calc - NII'!$C:$C,'[3]Eqn Calc - NII'!$E:$E)</f>
        <v>GBP</v>
      </c>
      <c r="G395" s="43" t="e">
        <f>SUMIFS('[3]Eqn Calc - NII'!$U:$U,'[3]Eqn Calc - NII'!$H:$H,E395,'[3]Eqn Calc - NII'!$C:$C,A395)</f>
        <v>#VALUE!</v>
      </c>
      <c r="H395" t="str">
        <f t="shared" si="7"/>
        <v>IE000DSOVZ7545706</v>
      </c>
    </row>
    <row r="396" spans="1:8" x14ac:dyDescent="0.25">
      <c r="A396" s="41" t="s">
        <v>109</v>
      </c>
      <c r="B396" s="41" t="s">
        <v>16</v>
      </c>
      <c r="C396" s="41" t="str">
        <f>_xlfn.XLOOKUP(A396,[3]Reconciliation!$A:$A,[3]Reconciliation!$O:$O)</f>
        <v>Ecofin Global Renewables Infrastructure UCITS Fund</v>
      </c>
      <c r="D396" s="41" t="str">
        <f>_xlfn.XLOOKUP(A396,'[4]Fund Control'!$H:$H,'[4]Fund Control'!$G:$G)</f>
        <v xml:space="preserve">Class D (Founder) GBP </v>
      </c>
      <c r="E396" s="42">
        <v>45707</v>
      </c>
      <c r="F396" s="41" t="str">
        <f>_xlfn.XLOOKUP(A396,'[3]Eqn Calc - NII'!$C:$C,'[3]Eqn Calc - NII'!$E:$E)</f>
        <v>GBP</v>
      </c>
      <c r="G396" s="43" t="e">
        <f>SUMIFS('[3]Eqn Calc - NII'!$U:$U,'[3]Eqn Calc - NII'!$H:$H,E396,'[3]Eqn Calc - NII'!$C:$C,A396)</f>
        <v>#VALUE!</v>
      </c>
      <c r="H396" t="str">
        <f t="shared" si="7"/>
        <v>IE000DSOVZ7545707</v>
      </c>
    </row>
    <row r="397" spans="1:8" x14ac:dyDescent="0.25">
      <c r="A397" s="41" t="s">
        <v>109</v>
      </c>
      <c r="B397" s="41" t="s">
        <v>16</v>
      </c>
      <c r="C397" s="41" t="str">
        <f>_xlfn.XLOOKUP(A397,[3]Reconciliation!$A:$A,[3]Reconciliation!$O:$O)</f>
        <v>Ecofin Global Renewables Infrastructure UCITS Fund</v>
      </c>
      <c r="D397" s="41" t="str">
        <f>_xlfn.XLOOKUP(A397,'[4]Fund Control'!$H:$H,'[4]Fund Control'!$G:$G)</f>
        <v xml:space="preserve">Class D (Founder) GBP </v>
      </c>
      <c r="E397" s="42">
        <v>45708</v>
      </c>
      <c r="F397" s="41" t="str">
        <f>_xlfn.XLOOKUP(A397,'[3]Eqn Calc - NII'!$C:$C,'[3]Eqn Calc - NII'!$E:$E)</f>
        <v>GBP</v>
      </c>
      <c r="G397" s="43" t="e">
        <f>SUMIFS('[3]Eqn Calc - NII'!$U:$U,'[3]Eqn Calc - NII'!$H:$H,E397,'[3]Eqn Calc - NII'!$C:$C,A397)</f>
        <v>#VALUE!</v>
      </c>
      <c r="H397" t="str">
        <f t="shared" si="7"/>
        <v>IE000DSOVZ7545708</v>
      </c>
    </row>
    <row r="398" spans="1:8" x14ac:dyDescent="0.25">
      <c r="A398" s="41" t="s">
        <v>109</v>
      </c>
      <c r="B398" s="41" t="s">
        <v>16</v>
      </c>
      <c r="C398" s="41" t="str">
        <f>_xlfn.XLOOKUP(A398,[3]Reconciliation!$A:$A,[3]Reconciliation!$O:$O)</f>
        <v>Ecofin Global Renewables Infrastructure UCITS Fund</v>
      </c>
      <c r="D398" s="41" t="str">
        <f>_xlfn.XLOOKUP(A398,'[4]Fund Control'!$H:$H,'[4]Fund Control'!$G:$G)</f>
        <v xml:space="preserve">Class D (Founder) GBP </v>
      </c>
      <c r="E398" s="42">
        <v>45709</v>
      </c>
      <c r="F398" s="41" t="str">
        <f>_xlfn.XLOOKUP(A398,'[3]Eqn Calc - NII'!$C:$C,'[3]Eqn Calc - NII'!$E:$E)</f>
        <v>GBP</v>
      </c>
      <c r="G398" s="43" t="e">
        <f>SUMIFS('[3]Eqn Calc - NII'!$U:$U,'[3]Eqn Calc - NII'!$H:$H,E398,'[3]Eqn Calc - NII'!$C:$C,A398)</f>
        <v>#VALUE!</v>
      </c>
      <c r="H398" t="str">
        <f t="shared" si="7"/>
        <v>IE000DSOVZ7545709</v>
      </c>
    </row>
    <row r="399" spans="1:8" x14ac:dyDescent="0.25">
      <c r="A399" s="41" t="s">
        <v>109</v>
      </c>
      <c r="B399" s="41" t="s">
        <v>16</v>
      </c>
      <c r="C399" s="41" t="str">
        <f>_xlfn.XLOOKUP(A399,[3]Reconciliation!$A:$A,[3]Reconciliation!$O:$O)</f>
        <v>Ecofin Global Renewables Infrastructure UCITS Fund</v>
      </c>
      <c r="D399" s="41" t="str">
        <f>_xlfn.XLOOKUP(A399,'[4]Fund Control'!$H:$H,'[4]Fund Control'!$G:$G)</f>
        <v xml:space="preserve">Class D (Founder) GBP </v>
      </c>
      <c r="E399" s="42">
        <v>45712</v>
      </c>
      <c r="F399" s="41" t="str">
        <f>_xlfn.XLOOKUP(A399,'[3]Eqn Calc - NII'!$C:$C,'[3]Eqn Calc - NII'!$E:$E)</f>
        <v>GBP</v>
      </c>
      <c r="G399" s="43" t="e">
        <f>SUMIFS('[3]Eqn Calc - NII'!$U:$U,'[3]Eqn Calc - NII'!$H:$H,E399,'[3]Eqn Calc - NII'!$C:$C,A399)</f>
        <v>#VALUE!</v>
      </c>
      <c r="H399" t="str">
        <f t="shared" si="7"/>
        <v>IE000DSOVZ7545712</v>
      </c>
    </row>
    <row r="400" spans="1:8" x14ac:dyDescent="0.25">
      <c r="A400" s="41" t="s">
        <v>109</v>
      </c>
      <c r="B400" s="41" t="s">
        <v>16</v>
      </c>
      <c r="C400" s="41" t="str">
        <f>_xlfn.XLOOKUP(A400,[3]Reconciliation!$A:$A,[3]Reconciliation!$O:$O)</f>
        <v>Ecofin Global Renewables Infrastructure UCITS Fund</v>
      </c>
      <c r="D400" s="41" t="str">
        <f>_xlfn.XLOOKUP(A400,'[4]Fund Control'!$H:$H,'[4]Fund Control'!$G:$G)</f>
        <v xml:space="preserve">Class D (Founder) GBP </v>
      </c>
      <c r="E400" s="42">
        <v>45713</v>
      </c>
      <c r="F400" s="41" t="str">
        <f>_xlfn.XLOOKUP(A400,'[3]Eqn Calc - NII'!$C:$C,'[3]Eqn Calc - NII'!$E:$E)</f>
        <v>GBP</v>
      </c>
      <c r="G400" s="43" t="e">
        <f>SUMIFS('[3]Eqn Calc - NII'!$U:$U,'[3]Eqn Calc - NII'!$H:$H,E400,'[3]Eqn Calc - NII'!$C:$C,A400)</f>
        <v>#VALUE!</v>
      </c>
      <c r="H400" t="str">
        <f t="shared" si="7"/>
        <v>IE000DSOVZ7545713</v>
      </c>
    </row>
    <row r="401" spans="1:8" x14ac:dyDescent="0.25">
      <c r="A401" s="41" t="s">
        <v>109</v>
      </c>
      <c r="B401" s="41" t="s">
        <v>16</v>
      </c>
      <c r="C401" s="41" t="str">
        <f>_xlfn.XLOOKUP(A401,[3]Reconciliation!$A:$A,[3]Reconciliation!$O:$O)</f>
        <v>Ecofin Global Renewables Infrastructure UCITS Fund</v>
      </c>
      <c r="D401" s="41" t="str">
        <f>_xlfn.XLOOKUP(A401,'[4]Fund Control'!$H:$H,'[4]Fund Control'!$G:$G)</f>
        <v xml:space="preserve">Class D (Founder) GBP </v>
      </c>
      <c r="E401" s="42">
        <v>45714</v>
      </c>
      <c r="F401" s="41" t="str">
        <f>_xlfn.XLOOKUP(A401,'[3]Eqn Calc - NII'!$C:$C,'[3]Eqn Calc - NII'!$E:$E)</f>
        <v>GBP</v>
      </c>
      <c r="G401" s="43" t="e">
        <f>SUMIFS('[3]Eqn Calc - NII'!$U:$U,'[3]Eqn Calc - NII'!$H:$H,E401,'[3]Eqn Calc - NII'!$C:$C,A401)</f>
        <v>#VALUE!</v>
      </c>
      <c r="H401" t="str">
        <f t="shared" si="7"/>
        <v>IE000DSOVZ7545714</v>
      </c>
    </row>
    <row r="402" spans="1:8" x14ac:dyDescent="0.25">
      <c r="A402" s="41" t="s">
        <v>109</v>
      </c>
      <c r="B402" s="41" t="s">
        <v>16</v>
      </c>
      <c r="C402" s="41" t="str">
        <f>_xlfn.XLOOKUP(A402,[3]Reconciliation!$A:$A,[3]Reconciliation!$O:$O)</f>
        <v>Ecofin Global Renewables Infrastructure UCITS Fund</v>
      </c>
      <c r="D402" s="41" t="str">
        <f>_xlfn.XLOOKUP(A402,'[4]Fund Control'!$H:$H,'[4]Fund Control'!$G:$G)</f>
        <v xml:space="preserve">Class D (Founder) GBP </v>
      </c>
      <c r="E402" s="42">
        <v>45715</v>
      </c>
      <c r="F402" s="41" t="str">
        <f>_xlfn.XLOOKUP(A402,'[3]Eqn Calc - NII'!$C:$C,'[3]Eqn Calc - NII'!$E:$E)</f>
        <v>GBP</v>
      </c>
      <c r="G402" s="43" t="e">
        <f>SUMIFS('[3]Eqn Calc - NII'!$U:$U,'[3]Eqn Calc - NII'!$H:$H,E402,'[3]Eqn Calc - NII'!$C:$C,A402)</f>
        <v>#VALUE!</v>
      </c>
      <c r="H402" t="str">
        <f t="shared" si="7"/>
        <v>IE000DSOVZ7545715</v>
      </c>
    </row>
    <row r="403" spans="1:8" x14ac:dyDescent="0.25">
      <c r="A403" s="41" t="s">
        <v>109</v>
      </c>
      <c r="B403" s="41" t="s">
        <v>16</v>
      </c>
      <c r="C403" s="41" t="str">
        <f>_xlfn.XLOOKUP(A403,[3]Reconciliation!$A:$A,[3]Reconciliation!$O:$O)</f>
        <v>Ecofin Global Renewables Infrastructure UCITS Fund</v>
      </c>
      <c r="D403" s="41" t="str">
        <f>_xlfn.XLOOKUP(A403,'[4]Fund Control'!$H:$H,'[4]Fund Control'!$G:$G)</f>
        <v xml:space="preserve">Class D (Founder) GBP </v>
      </c>
      <c r="E403" s="42">
        <v>45716</v>
      </c>
      <c r="F403" s="41" t="str">
        <f>_xlfn.XLOOKUP(A403,'[3]Eqn Calc - NII'!$C:$C,'[3]Eqn Calc - NII'!$E:$E)</f>
        <v>GBP</v>
      </c>
      <c r="G403" s="43" t="e">
        <f>SUMIFS('[3]Eqn Calc - NII'!$U:$U,'[3]Eqn Calc - NII'!$H:$H,E403,'[3]Eqn Calc - NII'!$C:$C,A403)</f>
        <v>#VALUE!</v>
      </c>
      <c r="H403" t="str">
        <f t="shared" si="7"/>
        <v>IE000DSOVZ7545716</v>
      </c>
    </row>
    <row r="404" spans="1:8" x14ac:dyDescent="0.25">
      <c r="A404" s="41" t="s">
        <v>109</v>
      </c>
      <c r="B404" s="41" t="s">
        <v>16</v>
      </c>
      <c r="C404" s="41" t="str">
        <f>_xlfn.XLOOKUP(A404,[3]Reconciliation!$A:$A,[3]Reconciliation!$O:$O)</f>
        <v>Ecofin Global Renewables Infrastructure UCITS Fund</v>
      </c>
      <c r="D404" s="41" t="str">
        <f>_xlfn.XLOOKUP(A404,'[4]Fund Control'!$H:$H,'[4]Fund Control'!$G:$G)</f>
        <v xml:space="preserve">Class D (Founder) GBP </v>
      </c>
      <c r="E404" s="42">
        <v>45719</v>
      </c>
      <c r="F404" s="41" t="str">
        <f>_xlfn.XLOOKUP(A404,'[3]Eqn Calc - NII'!$C:$C,'[3]Eqn Calc - NII'!$E:$E)</f>
        <v>GBP</v>
      </c>
      <c r="G404" s="43" t="e">
        <f>SUMIFS('[3]Eqn Calc - NII'!$U:$U,'[3]Eqn Calc - NII'!$H:$H,E404,'[3]Eqn Calc - NII'!$C:$C,A404)</f>
        <v>#VALUE!</v>
      </c>
      <c r="H404" t="str">
        <f t="shared" si="7"/>
        <v>IE000DSOVZ7545719</v>
      </c>
    </row>
    <row r="405" spans="1:8" x14ac:dyDescent="0.25">
      <c r="A405" s="41" t="s">
        <v>109</v>
      </c>
      <c r="B405" s="41" t="s">
        <v>16</v>
      </c>
      <c r="C405" s="41" t="str">
        <f>_xlfn.XLOOKUP(A405,[3]Reconciliation!$A:$A,[3]Reconciliation!$O:$O)</f>
        <v>Ecofin Global Renewables Infrastructure UCITS Fund</v>
      </c>
      <c r="D405" s="41" t="str">
        <f>_xlfn.XLOOKUP(A405,'[4]Fund Control'!$H:$H,'[4]Fund Control'!$G:$G)</f>
        <v xml:space="preserve">Class D (Founder) GBP </v>
      </c>
      <c r="E405" s="42">
        <v>45720</v>
      </c>
      <c r="F405" s="41" t="str">
        <f>_xlfn.XLOOKUP(A405,'[3]Eqn Calc - NII'!$C:$C,'[3]Eqn Calc - NII'!$E:$E)</f>
        <v>GBP</v>
      </c>
      <c r="G405" s="43" t="e">
        <f>SUMIFS('[3]Eqn Calc - NII'!$U:$U,'[3]Eqn Calc - NII'!$H:$H,E405,'[3]Eqn Calc - NII'!$C:$C,A405)</f>
        <v>#VALUE!</v>
      </c>
      <c r="H405" t="str">
        <f t="shared" si="7"/>
        <v>IE000DSOVZ7545720</v>
      </c>
    </row>
    <row r="406" spans="1:8" x14ac:dyDescent="0.25">
      <c r="A406" s="41" t="s">
        <v>109</v>
      </c>
      <c r="B406" s="41" t="s">
        <v>16</v>
      </c>
      <c r="C406" s="41" t="str">
        <f>_xlfn.XLOOKUP(A406,[3]Reconciliation!$A:$A,[3]Reconciliation!$O:$O)</f>
        <v>Ecofin Global Renewables Infrastructure UCITS Fund</v>
      </c>
      <c r="D406" s="41" t="str">
        <f>_xlfn.XLOOKUP(A406,'[4]Fund Control'!$H:$H,'[4]Fund Control'!$G:$G)</f>
        <v xml:space="preserve">Class D (Founder) GBP </v>
      </c>
      <c r="E406" s="42">
        <v>45721</v>
      </c>
      <c r="F406" s="41" t="str">
        <f>_xlfn.XLOOKUP(A406,'[3]Eqn Calc - NII'!$C:$C,'[3]Eqn Calc - NII'!$E:$E)</f>
        <v>GBP</v>
      </c>
      <c r="G406" s="43" t="e">
        <f>SUMIFS('[3]Eqn Calc - NII'!$U:$U,'[3]Eqn Calc - NII'!$H:$H,E406,'[3]Eqn Calc - NII'!$C:$C,A406)</f>
        <v>#VALUE!</v>
      </c>
      <c r="H406" t="str">
        <f t="shared" si="7"/>
        <v>IE000DSOVZ7545721</v>
      </c>
    </row>
    <row r="407" spans="1:8" x14ac:dyDescent="0.25">
      <c r="A407" s="41" t="s">
        <v>109</v>
      </c>
      <c r="B407" s="41" t="s">
        <v>16</v>
      </c>
      <c r="C407" s="41" t="str">
        <f>_xlfn.XLOOKUP(A407,[3]Reconciliation!$A:$A,[3]Reconciliation!$O:$O)</f>
        <v>Ecofin Global Renewables Infrastructure UCITS Fund</v>
      </c>
      <c r="D407" s="41" t="str">
        <f>_xlfn.XLOOKUP(A407,'[4]Fund Control'!$H:$H,'[4]Fund Control'!$G:$G)</f>
        <v xml:space="preserve">Class D (Founder) GBP </v>
      </c>
      <c r="E407" s="42">
        <v>45722</v>
      </c>
      <c r="F407" s="41" t="str">
        <f>_xlfn.XLOOKUP(A407,'[3]Eqn Calc - NII'!$C:$C,'[3]Eqn Calc - NII'!$E:$E)</f>
        <v>GBP</v>
      </c>
      <c r="G407" s="43" t="e">
        <f>SUMIFS('[3]Eqn Calc - NII'!$U:$U,'[3]Eqn Calc - NII'!$H:$H,E407,'[3]Eqn Calc - NII'!$C:$C,A407)</f>
        <v>#VALUE!</v>
      </c>
      <c r="H407" t="str">
        <f t="shared" si="7"/>
        <v>IE000DSOVZ7545722</v>
      </c>
    </row>
    <row r="408" spans="1:8" x14ac:dyDescent="0.25">
      <c r="A408" s="41" t="s">
        <v>109</v>
      </c>
      <c r="B408" s="41" t="s">
        <v>16</v>
      </c>
      <c r="C408" s="41" t="str">
        <f>_xlfn.XLOOKUP(A408,[3]Reconciliation!$A:$A,[3]Reconciliation!$O:$O)</f>
        <v>Ecofin Global Renewables Infrastructure UCITS Fund</v>
      </c>
      <c r="D408" s="41" t="str">
        <f>_xlfn.XLOOKUP(A408,'[4]Fund Control'!$H:$H,'[4]Fund Control'!$G:$G)</f>
        <v xml:space="preserve">Class D (Founder) GBP </v>
      </c>
      <c r="E408" s="42">
        <v>45723</v>
      </c>
      <c r="F408" s="41" t="str">
        <f>_xlfn.XLOOKUP(A408,'[3]Eqn Calc - NII'!$C:$C,'[3]Eqn Calc - NII'!$E:$E)</f>
        <v>GBP</v>
      </c>
      <c r="G408" s="43" t="e">
        <f>SUMIFS('[3]Eqn Calc - NII'!$U:$U,'[3]Eqn Calc - NII'!$H:$H,E408,'[3]Eqn Calc - NII'!$C:$C,A408)</f>
        <v>#VALUE!</v>
      </c>
      <c r="H408" t="str">
        <f t="shared" si="7"/>
        <v>IE000DSOVZ7545723</v>
      </c>
    </row>
    <row r="409" spans="1:8" x14ac:dyDescent="0.25">
      <c r="A409" s="41" t="s">
        <v>109</v>
      </c>
      <c r="B409" s="41" t="s">
        <v>16</v>
      </c>
      <c r="C409" s="41" t="str">
        <f>_xlfn.XLOOKUP(A409,[3]Reconciliation!$A:$A,[3]Reconciliation!$O:$O)</f>
        <v>Ecofin Global Renewables Infrastructure UCITS Fund</v>
      </c>
      <c r="D409" s="41" t="str">
        <f>_xlfn.XLOOKUP(A409,'[4]Fund Control'!$H:$H,'[4]Fund Control'!$G:$G)</f>
        <v xml:space="preserve">Class D (Founder) GBP </v>
      </c>
      <c r="E409" s="42">
        <v>45726</v>
      </c>
      <c r="F409" s="41" t="str">
        <f>_xlfn.XLOOKUP(A409,'[3]Eqn Calc - NII'!$C:$C,'[3]Eqn Calc - NII'!$E:$E)</f>
        <v>GBP</v>
      </c>
      <c r="G409" s="43" t="e">
        <f>SUMIFS('[3]Eqn Calc - NII'!$U:$U,'[3]Eqn Calc - NII'!$H:$H,E409,'[3]Eqn Calc - NII'!$C:$C,A409)</f>
        <v>#VALUE!</v>
      </c>
      <c r="H409" t="str">
        <f t="shared" si="7"/>
        <v>IE000DSOVZ7545726</v>
      </c>
    </row>
    <row r="410" spans="1:8" x14ac:dyDescent="0.25">
      <c r="A410" s="41" t="s">
        <v>109</v>
      </c>
      <c r="B410" s="41" t="s">
        <v>16</v>
      </c>
      <c r="C410" s="41" t="str">
        <f>_xlfn.XLOOKUP(A410,[3]Reconciliation!$A:$A,[3]Reconciliation!$O:$O)</f>
        <v>Ecofin Global Renewables Infrastructure UCITS Fund</v>
      </c>
      <c r="D410" s="41" t="str">
        <f>_xlfn.XLOOKUP(A410,'[4]Fund Control'!$H:$H,'[4]Fund Control'!$G:$G)</f>
        <v xml:space="preserve">Class D (Founder) GBP </v>
      </c>
      <c r="E410" s="42">
        <v>45727</v>
      </c>
      <c r="F410" s="41" t="str">
        <f>_xlfn.XLOOKUP(A410,'[3]Eqn Calc - NII'!$C:$C,'[3]Eqn Calc - NII'!$E:$E)</f>
        <v>GBP</v>
      </c>
      <c r="G410" s="43" t="e">
        <f>SUMIFS('[3]Eqn Calc - NII'!$U:$U,'[3]Eqn Calc - NII'!$H:$H,E410,'[3]Eqn Calc - NII'!$C:$C,A410)</f>
        <v>#VALUE!</v>
      </c>
      <c r="H410" t="str">
        <f t="shared" si="7"/>
        <v>IE000DSOVZ7545727</v>
      </c>
    </row>
    <row r="411" spans="1:8" x14ac:dyDescent="0.25">
      <c r="A411" s="41" t="s">
        <v>109</v>
      </c>
      <c r="B411" s="41" t="s">
        <v>16</v>
      </c>
      <c r="C411" s="41" t="str">
        <f>_xlfn.XLOOKUP(A411,[3]Reconciliation!$A:$A,[3]Reconciliation!$O:$O)</f>
        <v>Ecofin Global Renewables Infrastructure UCITS Fund</v>
      </c>
      <c r="D411" s="41" t="str">
        <f>_xlfn.XLOOKUP(A411,'[4]Fund Control'!$H:$H,'[4]Fund Control'!$G:$G)</f>
        <v xml:space="preserve">Class D (Founder) GBP </v>
      </c>
      <c r="E411" s="42">
        <v>45728</v>
      </c>
      <c r="F411" s="41" t="str">
        <f>_xlfn.XLOOKUP(A411,'[3]Eqn Calc - NII'!$C:$C,'[3]Eqn Calc - NII'!$E:$E)</f>
        <v>GBP</v>
      </c>
      <c r="G411" s="43" t="e">
        <f>SUMIFS('[3]Eqn Calc - NII'!$U:$U,'[3]Eqn Calc - NII'!$H:$H,E411,'[3]Eqn Calc - NII'!$C:$C,A411)</f>
        <v>#VALUE!</v>
      </c>
      <c r="H411" t="str">
        <f t="shared" si="7"/>
        <v>IE000DSOVZ7545728</v>
      </c>
    </row>
    <row r="412" spans="1:8" x14ac:dyDescent="0.25">
      <c r="A412" s="41" t="s">
        <v>109</v>
      </c>
      <c r="B412" s="41" t="s">
        <v>16</v>
      </c>
      <c r="C412" s="41" t="str">
        <f>_xlfn.XLOOKUP(A412,[3]Reconciliation!$A:$A,[3]Reconciliation!$O:$O)</f>
        <v>Ecofin Global Renewables Infrastructure UCITS Fund</v>
      </c>
      <c r="D412" s="41" t="str">
        <f>_xlfn.XLOOKUP(A412,'[4]Fund Control'!$H:$H,'[4]Fund Control'!$G:$G)</f>
        <v xml:space="preserve">Class D (Founder) GBP </v>
      </c>
      <c r="E412" s="42">
        <v>45729</v>
      </c>
      <c r="F412" s="41" t="str">
        <f>_xlfn.XLOOKUP(A412,'[3]Eqn Calc - NII'!$C:$C,'[3]Eqn Calc - NII'!$E:$E)</f>
        <v>GBP</v>
      </c>
      <c r="G412" s="43" t="e">
        <f>SUMIFS('[3]Eqn Calc - NII'!$U:$U,'[3]Eqn Calc - NII'!$H:$H,E412,'[3]Eqn Calc - NII'!$C:$C,A412)</f>
        <v>#VALUE!</v>
      </c>
      <c r="H412" t="str">
        <f t="shared" si="7"/>
        <v>IE000DSOVZ7545729</v>
      </c>
    </row>
    <row r="413" spans="1:8" x14ac:dyDescent="0.25">
      <c r="A413" s="41" t="s">
        <v>109</v>
      </c>
      <c r="B413" s="41" t="s">
        <v>16</v>
      </c>
      <c r="C413" s="41" t="str">
        <f>_xlfn.XLOOKUP(A413,[3]Reconciliation!$A:$A,[3]Reconciliation!$O:$O)</f>
        <v>Ecofin Global Renewables Infrastructure UCITS Fund</v>
      </c>
      <c r="D413" s="41" t="str">
        <f>_xlfn.XLOOKUP(A413,'[4]Fund Control'!$H:$H,'[4]Fund Control'!$G:$G)</f>
        <v xml:space="preserve">Class D (Founder) GBP </v>
      </c>
      <c r="E413" s="42">
        <v>45730</v>
      </c>
      <c r="F413" s="41" t="str">
        <f>_xlfn.XLOOKUP(A413,'[3]Eqn Calc - NII'!$C:$C,'[3]Eqn Calc - NII'!$E:$E)</f>
        <v>GBP</v>
      </c>
      <c r="G413" s="43" t="e">
        <f>SUMIFS('[3]Eqn Calc - NII'!$U:$U,'[3]Eqn Calc - NII'!$H:$H,E413,'[3]Eqn Calc - NII'!$C:$C,A413)</f>
        <v>#VALUE!</v>
      </c>
      <c r="H413" t="str">
        <f t="shared" si="7"/>
        <v>IE000DSOVZ7545730</v>
      </c>
    </row>
    <row r="414" spans="1:8" x14ac:dyDescent="0.25">
      <c r="A414" s="41" t="s">
        <v>109</v>
      </c>
      <c r="B414" s="41" t="s">
        <v>16</v>
      </c>
      <c r="C414" s="41" t="str">
        <f>_xlfn.XLOOKUP(A414,[3]Reconciliation!$A:$A,[3]Reconciliation!$O:$O)</f>
        <v>Ecofin Global Renewables Infrastructure UCITS Fund</v>
      </c>
      <c r="D414" s="41" t="str">
        <f>_xlfn.XLOOKUP(A414,'[4]Fund Control'!$H:$H,'[4]Fund Control'!$G:$G)</f>
        <v xml:space="preserve">Class D (Founder) GBP </v>
      </c>
      <c r="E414" s="42">
        <v>45734</v>
      </c>
      <c r="F414" s="41" t="str">
        <f>_xlfn.XLOOKUP(A414,'[3]Eqn Calc - NII'!$C:$C,'[3]Eqn Calc - NII'!$E:$E)</f>
        <v>GBP</v>
      </c>
      <c r="G414" s="43" t="e">
        <f>SUMIFS('[3]Eqn Calc - NII'!$U:$U,'[3]Eqn Calc - NII'!$H:$H,E414,'[3]Eqn Calc - NII'!$C:$C,A414)</f>
        <v>#VALUE!</v>
      </c>
      <c r="H414" t="str">
        <f t="shared" si="7"/>
        <v>IE000DSOVZ7545734</v>
      </c>
    </row>
    <row r="415" spans="1:8" x14ac:dyDescent="0.25">
      <c r="A415" s="41" t="s">
        <v>109</v>
      </c>
      <c r="B415" s="41" t="s">
        <v>16</v>
      </c>
      <c r="C415" s="41" t="str">
        <f>_xlfn.XLOOKUP(A415,[3]Reconciliation!$A:$A,[3]Reconciliation!$O:$O)</f>
        <v>Ecofin Global Renewables Infrastructure UCITS Fund</v>
      </c>
      <c r="D415" s="41" t="str">
        <f>_xlfn.XLOOKUP(A415,'[4]Fund Control'!$H:$H,'[4]Fund Control'!$G:$G)</f>
        <v xml:space="preserve">Class D (Founder) GBP </v>
      </c>
      <c r="E415" s="42">
        <v>45735</v>
      </c>
      <c r="F415" s="41" t="str">
        <f>_xlfn.XLOOKUP(A415,'[3]Eqn Calc - NII'!$C:$C,'[3]Eqn Calc - NII'!$E:$E)</f>
        <v>GBP</v>
      </c>
      <c r="G415" s="43" t="e">
        <f>SUMIFS('[3]Eqn Calc - NII'!$U:$U,'[3]Eqn Calc - NII'!$H:$H,E415,'[3]Eqn Calc - NII'!$C:$C,A415)</f>
        <v>#VALUE!</v>
      </c>
      <c r="H415" t="str">
        <f t="shared" si="7"/>
        <v>IE000DSOVZ7545735</v>
      </c>
    </row>
    <row r="416" spans="1:8" x14ac:dyDescent="0.25">
      <c r="A416" s="41" t="s">
        <v>109</v>
      </c>
      <c r="B416" s="41" t="s">
        <v>16</v>
      </c>
      <c r="C416" s="41" t="str">
        <f>_xlfn.XLOOKUP(A416,[3]Reconciliation!$A:$A,[3]Reconciliation!$O:$O)</f>
        <v>Ecofin Global Renewables Infrastructure UCITS Fund</v>
      </c>
      <c r="D416" s="41" t="str">
        <f>_xlfn.XLOOKUP(A416,'[4]Fund Control'!$H:$H,'[4]Fund Control'!$G:$G)</f>
        <v xml:space="preserve">Class D (Founder) GBP </v>
      </c>
      <c r="E416" s="42">
        <v>45736</v>
      </c>
      <c r="F416" s="41" t="str">
        <f>_xlfn.XLOOKUP(A416,'[3]Eqn Calc - NII'!$C:$C,'[3]Eqn Calc - NII'!$E:$E)</f>
        <v>GBP</v>
      </c>
      <c r="G416" s="43" t="e">
        <f>SUMIFS('[3]Eqn Calc - NII'!$U:$U,'[3]Eqn Calc - NII'!$H:$H,E416,'[3]Eqn Calc - NII'!$C:$C,A416)</f>
        <v>#VALUE!</v>
      </c>
      <c r="H416" t="str">
        <f t="shared" si="7"/>
        <v>IE000DSOVZ7545736</v>
      </c>
    </row>
    <row r="417" spans="1:8" x14ac:dyDescent="0.25">
      <c r="A417" s="41" t="s">
        <v>109</v>
      </c>
      <c r="B417" s="41" t="s">
        <v>16</v>
      </c>
      <c r="C417" s="41" t="str">
        <f>_xlfn.XLOOKUP(A417,[3]Reconciliation!$A:$A,[3]Reconciliation!$O:$O)</f>
        <v>Ecofin Global Renewables Infrastructure UCITS Fund</v>
      </c>
      <c r="D417" s="41" t="str">
        <f>_xlfn.XLOOKUP(A417,'[4]Fund Control'!$H:$H,'[4]Fund Control'!$G:$G)</f>
        <v xml:space="preserve">Class D (Founder) GBP </v>
      </c>
      <c r="E417" s="42">
        <v>45737</v>
      </c>
      <c r="F417" s="41" t="str">
        <f>_xlfn.XLOOKUP(A417,'[3]Eqn Calc - NII'!$C:$C,'[3]Eqn Calc - NII'!$E:$E)</f>
        <v>GBP</v>
      </c>
      <c r="G417" s="43" t="e">
        <f>SUMIFS('[3]Eqn Calc - NII'!$U:$U,'[3]Eqn Calc - NII'!$H:$H,E417,'[3]Eqn Calc - NII'!$C:$C,A417)</f>
        <v>#VALUE!</v>
      </c>
      <c r="H417" t="str">
        <f t="shared" si="7"/>
        <v>IE000DSOVZ7545737</v>
      </c>
    </row>
    <row r="418" spans="1:8" x14ac:dyDescent="0.25">
      <c r="A418" s="41" t="s">
        <v>109</v>
      </c>
      <c r="B418" s="41" t="s">
        <v>16</v>
      </c>
      <c r="C418" s="41" t="str">
        <f>_xlfn.XLOOKUP(A418,[3]Reconciliation!$A:$A,[3]Reconciliation!$O:$O)</f>
        <v>Ecofin Global Renewables Infrastructure UCITS Fund</v>
      </c>
      <c r="D418" s="41" t="str">
        <f>_xlfn.XLOOKUP(A418,'[4]Fund Control'!$H:$H,'[4]Fund Control'!$G:$G)</f>
        <v xml:space="preserve">Class D (Founder) GBP </v>
      </c>
      <c r="E418" s="42">
        <v>45740</v>
      </c>
      <c r="F418" s="41" t="str">
        <f>_xlfn.XLOOKUP(A418,'[3]Eqn Calc - NII'!$C:$C,'[3]Eqn Calc - NII'!$E:$E)</f>
        <v>GBP</v>
      </c>
      <c r="G418" s="43" t="e">
        <f>SUMIFS('[3]Eqn Calc - NII'!$U:$U,'[3]Eqn Calc - NII'!$H:$H,E418,'[3]Eqn Calc - NII'!$C:$C,A418)</f>
        <v>#VALUE!</v>
      </c>
      <c r="H418" t="str">
        <f t="shared" si="7"/>
        <v>IE000DSOVZ7545740</v>
      </c>
    </row>
    <row r="419" spans="1:8" x14ac:dyDescent="0.25">
      <c r="A419" s="41" t="s">
        <v>109</v>
      </c>
      <c r="B419" s="41" t="s">
        <v>16</v>
      </c>
      <c r="C419" s="41" t="str">
        <f>_xlfn.XLOOKUP(A419,[3]Reconciliation!$A:$A,[3]Reconciliation!$O:$O)</f>
        <v>Ecofin Global Renewables Infrastructure UCITS Fund</v>
      </c>
      <c r="D419" s="41" t="str">
        <f>_xlfn.XLOOKUP(A419,'[4]Fund Control'!$H:$H,'[4]Fund Control'!$G:$G)</f>
        <v xml:space="preserve">Class D (Founder) GBP </v>
      </c>
      <c r="E419" s="42">
        <v>45741</v>
      </c>
      <c r="F419" s="41" t="str">
        <f>_xlfn.XLOOKUP(A419,'[3]Eqn Calc - NII'!$C:$C,'[3]Eqn Calc - NII'!$E:$E)</f>
        <v>GBP</v>
      </c>
      <c r="G419" s="43" t="e">
        <f>SUMIFS('[3]Eqn Calc - NII'!$U:$U,'[3]Eqn Calc - NII'!$H:$H,E419,'[3]Eqn Calc - NII'!$C:$C,A419)</f>
        <v>#VALUE!</v>
      </c>
      <c r="H419" t="str">
        <f t="shared" si="7"/>
        <v>IE000DSOVZ7545741</v>
      </c>
    </row>
    <row r="420" spans="1:8" x14ac:dyDescent="0.25">
      <c r="A420" s="41" t="s">
        <v>109</v>
      </c>
      <c r="B420" s="41" t="s">
        <v>16</v>
      </c>
      <c r="C420" s="41" t="str">
        <f>_xlfn.XLOOKUP(A420,[3]Reconciliation!$A:$A,[3]Reconciliation!$O:$O)</f>
        <v>Ecofin Global Renewables Infrastructure UCITS Fund</v>
      </c>
      <c r="D420" s="41" t="str">
        <f>_xlfn.XLOOKUP(A420,'[4]Fund Control'!$H:$H,'[4]Fund Control'!$G:$G)</f>
        <v xml:space="preserve">Class D (Founder) GBP </v>
      </c>
      <c r="E420" s="42">
        <v>45742</v>
      </c>
      <c r="F420" s="41" t="str">
        <f>_xlfn.XLOOKUP(A420,'[3]Eqn Calc - NII'!$C:$C,'[3]Eqn Calc - NII'!$E:$E)</f>
        <v>GBP</v>
      </c>
      <c r="G420" s="43" t="e">
        <f>SUMIFS('[3]Eqn Calc - NII'!$U:$U,'[3]Eqn Calc - NII'!$H:$H,E420,'[3]Eqn Calc - NII'!$C:$C,A420)</f>
        <v>#VALUE!</v>
      </c>
      <c r="H420" t="str">
        <f t="shared" si="7"/>
        <v>IE000DSOVZ7545742</v>
      </c>
    </row>
    <row r="421" spans="1:8" x14ac:dyDescent="0.25">
      <c r="A421" s="41" t="s">
        <v>109</v>
      </c>
      <c r="B421" s="41" t="s">
        <v>16</v>
      </c>
      <c r="C421" s="41" t="str">
        <f>_xlfn.XLOOKUP(A421,[3]Reconciliation!$A:$A,[3]Reconciliation!$O:$O)</f>
        <v>Ecofin Global Renewables Infrastructure UCITS Fund</v>
      </c>
      <c r="D421" s="41" t="str">
        <f>_xlfn.XLOOKUP(A421,'[4]Fund Control'!$H:$H,'[4]Fund Control'!$G:$G)</f>
        <v xml:space="preserve">Class D (Founder) GBP </v>
      </c>
      <c r="E421" s="42">
        <v>45743</v>
      </c>
      <c r="F421" s="41" t="str">
        <f>_xlfn.XLOOKUP(A421,'[3]Eqn Calc - NII'!$C:$C,'[3]Eqn Calc - NII'!$E:$E)</f>
        <v>GBP</v>
      </c>
      <c r="G421" s="43" t="e">
        <f>SUMIFS('[3]Eqn Calc - NII'!$U:$U,'[3]Eqn Calc - NII'!$H:$H,E421,'[3]Eqn Calc - NII'!$C:$C,A421)</f>
        <v>#VALUE!</v>
      </c>
      <c r="H421" t="str">
        <f t="shared" si="7"/>
        <v>IE000DSOVZ7545743</v>
      </c>
    </row>
    <row r="422" spans="1:8" x14ac:dyDescent="0.25">
      <c r="A422" s="41" t="s">
        <v>109</v>
      </c>
      <c r="B422" s="41" t="s">
        <v>16</v>
      </c>
      <c r="C422" s="41" t="str">
        <f>_xlfn.XLOOKUP(A422,[3]Reconciliation!$A:$A,[3]Reconciliation!$O:$O)</f>
        <v>Ecofin Global Renewables Infrastructure UCITS Fund</v>
      </c>
      <c r="D422" s="41" t="str">
        <f>_xlfn.XLOOKUP(A422,'[4]Fund Control'!$H:$H,'[4]Fund Control'!$G:$G)</f>
        <v xml:space="preserve">Class D (Founder) GBP </v>
      </c>
      <c r="E422" s="42">
        <v>45744</v>
      </c>
      <c r="F422" s="41" t="str">
        <f>_xlfn.XLOOKUP(A422,'[3]Eqn Calc - NII'!$C:$C,'[3]Eqn Calc - NII'!$E:$E)</f>
        <v>GBP</v>
      </c>
      <c r="G422" s="43" t="e">
        <f>SUMIFS('[3]Eqn Calc - NII'!$U:$U,'[3]Eqn Calc - NII'!$H:$H,E422,'[3]Eqn Calc - NII'!$C:$C,A422)</f>
        <v>#VALUE!</v>
      </c>
      <c r="H422" t="str">
        <f t="shared" si="7"/>
        <v>IE000DSOVZ7545744</v>
      </c>
    </row>
    <row r="423" spans="1:8" x14ac:dyDescent="0.25">
      <c r="A423" s="41" t="s">
        <v>109</v>
      </c>
      <c r="B423" s="41" t="s">
        <v>16</v>
      </c>
      <c r="C423" s="41" t="str">
        <f>_xlfn.XLOOKUP(A423,[3]Reconciliation!$A:$A,[3]Reconciliation!$O:$O)</f>
        <v>Ecofin Global Renewables Infrastructure UCITS Fund</v>
      </c>
      <c r="D423" s="41" t="str">
        <f>_xlfn.XLOOKUP(A423,'[4]Fund Control'!$H:$H,'[4]Fund Control'!$G:$G)</f>
        <v xml:space="preserve">Class D (Founder) GBP </v>
      </c>
      <c r="E423" s="42">
        <v>45747</v>
      </c>
      <c r="F423" s="41" t="str">
        <f>_xlfn.XLOOKUP(A423,'[3]Eqn Calc - NII'!$C:$C,'[3]Eqn Calc - NII'!$E:$E)</f>
        <v>GBP</v>
      </c>
      <c r="G423" s="43" t="e">
        <f>SUMIFS('[3]Eqn Calc - NII'!$U:$U,'[3]Eqn Calc - NII'!$H:$H,E423,'[3]Eqn Calc - NII'!$C:$C,A423)</f>
        <v>#VALUE!</v>
      </c>
      <c r="H423" t="str">
        <f t="shared" si="7"/>
        <v>IE000DSOVZ7545747</v>
      </c>
    </row>
    <row r="424" spans="1:8" x14ac:dyDescent="0.25">
      <c r="A424" s="41" t="s">
        <v>109</v>
      </c>
      <c r="B424" s="41" t="s">
        <v>16</v>
      </c>
      <c r="C424" s="41" t="str">
        <f>_xlfn.XLOOKUP(A424,[3]Reconciliation!$A:$A,[3]Reconciliation!$O:$O)</f>
        <v>Ecofin Global Renewables Infrastructure UCITS Fund</v>
      </c>
      <c r="D424" s="41" t="str">
        <f>_xlfn.XLOOKUP(A424,'[4]Fund Control'!$H:$H,'[4]Fund Control'!$G:$G)</f>
        <v xml:space="preserve">Class D (Founder) GBP </v>
      </c>
      <c r="E424" s="42">
        <v>45748</v>
      </c>
      <c r="F424" s="41" t="str">
        <f>_xlfn.XLOOKUP(A424,'[3]Eqn Calc - NII'!$C:$C,'[3]Eqn Calc - NII'!$E:$E)</f>
        <v>GBP</v>
      </c>
      <c r="G424" s="43" t="e">
        <f>SUMIFS('[3]Eqn Calc - NII'!$U:$U,'[3]Eqn Calc - NII'!$H:$H,E424,'[3]Eqn Calc - NII'!$C:$C,A424)</f>
        <v>#VALUE!</v>
      </c>
      <c r="H424" t="str">
        <f t="shared" si="7"/>
        <v>IE000DSOVZ7545748</v>
      </c>
    </row>
    <row r="425" spans="1:8" x14ac:dyDescent="0.25">
      <c r="A425" s="41" t="s">
        <v>109</v>
      </c>
      <c r="B425" s="41" t="s">
        <v>16</v>
      </c>
      <c r="C425" s="41" t="str">
        <f>_xlfn.XLOOKUP(A425,[3]Reconciliation!$A:$A,[3]Reconciliation!$O:$O)</f>
        <v>Ecofin Global Renewables Infrastructure UCITS Fund</v>
      </c>
      <c r="D425" s="41" t="str">
        <f>_xlfn.XLOOKUP(A425,'[4]Fund Control'!$H:$H,'[4]Fund Control'!$G:$G)</f>
        <v xml:space="preserve">Class D (Founder) GBP </v>
      </c>
      <c r="E425" s="42">
        <v>45749</v>
      </c>
      <c r="F425" s="41" t="str">
        <f>_xlfn.XLOOKUP(A425,'[3]Eqn Calc - NII'!$C:$C,'[3]Eqn Calc - NII'!$E:$E)</f>
        <v>GBP</v>
      </c>
      <c r="G425" s="43" t="e">
        <f>SUMIFS('[3]Eqn Calc - NII'!$U:$U,'[3]Eqn Calc - NII'!$H:$H,E425,'[3]Eqn Calc - NII'!$C:$C,A425)</f>
        <v>#VALUE!</v>
      </c>
      <c r="H425" t="str">
        <f t="shared" si="7"/>
        <v>IE000DSOVZ7545749</v>
      </c>
    </row>
    <row r="426" spans="1:8" x14ac:dyDescent="0.25">
      <c r="A426" s="41" t="s">
        <v>109</v>
      </c>
      <c r="B426" s="41" t="s">
        <v>16</v>
      </c>
      <c r="C426" s="41" t="str">
        <f>_xlfn.XLOOKUP(A426,[3]Reconciliation!$A:$A,[3]Reconciliation!$O:$O)</f>
        <v>Ecofin Global Renewables Infrastructure UCITS Fund</v>
      </c>
      <c r="D426" s="41" t="str">
        <f>_xlfn.XLOOKUP(A426,'[4]Fund Control'!$H:$H,'[4]Fund Control'!$G:$G)</f>
        <v xml:space="preserve">Class D (Founder) GBP </v>
      </c>
      <c r="E426" s="42">
        <v>45750</v>
      </c>
      <c r="F426" s="41" t="str">
        <f>_xlfn.XLOOKUP(A426,'[3]Eqn Calc - NII'!$C:$C,'[3]Eqn Calc - NII'!$E:$E)</f>
        <v>GBP</v>
      </c>
      <c r="G426" s="43" t="e">
        <f>SUMIFS('[3]Eqn Calc - NII'!$U:$U,'[3]Eqn Calc - NII'!$H:$H,E426,'[3]Eqn Calc - NII'!$C:$C,A426)</f>
        <v>#VALUE!</v>
      </c>
      <c r="H426" t="str">
        <f t="shared" si="7"/>
        <v>IE000DSOVZ7545750</v>
      </c>
    </row>
    <row r="427" spans="1:8" x14ac:dyDescent="0.25">
      <c r="A427" s="41" t="s">
        <v>109</v>
      </c>
      <c r="B427" s="41" t="s">
        <v>16</v>
      </c>
      <c r="C427" s="41" t="str">
        <f>_xlfn.XLOOKUP(A427,[3]Reconciliation!$A:$A,[3]Reconciliation!$O:$O)</f>
        <v>Ecofin Global Renewables Infrastructure UCITS Fund</v>
      </c>
      <c r="D427" s="41" t="str">
        <f>_xlfn.XLOOKUP(A427,'[4]Fund Control'!$H:$H,'[4]Fund Control'!$G:$G)</f>
        <v xml:space="preserve">Class D (Founder) GBP </v>
      </c>
      <c r="E427" s="42">
        <v>45751</v>
      </c>
      <c r="F427" s="41" t="str">
        <f>_xlfn.XLOOKUP(A427,'[3]Eqn Calc - NII'!$C:$C,'[3]Eqn Calc - NII'!$E:$E)</f>
        <v>GBP</v>
      </c>
      <c r="G427" s="43" t="e">
        <f>SUMIFS('[3]Eqn Calc - NII'!$U:$U,'[3]Eqn Calc - NII'!$H:$H,E427,'[3]Eqn Calc - NII'!$C:$C,A427)</f>
        <v>#VALUE!</v>
      </c>
      <c r="H427" t="str">
        <f t="shared" si="7"/>
        <v>IE000DSOVZ7545751</v>
      </c>
    </row>
    <row r="428" spans="1:8" x14ac:dyDescent="0.25">
      <c r="A428" s="41" t="s">
        <v>109</v>
      </c>
      <c r="B428" s="41" t="s">
        <v>16</v>
      </c>
      <c r="C428" s="41" t="str">
        <f>_xlfn.XLOOKUP(A428,[3]Reconciliation!$A:$A,[3]Reconciliation!$O:$O)</f>
        <v>Ecofin Global Renewables Infrastructure UCITS Fund</v>
      </c>
      <c r="D428" s="41" t="str">
        <f>_xlfn.XLOOKUP(A428,'[4]Fund Control'!$H:$H,'[4]Fund Control'!$G:$G)</f>
        <v xml:space="preserve">Class D (Founder) GBP </v>
      </c>
      <c r="E428" s="42">
        <v>45754</v>
      </c>
      <c r="F428" s="41" t="str">
        <f>_xlfn.XLOOKUP(A428,'[3]Eqn Calc - NII'!$C:$C,'[3]Eqn Calc - NII'!$E:$E)</f>
        <v>GBP</v>
      </c>
      <c r="G428" s="43" t="e">
        <f>SUMIFS('[3]Eqn Calc - NII'!$U:$U,'[3]Eqn Calc - NII'!$H:$H,E428,'[3]Eqn Calc - NII'!$C:$C,A428)</f>
        <v>#VALUE!</v>
      </c>
      <c r="H428" t="str">
        <f t="shared" si="7"/>
        <v>IE000DSOVZ7545754</v>
      </c>
    </row>
    <row r="429" spans="1:8" x14ac:dyDescent="0.25">
      <c r="A429" s="41" t="s">
        <v>109</v>
      </c>
      <c r="B429" s="41" t="s">
        <v>16</v>
      </c>
      <c r="C429" s="41" t="str">
        <f>_xlfn.XLOOKUP(A429,[3]Reconciliation!$A:$A,[3]Reconciliation!$O:$O)</f>
        <v>Ecofin Global Renewables Infrastructure UCITS Fund</v>
      </c>
      <c r="D429" s="41" t="str">
        <f>_xlfn.XLOOKUP(A429,'[4]Fund Control'!$H:$H,'[4]Fund Control'!$G:$G)</f>
        <v xml:space="preserve">Class D (Founder) GBP </v>
      </c>
      <c r="E429" s="42">
        <v>45755</v>
      </c>
      <c r="F429" s="41" t="str">
        <f>_xlfn.XLOOKUP(A429,'[3]Eqn Calc - NII'!$C:$C,'[3]Eqn Calc - NII'!$E:$E)</f>
        <v>GBP</v>
      </c>
      <c r="G429" s="43" t="e">
        <f>SUMIFS('[3]Eqn Calc - NII'!$U:$U,'[3]Eqn Calc - NII'!$H:$H,E429,'[3]Eqn Calc - NII'!$C:$C,A429)</f>
        <v>#VALUE!</v>
      </c>
      <c r="H429" t="str">
        <f t="shared" si="7"/>
        <v>IE000DSOVZ7545755</v>
      </c>
    </row>
    <row r="430" spans="1:8" x14ac:dyDescent="0.25">
      <c r="A430" s="41" t="s">
        <v>109</v>
      </c>
      <c r="B430" s="41" t="s">
        <v>16</v>
      </c>
      <c r="C430" s="41" t="str">
        <f>_xlfn.XLOOKUP(A430,[3]Reconciliation!$A:$A,[3]Reconciliation!$O:$O)</f>
        <v>Ecofin Global Renewables Infrastructure UCITS Fund</v>
      </c>
      <c r="D430" s="41" t="str">
        <f>_xlfn.XLOOKUP(A430,'[4]Fund Control'!$H:$H,'[4]Fund Control'!$G:$G)</f>
        <v xml:space="preserve">Class D (Founder) GBP </v>
      </c>
      <c r="E430" s="42">
        <v>45756</v>
      </c>
      <c r="F430" s="41" t="str">
        <f>_xlfn.XLOOKUP(A430,'[3]Eqn Calc - NII'!$C:$C,'[3]Eqn Calc - NII'!$E:$E)</f>
        <v>GBP</v>
      </c>
      <c r="G430" s="43" t="e">
        <f>SUMIFS('[3]Eqn Calc - NII'!$U:$U,'[3]Eqn Calc - NII'!$H:$H,E430,'[3]Eqn Calc - NII'!$C:$C,A430)</f>
        <v>#VALUE!</v>
      </c>
      <c r="H430" t="str">
        <f t="shared" si="7"/>
        <v>IE000DSOVZ7545756</v>
      </c>
    </row>
    <row r="431" spans="1:8" x14ac:dyDescent="0.25">
      <c r="A431" s="41" t="s">
        <v>109</v>
      </c>
      <c r="B431" s="41" t="s">
        <v>16</v>
      </c>
      <c r="C431" s="41" t="str">
        <f>_xlfn.XLOOKUP(A431,[3]Reconciliation!$A:$A,[3]Reconciliation!$O:$O)</f>
        <v>Ecofin Global Renewables Infrastructure UCITS Fund</v>
      </c>
      <c r="D431" s="41" t="str">
        <f>_xlfn.XLOOKUP(A431,'[4]Fund Control'!$H:$H,'[4]Fund Control'!$G:$G)</f>
        <v xml:space="preserve">Class D (Founder) GBP </v>
      </c>
      <c r="E431" s="42">
        <v>45757</v>
      </c>
      <c r="F431" s="41" t="str">
        <f>_xlfn.XLOOKUP(A431,'[3]Eqn Calc - NII'!$C:$C,'[3]Eqn Calc - NII'!$E:$E)</f>
        <v>GBP</v>
      </c>
      <c r="G431" s="43" t="e">
        <f>SUMIFS('[3]Eqn Calc - NII'!$U:$U,'[3]Eqn Calc - NII'!$H:$H,E431,'[3]Eqn Calc - NII'!$C:$C,A431)</f>
        <v>#VALUE!</v>
      </c>
      <c r="H431" t="str">
        <f t="shared" si="7"/>
        <v>IE000DSOVZ7545757</v>
      </c>
    </row>
    <row r="432" spans="1:8" x14ac:dyDescent="0.25">
      <c r="A432" s="41" t="s">
        <v>109</v>
      </c>
      <c r="B432" s="41" t="s">
        <v>16</v>
      </c>
      <c r="C432" s="41" t="str">
        <f>_xlfn.XLOOKUP(A432,[3]Reconciliation!$A:$A,[3]Reconciliation!$O:$O)</f>
        <v>Ecofin Global Renewables Infrastructure UCITS Fund</v>
      </c>
      <c r="D432" s="41" t="str">
        <f>_xlfn.XLOOKUP(A432,'[4]Fund Control'!$H:$H,'[4]Fund Control'!$G:$G)</f>
        <v xml:space="preserve">Class D (Founder) GBP </v>
      </c>
      <c r="E432" s="42">
        <v>45758</v>
      </c>
      <c r="F432" s="41" t="str">
        <f>_xlfn.XLOOKUP(A432,'[3]Eqn Calc - NII'!$C:$C,'[3]Eqn Calc - NII'!$E:$E)</f>
        <v>GBP</v>
      </c>
      <c r="G432" s="43" t="e">
        <f>SUMIFS('[3]Eqn Calc - NII'!$U:$U,'[3]Eqn Calc - NII'!$H:$H,E432,'[3]Eqn Calc - NII'!$C:$C,A432)</f>
        <v>#VALUE!</v>
      </c>
      <c r="H432" t="str">
        <f t="shared" si="7"/>
        <v>IE000DSOVZ7545758</v>
      </c>
    </row>
    <row r="433" spans="1:8" x14ac:dyDescent="0.25">
      <c r="A433" s="41" t="s">
        <v>109</v>
      </c>
      <c r="B433" s="41" t="s">
        <v>16</v>
      </c>
      <c r="C433" s="41" t="str">
        <f>_xlfn.XLOOKUP(A433,[3]Reconciliation!$A:$A,[3]Reconciliation!$O:$O)</f>
        <v>Ecofin Global Renewables Infrastructure UCITS Fund</v>
      </c>
      <c r="D433" s="41" t="str">
        <f>_xlfn.XLOOKUP(A433,'[4]Fund Control'!$H:$H,'[4]Fund Control'!$G:$G)</f>
        <v xml:space="preserve">Class D (Founder) GBP </v>
      </c>
      <c r="E433" s="42">
        <v>45761</v>
      </c>
      <c r="F433" s="41" t="str">
        <f>_xlfn.XLOOKUP(A433,'[3]Eqn Calc - NII'!$C:$C,'[3]Eqn Calc - NII'!$E:$E)</f>
        <v>GBP</v>
      </c>
      <c r="G433" s="43" t="e">
        <f>SUMIFS('[3]Eqn Calc - NII'!$U:$U,'[3]Eqn Calc - NII'!$H:$H,E433,'[3]Eqn Calc - NII'!$C:$C,A433)</f>
        <v>#VALUE!</v>
      </c>
      <c r="H433" t="str">
        <f t="shared" si="7"/>
        <v>IE000DSOVZ7545761</v>
      </c>
    </row>
    <row r="434" spans="1:8" x14ac:dyDescent="0.25">
      <c r="A434" s="41" t="s">
        <v>109</v>
      </c>
      <c r="B434" s="41" t="s">
        <v>16</v>
      </c>
      <c r="C434" s="41" t="str">
        <f>_xlfn.XLOOKUP(A434,[3]Reconciliation!$A:$A,[3]Reconciliation!$O:$O)</f>
        <v>Ecofin Global Renewables Infrastructure UCITS Fund</v>
      </c>
      <c r="D434" s="41" t="str">
        <f>_xlfn.XLOOKUP(A434,'[4]Fund Control'!$H:$H,'[4]Fund Control'!$G:$G)</f>
        <v xml:space="preserve">Class D (Founder) GBP </v>
      </c>
      <c r="E434" s="42">
        <v>45762</v>
      </c>
      <c r="F434" s="41" t="str">
        <f>_xlfn.XLOOKUP(A434,'[3]Eqn Calc - NII'!$C:$C,'[3]Eqn Calc - NII'!$E:$E)</f>
        <v>GBP</v>
      </c>
      <c r="G434" s="43" t="e">
        <f>SUMIFS('[3]Eqn Calc - NII'!$U:$U,'[3]Eqn Calc - NII'!$H:$H,E434,'[3]Eqn Calc - NII'!$C:$C,A434)</f>
        <v>#VALUE!</v>
      </c>
      <c r="H434" t="str">
        <f t="shared" si="7"/>
        <v>IE000DSOVZ7545762</v>
      </c>
    </row>
    <row r="435" spans="1:8" x14ac:dyDescent="0.25">
      <c r="A435" s="41" t="s">
        <v>109</v>
      </c>
      <c r="B435" s="41" t="s">
        <v>16</v>
      </c>
      <c r="C435" s="41" t="str">
        <f>_xlfn.XLOOKUP(A435,[3]Reconciliation!$A:$A,[3]Reconciliation!$O:$O)</f>
        <v>Ecofin Global Renewables Infrastructure UCITS Fund</v>
      </c>
      <c r="D435" s="41" t="str">
        <f>_xlfn.XLOOKUP(A435,'[4]Fund Control'!$H:$H,'[4]Fund Control'!$G:$G)</f>
        <v xml:space="preserve">Class D (Founder) GBP </v>
      </c>
      <c r="E435" s="42">
        <v>45763</v>
      </c>
      <c r="F435" s="41" t="str">
        <f>_xlfn.XLOOKUP(A435,'[3]Eqn Calc - NII'!$C:$C,'[3]Eqn Calc - NII'!$E:$E)</f>
        <v>GBP</v>
      </c>
      <c r="G435" s="43" t="e">
        <f>SUMIFS('[3]Eqn Calc - NII'!$U:$U,'[3]Eqn Calc - NII'!$H:$H,E435,'[3]Eqn Calc - NII'!$C:$C,A435)</f>
        <v>#VALUE!</v>
      </c>
      <c r="H435" t="str">
        <f t="shared" si="7"/>
        <v>IE000DSOVZ7545763</v>
      </c>
    </row>
    <row r="436" spans="1:8" x14ac:dyDescent="0.25">
      <c r="A436" s="41" t="s">
        <v>109</v>
      </c>
      <c r="B436" s="41" t="s">
        <v>16</v>
      </c>
      <c r="C436" s="41" t="str">
        <f>_xlfn.XLOOKUP(A436,[3]Reconciliation!$A:$A,[3]Reconciliation!$O:$O)</f>
        <v>Ecofin Global Renewables Infrastructure UCITS Fund</v>
      </c>
      <c r="D436" s="41" t="str">
        <f>_xlfn.XLOOKUP(A436,'[4]Fund Control'!$H:$H,'[4]Fund Control'!$G:$G)</f>
        <v xml:space="preserve">Class D (Founder) GBP </v>
      </c>
      <c r="E436" s="42">
        <v>45764</v>
      </c>
      <c r="F436" s="41" t="str">
        <f>_xlfn.XLOOKUP(A436,'[3]Eqn Calc - NII'!$C:$C,'[3]Eqn Calc - NII'!$E:$E)</f>
        <v>GBP</v>
      </c>
      <c r="G436" s="43" t="e">
        <f>SUMIFS('[3]Eqn Calc - NII'!$U:$U,'[3]Eqn Calc - NII'!$H:$H,E436,'[3]Eqn Calc - NII'!$C:$C,A436)</f>
        <v>#VALUE!</v>
      </c>
      <c r="H436" t="str">
        <f t="shared" si="7"/>
        <v>IE000DSOVZ7545764</v>
      </c>
    </row>
    <row r="437" spans="1:8" x14ac:dyDescent="0.25">
      <c r="A437" s="41" t="s">
        <v>109</v>
      </c>
      <c r="B437" s="41" t="s">
        <v>16</v>
      </c>
      <c r="C437" s="41" t="str">
        <f>_xlfn.XLOOKUP(A437,[3]Reconciliation!$A:$A,[3]Reconciliation!$O:$O)</f>
        <v>Ecofin Global Renewables Infrastructure UCITS Fund</v>
      </c>
      <c r="D437" s="41" t="str">
        <f>_xlfn.XLOOKUP(A437,'[4]Fund Control'!$H:$H,'[4]Fund Control'!$G:$G)</f>
        <v xml:space="preserve">Class D (Founder) GBP </v>
      </c>
      <c r="E437" s="42">
        <v>45769</v>
      </c>
      <c r="F437" s="41" t="str">
        <f>_xlfn.XLOOKUP(A437,'[3]Eqn Calc - NII'!$C:$C,'[3]Eqn Calc - NII'!$E:$E)</f>
        <v>GBP</v>
      </c>
      <c r="G437" s="43" t="e">
        <f>SUMIFS('[3]Eqn Calc - NII'!$U:$U,'[3]Eqn Calc - NII'!$H:$H,E437,'[3]Eqn Calc - NII'!$C:$C,A437)</f>
        <v>#VALUE!</v>
      </c>
      <c r="H437" t="str">
        <f t="shared" si="7"/>
        <v>IE000DSOVZ7545769</v>
      </c>
    </row>
    <row r="438" spans="1:8" x14ac:dyDescent="0.25">
      <c r="A438" s="41" t="s">
        <v>109</v>
      </c>
      <c r="B438" s="41" t="s">
        <v>16</v>
      </c>
      <c r="C438" s="41" t="str">
        <f>_xlfn.XLOOKUP(A438,[3]Reconciliation!$A:$A,[3]Reconciliation!$O:$O)</f>
        <v>Ecofin Global Renewables Infrastructure UCITS Fund</v>
      </c>
      <c r="D438" s="41" t="str">
        <f>_xlfn.XLOOKUP(A438,'[4]Fund Control'!$H:$H,'[4]Fund Control'!$G:$G)</f>
        <v xml:space="preserve">Class D (Founder) GBP </v>
      </c>
      <c r="E438" s="42">
        <v>45770</v>
      </c>
      <c r="F438" s="41" t="str">
        <f>_xlfn.XLOOKUP(A438,'[3]Eqn Calc - NII'!$C:$C,'[3]Eqn Calc - NII'!$E:$E)</f>
        <v>GBP</v>
      </c>
      <c r="G438" s="43" t="e">
        <f>SUMIFS('[3]Eqn Calc - NII'!$U:$U,'[3]Eqn Calc - NII'!$H:$H,E438,'[3]Eqn Calc - NII'!$C:$C,A438)</f>
        <v>#VALUE!</v>
      </c>
      <c r="H438" t="str">
        <f t="shared" si="7"/>
        <v>IE000DSOVZ7545770</v>
      </c>
    </row>
    <row r="439" spans="1:8" x14ac:dyDescent="0.25">
      <c r="A439" s="41" t="s">
        <v>109</v>
      </c>
      <c r="B439" s="41" t="s">
        <v>16</v>
      </c>
      <c r="C439" s="41" t="str">
        <f>_xlfn.XLOOKUP(A439,[3]Reconciliation!$A:$A,[3]Reconciliation!$O:$O)</f>
        <v>Ecofin Global Renewables Infrastructure UCITS Fund</v>
      </c>
      <c r="D439" s="41" t="str">
        <f>_xlfn.XLOOKUP(A439,'[4]Fund Control'!$H:$H,'[4]Fund Control'!$G:$G)</f>
        <v xml:space="preserve">Class D (Founder) GBP </v>
      </c>
      <c r="E439" s="42">
        <v>45771</v>
      </c>
      <c r="F439" s="41" t="str">
        <f>_xlfn.XLOOKUP(A439,'[3]Eqn Calc - NII'!$C:$C,'[3]Eqn Calc - NII'!$E:$E)</f>
        <v>GBP</v>
      </c>
      <c r="G439" s="43" t="e">
        <f>SUMIFS('[3]Eqn Calc - NII'!$U:$U,'[3]Eqn Calc - NII'!$H:$H,E439,'[3]Eqn Calc - NII'!$C:$C,A439)</f>
        <v>#VALUE!</v>
      </c>
      <c r="H439" t="str">
        <f t="shared" si="7"/>
        <v>IE000DSOVZ7545771</v>
      </c>
    </row>
    <row r="440" spans="1:8" x14ac:dyDescent="0.25">
      <c r="A440" s="41" t="s">
        <v>109</v>
      </c>
      <c r="B440" s="41" t="s">
        <v>16</v>
      </c>
      <c r="C440" s="41" t="str">
        <f>_xlfn.XLOOKUP(A440,[3]Reconciliation!$A:$A,[3]Reconciliation!$O:$O)</f>
        <v>Ecofin Global Renewables Infrastructure UCITS Fund</v>
      </c>
      <c r="D440" s="41" t="str">
        <f>_xlfn.XLOOKUP(A440,'[4]Fund Control'!$H:$H,'[4]Fund Control'!$G:$G)</f>
        <v xml:space="preserve">Class D (Founder) GBP </v>
      </c>
      <c r="E440" s="42">
        <v>45772</v>
      </c>
      <c r="F440" s="41" t="str">
        <f>_xlfn.XLOOKUP(A440,'[3]Eqn Calc - NII'!$C:$C,'[3]Eqn Calc - NII'!$E:$E)</f>
        <v>GBP</v>
      </c>
      <c r="G440" s="43" t="e">
        <f>SUMIFS('[3]Eqn Calc - NII'!$U:$U,'[3]Eqn Calc - NII'!$H:$H,E440,'[3]Eqn Calc - NII'!$C:$C,A440)</f>
        <v>#VALUE!</v>
      </c>
      <c r="H440" t="str">
        <f t="shared" si="7"/>
        <v>IE000DSOVZ7545772</v>
      </c>
    </row>
    <row r="441" spans="1:8" x14ac:dyDescent="0.25">
      <c r="A441" s="41" t="s">
        <v>109</v>
      </c>
      <c r="B441" s="41" t="s">
        <v>16</v>
      </c>
      <c r="C441" s="41" t="str">
        <f>_xlfn.XLOOKUP(A441,[3]Reconciliation!$A:$A,[3]Reconciliation!$O:$O)</f>
        <v>Ecofin Global Renewables Infrastructure UCITS Fund</v>
      </c>
      <c r="D441" s="41" t="str">
        <f>_xlfn.XLOOKUP(A441,'[4]Fund Control'!$H:$H,'[4]Fund Control'!$G:$G)</f>
        <v xml:space="preserve">Class D (Founder) GBP </v>
      </c>
      <c r="E441" s="42">
        <v>45775</v>
      </c>
      <c r="F441" s="41" t="str">
        <f>_xlfn.XLOOKUP(A441,'[3]Eqn Calc - NII'!$C:$C,'[3]Eqn Calc - NII'!$E:$E)</f>
        <v>GBP</v>
      </c>
      <c r="G441" s="43" t="e">
        <f>SUMIFS('[3]Eqn Calc - NII'!$U:$U,'[3]Eqn Calc - NII'!$H:$H,E441,'[3]Eqn Calc - NII'!$C:$C,A441)</f>
        <v>#VALUE!</v>
      </c>
      <c r="H441" t="str">
        <f t="shared" si="7"/>
        <v>IE000DSOVZ7545775</v>
      </c>
    </row>
    <row r="442" spans="1:8" x14ac:dyDescent="0.25">
      <c r="A442" s="41" t="s">
        <v>109</v>
      </c>
      <c r="B442" s="41" t="s">
        <v>16</v>
      </c>
      <c r="C442" s="41" t="str">
        <f>_xlfn.XLOOKUP(A442,[3]Reconciliation!$A:$A,[3]Reconciliation!$O:$O)</f>
        <v>Ecofin Global Renewables Infrastructure UCITS Fund</v>
      </c>
      <c r="D442" s="41" t="str">
        <f>_xlfn.XLOOKUP(A442,'[4]Fund Control'!$H:$H,'[4]Fund Control'!$G:$G)</f>
        <v xml:space="preserve">Class D (Founder) GBP </v>
      </c>
      <c r="E442" s="42">
        <v>45776</v>
      </c>
      <c r="F442" s="41" t="str">
        <f>_xlfn.XLOOKUP(A442,'[3]Eqn Calc - NII'!$C:$C,'[3]Eqn Calc - NII'!$E:$E)</f>
        <v>GBP</v>
      </c>
      <c r="G442" s="43" t="e">
        <f>SUMIFS('[3]Eqn Calc - NII'!$U:$U,'[3]Eqn Calc - NII'!$H:$H,E442,'[3]Eqn Calc - NII'!$C:$C,A442)</f>
        <v>#VALUE!</v>
      </c>
      <c r="H442" t="str">
        <f t="shared" si="7"/>
        <v>IE000DSOVZ7545776</v>
      </c>
    </row>
    <row r="443" spans="1:8" x14ac:dyDescent="0.25">
      <c r="A443" s="41" t="s">
        <v>109</v>
      </c>
      <c r="B443" s="41" t="s">
        <v>16</v>
      </c>
      <c r="C443" s="41" t="str">
        <f>_xlfn.XLOOKUP(A443,[3]Reconciliation!$A:$A,[3]Reconciliation!$O:$O)</f>
        <v>Ecofin Global Renewables Infrastructure UCITS Fund</v>
      </c>
      <c r="D443" s="41" t="str">
        <f>_xlfn.XLOOKUP(A443,'[4]Fund Control'!$H:$H,'[4]Fund Control'!$G:$G)</f>
        <v xml:space="preserve">Class D (Founder) GBP </v>
      </c>
      <c r="E443" s="42">
        <v>45777</v>
      </c>
      <c r="F443" s="41" t="str">
        <f>_xlfn.XLOOKUP(A443,'[3]Eqn Calc - NII'!$C:$C,'[3]Eqn Calc - NII'!$E:$E)</f>
        <v>GBP</v>
      </c>
      <c r="G443" s="43" t="e">
        <f>SUMIFS('[3]Eqn Calc - NII'!$U:$U,'[3]Eqn Calc - NII'!$H:$H,E443,'[3]Eqn Calc - NII'!$C:$C,A443)</f>
        <v>#VALUE!</v>
      </c>
      <c r="H443" t="str">
        <f t="shared" si="7"/>
        <v>IE000DSOVZ7545777</v>
      </c>
    </row>
    <row r="444" spans="1:8" x14ac:dyDescent="0.25">
      <c r="A444" s="41" t="s">
        <v>109</v>
      </c>
      <c r="B444" s="41" t="s">
        <v>16</v>
      </c>
      <c r="C444" s="41" t="str">
        <f>_xlfn.XLOOKUP(A444,[3]Reconciliation!$A:$A,[3]Reconciliation!$O:$O)</f>
        <v>Ecofin Global Renewables Infrastructure UCITS Fund</v>
      </c>
      <c r="D444" s="41" t="str">
        <f>_xlfn.XLOOKUP(A444,'[4]Fund Control'!$H:$H,'[4]Fund Control'!$G:$G)</f>
        <v xml:space="preserve">Class D (Founder) GBP </v>
      </c>
      <c r="E444" s="42">
        <v>45778</v>
      </c>
      <c r="F444" s="41" t="str">
        <f>_xlfn.XLOOKUP(A444,'[3]Eqn Calc - NII'!$C:$C,'[3]Eqn Calc - NII'!$E:$E)</f>
        <v>GBP</v>
      </c>
      <c r="G444" s="43" t="e">
        <f>SUMIFS('[3]Eqn Calc - NII'!$U:$U,'[3]Eqn Calc - NII'!$H:$H,E444,'[3]Eqn Calc - NII'!$C:$C,A444)</f>
        <v>#VALUE!</v>
      </c>
      <c r="H444" t="str">
        <f t="shared" si="7"/>
        <v>IE000DSOVZ7545778</v>
      </c>
    </row>
    <row r="445" spans="1:8" x14ac:dyDescent="0.25">
      <c r="A445" s="41" t="s">
        <v>109</v>
      </c>
      <c r="B445" s="41" t="s">
        <v>16</v>
      </c>
      <c r="C445" s="41" t="str">
        <f>_xlfn.XLOOKUP(A445,[3]Reconciliation!$A:$A,[3]Reconciliation!$O:$O)</f>
        <v>Ecofin Global Renewables Infrastructure UCITS Fund</v>
      </c>
      <c r="D445" s="41" t="str">
        <f>_xlfn.XLOOKUP(A445,'[4]Fund Control'!$H:$H,'[4]Fund Control'!$G:$G)</f>
        <v xml:space="preserve">Class D (Founder) GBP </v>
      </c>
      <c r="E445" s="42">
        <v>45779</v>
      </c>
      <c r="F445" s="41" t="str">
        <f>_xlfn.XLOOKUP(A445,'[3]Eqn Calc - NII'!$C:$C,'[3]Eqn Calc - NII'!$E:$E)</f>
        <v>GBP</v>
      </c>
      <c r="G445" s="43" t="e">
        <f>SUMIFS('[3]Eqn Calc - NII'!$U:$U,'[3]Eqn Calc - NII'!$H:$H,E445,'[3]Eqn Calc - NII'!$C:$C,A445)</f>
        <v>#VALUE!</v>
      </c>
      <c r="H445" t="str">
        <f t="shared" si="7"/>
        <v>IE000DSOVZ7545779</v>
      </c>
    </row>
    <row r="446" spans="1:8" x14ac:dyDescent="0.25">
      <c r="A446" s="41" t="s">
        <v>109</v>
      </c>
      <c r="B446" s="41" t="s">
        <v>16</v>
      </c>
      <c r="C446" s="41" t="str">
        <f>_xlfn.XLOOKUP(A446,[3]Reconciliation!$A:$A,[3]Reconciliation!$O:$O)</f>
        <v>Ecofin Global Renewables Infrastructure UCITS Fund</v>
      </c>
      <c r="D446" s="41" t="str">
        <f>_xlfn.XLOOKUP(A446,'[4]Fund Control'!$H:$H,'[4]Fund Control'!$G:$G)</f>
        <v xml:space="preserve">Class D (Founder) GBP </v>
      </c>
      <c r="E446" s="42">
        <v>45783</v>
      </c>
      <c r="F446" s="41" t="str">
        <f>_xlfn.XLOOKUP(A446,'[3]Eqn Calc - NII'!$C:$C,'[3]Eqn Calc - NII'!$E:$E)</f>
        <v>GBP</v>
      </c>
      <c r="G446" s="43" t="e">
        <f>SUMIFS('[3]Eqn Calc - NII'!$U:$U,'[3]Eqn Calc - NII'!$H:$H,E446,'[3]Eqn Calc - NII'!$C:$C,A446)</f>
        <v>#VALUE!</v>
      </c>
      <c r="H446" t="str">
        <f t="shared" si="7"/>
        <v>IE000DSOVZ7545783</v>
      </c>
    </row>
    <row r="447" spans="1:8" x14ac:dyDescent="0.25">
      <c r="A447" s="41" t="s">
        <v>109</v>
      </c>
      <c r="B447" s="41" t="s">
        <v>16</v>
      </c>
      <c r="C447" s="41" t="str">
        <f>_xlfn.XLOOKUP(A447,[3]Reconciliation!$A:$A,[3]Reconciliation!$O:$O)</f>
        <v>Ecofin Global Renewables Infrastructure UCITS Fund</v>
      </c>
      <c r="D447" s="41" t="str">
        <f>_xlfn.XLOOKUP(A447,'[4]Fund Control'!$H:$H,'[4]Fund Control'!$G:$G)</f>
        <v xml:space="preserve">Class D (Founder) GBP </v>
      </c>
      <c r="E447" s="42">
        <v>45784</v>
      </c>
      <c r="F447" s="41" t="str">
        <f>_xlfn.XLOOKUP(A447,'[3]Eqn Calc - NII'!$C:$C,'[3]Eqn Calc - NII'!$E:$E)</f>
        <v>GBP</v>
      </c>
      <c r="G447" s="43" t="e">
        <f>SUMIFS('[3]Eqn Calc - NII'!$U:$U,'[3]Eqn Calc - NII'!$H:$H,E447,'[3]Eqn Calc - NII'!$C:$C,A447)</f>
        <v>#VALUE!</v>
      </c>
      <c r="H447" t="str">
        <f t="shared" si="7"/>
        <v>IE000DSOVZ7545784</v>
      </c>
    </row>
    <row r="448" spans="1:8" x14ac:dyDescent="0.25">
      <c r="A448" s="41" t="s">
        <v>109</v>
      </c>
      <c r="B448" s="41" t="s">
        <v>16</v>
      </c>
      <c r="C448" s="41" t="str">
        <f>_xlfn.XLOOKUP(A448,[3]Reconciliation!$A:$A,[3]Reconciliation!$O:$O)</f>
        <v>Ecofin Global Renewables Infrastructure UCITS Fund</v>
      </c>
      <c r="D448" s="41" t="str">
        <f>_xlfn.XLOOKUP(A448,'[4]Fund Control'!$H:$H,'[4]Fund Control'!$G:$G)</f>
        <v xml:space="preserve">Class D (Founder) GBP </v>
      </c>
      <c r="E448" s="42">
        <v>45785</v>
      </c>
      <c r="F448" s="41" t="str">
        <f>_xlfn.XLOOKUP(A448,'[3]Eqn Calc - NII'!$C:$C,'[3]Eqn Calc - NII'!$E:$E)</f>
        <v>GBP</v>
      </c>
      <c r="G448" s="43" t="e">
        <f>SUMIFS('[3]Eqn Calc - NII'!$U:$U,'[3]Eqn Calc - NII'!$H:$H,E448,'[3]Eqn Calc - NII'!$C:$C,A448)</f>
        <v>#VALUE!</v>
      </c>
      <c r="H448" t="str">
        <f t="shared" si="7"/>
        <v>IE000DSOVZ7545785</v>
      </c>
    </row>
    <row r="449" spans="1:8" x14ac:dyDescent="0.25">
      <c r="A449" s="41" t="s">
        <v>109</v>
      </c>
      <c r="B449" s="41" t="s">
        <v>16</v>
      </c>
      <c r="C449" s="41" t="str">
        <f>_xlfn.XLOOKUP(A449,[3]Reconciliation!$A:$A,[3]Reconciliation!$O:$O)</f>
        <v>Ecofin Global Renewables Infrastructure UCITS Fund</v>
      </c>
      <c r="D449" s="41" t="str">
        <f>_xlfn.XLOOKUP(A449,'[4]Fund Control'!$H:$H,'[4]Fund Control'!$G:$G)</f>
        <v xml:space="preserve">Class D (Founder) GBP </v>
      </c>
      <c r="E449" s="42">
        <v>45786</v>
      </c>
      <c r="F449" s="41" t="str">
        <f>_xlfn.XLOOKUP(A449,'[3]Eqn Calc - NII'!$C:$C,'[3]Eqn Calc - NII'!$E:$E)</f>
        <v>GBP</v>
      </c>
      <c r="G449" s="43" t="e">
        <f>SUMIFS('[3]Eqn Calc - NII'!$U:$U,'[3]Eqn Calc - NII'!$H:$H,E449,'[3]Eqn Calc - NII'!$C:$C,A449)</f>
        <v>#VALUE!</v>
      </c>
      <c r="H449" t="str">
        <f t="shared" si="7"/>
        <v>IE000DSOVZ7545786</v>
      </c>
    </row>
    <row r="450" spans="1:8" x14ac:dyDescent="0.25">
      <c r="A450" s="41" t="s">
        <v>109</v>
      </c>
      <c r="B450" s="41" t="s">
        <v>16</v>
      </c>
      <c r="C450" s="41" t="str">
        <f>_xlfn.XLOOKUP(A450,[3]Reconciliation!$A:$A,[3]Reconciliation!$O:$O)</f>
        <v>Ecofin Global Renewables Infrastructure UCITS Fund</v>
      </c>
      <c r="D450" s="41" t="str">
        <f>_xlfn.XLOOKUP(A450,'[4]Fund Control'!$H:$H,'[4]Fund Control'!$G:$G)</f>
        <v xml:space="preserve">Class D (Founder) GBP </v>
      </c>
      <c r="E450" s="42">
        <v>45789</v>
      </c>
      <c r="F450" s="41" t="str">
        <f>_xlfn.XLOOKUP(A450,'[3]Eqn Calc - NII'!$C:$C,'[3]Eqn Calc - NII'!$E:$E)</f>
        <v>GBP</v>
      </c>
      <c r="G450" s="43" t="e">
        <f>SUMIFS('[3]Eqn Calc - NII'!$U:$U,'[3]Eqn Calc - NII'!$H:$H,E450,'[3]Eqn Calc - NII'!$C:$C,A450)</f>
        <v>#VALUE!</v>
      </c>
      <c r="H450" t="str">
        <f t="shared" si="7"/>
        <v>IE000DSOVZ7545789</v>
      </c>
    </row>
    <row r="451" spans="1:8" x14ac:dyDescent="0.25">
      <c r="A451" s="41" t="s">
        <v>109</v>
      </c>
      <c r="B451" s="41" t="s">
        <v>16</v>
      </c>
      <c r="C451" s="41" t="str">
        <f>_xlfn.XLOOKUP(A451,[3]Reconciliation!$A:$A,[3]Reconciliation!$O:$O)</f>
        <v>Ecofin Global Renewables Infrastructure UCITS Fund</v>
      </c>
      <c r="D451" s="41" t="str">
        <f>_xlfn.XLOOKUP(A451,'[4]Fund Control'!$H:$H,'[4]Fund Control'!$G:$G)</f>
        <v xml:space="preserve">Class D (Founder) GBP </v>
      </c>
      <c r="E451" s="42">
        <v>45790</v>
      </c>
      <c r="F451" s="41" t="str">
        <f>_xlfn.XLOOKUP(A451,'[3]Eqn Calc - NII'!$C:$C,'[3]Eqn Calc - NII'!$E:$E)</f>
        <v>GBP</v>
      </c>
      <c r="G451" s="43" t="e">
        <f>SUMIFS('[3]Eqn Calc - NII'!$U:$U,'[3]Eqn Calc - NII'!$H:$H,E451,'[3]Eqn Calc - NII'!$C:$C,A451)</f>
        <v>#VALUE!</v>
      </c>
      <c r="H451" t="str">
        <f t="shared" si="7"/>
        <v>IE000DSOVZ7545790</v>
      </c>
    </row>
    <row r="452" spans="1:8" x14ac:dyDescent="0.25">
      <c r="A452" s="41" t="s">
        <v>109</v>
      </c>
      <c r="B452" s="41" t="s">
        <v>16</v>
      </c>
      <c r="C452" s="41" t="str">
        <f>_xlfn.XLOOKUP(A452,[3]Reconciliation!$A:$A,[3]Reconciliation!$O:$O)</f>
        <v>Ecofin Global Renewables Infrastructure UCITS Fund</v>
      </c>
      <c r="D452" s="41" t="str">
        <f>_xlfn.XLOOKUP(A452,'[4]Fund Control'!$H:$H,'[4]Fund Control'!$G:$G)</f>
        <v xml:space="preserve">Class D (Founder) GBP </v>
      </c>
      <c r="E452" s="42">
        <v>45791</v>
      </c>
      <c r="F452" s="41" t="str">
        <f>_xlfn.XLOOKUP(A452,'[3]Eqn Calc - NII'!$C:$C,'[3]Eqn Calc - NII'!$E:$E)</f>
        <v>GBP</v>
      </c>
      <c r="G452" s="43" t="e">
        <f>SUMIFS('[3]Eqn Calc - NII'!$U:$U,'[3]Eqn Calc - NII'!$H:$H,E452,'[3]Eqn Calc - NII'!$C:$C,A452)</f>
        <v>#VALUE!</v>
      </c>
      <c r="H452" t="str">
        <f t="shared" si="7"/>
        <v>IE000DSOVZ7545791</v>
      </c>
    </row>
    <row r="453" spans="1:8" x14ac:dyDescent="0.25">
      <c r="A453" s="41" t="s">
        <v>109</v>
      </c>
      <c r="B453" s="41" t="s">
        <v>16</v>
      </c>
      <c r="C453" s="41" t="str">
        <f>_xlfn.XLOOKUP(A453,[3]Reconciliation!$A:$A,[3]Reconciliation!$O:$O)</f>
        <v>Ecofin Global Renewables Infrastructure UCITS Fund</v>
      </c>
      <c r="D453" s="41" t="str">
        <f>_xlfn.XLOOKUP(A453,'[4]Fund Control'!$H:$H,'[4]Fund Control'!$G:$G)</f>
        <v xml:space="preserve">Class D (Founder) GBP </v>
      </c>
      <c r="E453" s="42">
        <v>45792</v>
      </c>
      <c r="F453" s="41" t="str">
        <f>_xlfn.XLOOKUP(A453,'[3]Eqn Calc - NII'!$C:$C,'[3]Eqn Calc - NII'!$E:$E)</f>
        <v>GBP</v>
      </c>
      <c r="G453" s="43" t="e">
        <f>SUMIFS('[3]Eqn Calc - NII'!$U:$U,'[3]Eqn Calc - NII'!$H:$H,E453,'[3]Eqn Calc - NII'!$C:$C,A453)</f>
        <v>#VALUE!</v>
      </c>
      <c r="H453" t="str">
        <f t="shared" si="7"/>
        <v>IE000DSOVZ7545792</v>
      </c>
    </row>
    <row r="454" spans="1:8" x14ac:dyDescent="0.25">
      <c r="A454" s="41" t="s">
        <v>109</v>
      </c>
      <c r="B454" s="41" t="s">
        <v>16</v>
      </c>
      <c r="C454" s="41" t="str">
        <f>_xlfn.XLOOKUP(A454,[3]Reconciliation!$A:$A,[3]Reconciliation!$O:$O)</f>
        <v>Ecofin Global Renewables Infrastructure UCITS Fund</v>
      </c>
      <c r="D454" s="41" t="str">
        <f>_xlfn.XLOOKUP(A454,'[4]Fund Control'!$H:$H,'[4]Fund Control'!$G:$G)</f>
        <v xml:space="preserve">Class D (Founder) GBP </v>
      </c>
      <c r="E454" s="42">
        <v>45793</v>
      </c>
      <c r="F454" s="41" t="str">
        <f>_xlfn.XLOOKUP(A454,'[3]Eqn Calc - NII'!$C:$C,'[3]Eqn Calc - NII'!$E:$E)</f>
        <v>GBP</v>
      </c>
      <c r="G454" s="43" t="e">
        <f>SUMIFS('[3]Eqn Calc - NII'!$U:$U,'[3]Eqn Calc - NII'!$H:$H,E454,'[3]Eqn Calc - NII'!$C:$C,A454)</f>
        <v>#VALUE!</v>
      </c>
      <c r="H454" t="str">
        <f t="shared" ref="H454:H517" si="8">A454&amp;E454</f>
        <v>IE000DSOVZ7545793</v>
      </c>
    </row>
    <row r="455" spans="1:8" x14ac:dyDescent="0.25">
      <c r="A455" s="41" t="s">
        <v>109</v>
      </c>
      <c r="B455" s="41" t="s">
        <v>16</v>
      </c>
      <c r="C455" s="41" t="str">
        <f>_xlfn.XLOOKUP(A455,[3]Reconciliation!$A:$A,[3]Reconciliation!$O:$O)</f>
        <v>Ecofin Global Renewables Infrastructure UCITS Fund</v>
      </c>
      <c r="D455" s="41" t="str">
        <f>_xlfn.XLOOKUP(A455,'[4]Fund Control'!$H:$H,'[4]Fund Control'!$G:$G)</f>
        <v xml:space="preserve">Class D (Founder) GBP </v>
      </c>
      <c r="E455" s="42">
        <v>45796</v>
      </c>
      <c r="F455" s="41" t="str">
        <f>_xlfn.XLOOKUP(A455,'[3]Eqn Calc - NII'!$C:$C,'[3]Eqn Calc - NII'!$E:$E)</f>
        <v>GBP</v>
      </c>
      <c r="G455" s="43" t="e">
        <f>SUMIFS('[3]Eqn Calc - NII'!$U:$U,'[3]Eqn Calc - NII'!$H:$H,E455,'[3]Eqn Calc - NII'!$C:$C,A455)</f>
        <v>#VALUE!</v>
      </c>
      <c r="H455" t="str">
        <f t="shared" si="8"/>
        <v>IE000DSOVZ7545796</v>
      </c>
    </row>
    <row r="456" spans="1:8" x14ac:dyDescent="0.25">
      <c r="A456" s="41" t="s">
        <v>109</v>
      </c>
      <c r="B456" s="41" t="s">
        <v>16</v>
      </c>
      <c r="C456" s="41" t="str">
        <f>_xlfn.XLOOKUP(A456,[3]Reconciliation!$A:$A,[3]Reconciliation!$O:$O)</f>
        <v>Ecofin Global Renewables Infrastructure UCITS Fund</v>
      </c>
      <c r="D456" s="41" t="str">
        <f>_xlfn.XLOOKUP(A456,'[4]Fund Control'!$H:$H,'[4]Fund Control'!$G:$G)</f>
        <v xml:space="preserve">Class D (Founder) GBP </v>
      </c>
      <c r="E456" s="42">
        <v>45797</v>
      </c>
      <c r="F456" s="41" t="str">
        <f>_xlfn.XLOOKUP(A456,'[3]Eqn Calc - NII'!$C:$C,'[3]Eqn Calc - NII'!$E:$E)</f>
        <v>GBP</v>
      </c>
      <c r="G456" s="43" t="e">
        <f>SUMIFS('[3]Eqn Calc - NII'!$U:$U,'[3]Eqn Calc - NII'!$H:$H,E456,'[3]Eqn Calc - NII'!$C:$C,A456)</f>
        <v>#VALUE!</v>
      </c>
      <c r="H456" t="str">
        <f t="shared" si="8"/>
        <v>IE000DSOVZ7545797</v>
      </c>
    </row>
    <row r="457" spans="1:8" x14ac:dyDescent="0.25">
      <c r="A457" s="41" t="s">
        <v>109</v>
      </c>
      <c r="B457" s="41" t="s">
        <v>16</v>
      </c>
      <c r="C457" s="41" t="str">
        <f>_xlfn.XLOOKUP(A457,[3]Reconciliation!$A:$A,[3]Reconciliation!$O:$O)</f>
        <v>Ecofin Global Renewables Infrastructure UCITS Fund</v>
      </c>
      <c r="D457" s="41" t="str">
        <f>_xlfn.XLOOKUP(A457,'[4]Fund Control'!$H:$H,'[4]Fund Control'!$G:$G)</f>
        <v xml:space="preserve">Class D (Founder) GBP </v>
      </c>
      <c r="E457" s="42">
        <v>45798</v>
      </c>
      <c r="F457" s="41" t="str">
        <f>_xlfn.XLOOKUP(A457,'[3]Eqn Calc - NII'!$C:$C,'[3]Eqn Calc - NII'!$E:$E)</f>
        <v>GBP</v>
      </c>
      <c r="G457" s="43" t="e">
        <f>SUMIFS('[3]Eqn Calc - NII'!$U:$U,'[3]Eqn Calc - NII'!$H:$H,E457,'[3]Eqn Calc - NII'!$C:$C,A457)</f>
        <v>#VALUE!</v>
      </c>
      <c r="H457" t="str">
        <f t="shared" si="8"/>
        <v>IE000DSOVZ7545798</v>
      </c>
    </row>
    <row r="458" spans="1:8" x14ac:dyDescent="0.25">
      <c r="A458" s="41" t="s">
        <v>109</v>
      </c>
      <c r="B458" s="41" t="s">
        <v>16</v>
      </c>
      <c r="C458" s="41" t="str">
        <f>_xlfn.XLOOKUP(A458,[3]Reconciliation!$A:$A,[3]Reconciliation!$O:$O)</f>
        <v>Ecofin Global Renewables Infrastructure UCITS Fund</v>
      </c>
      <c r="D458" s="41" t="str">
        <f>_xlfn.XLOOKUP(A458,'[4]Fund Control'!$H:$H,'[4]Fund Control'!$G:$G)</f>
        <v xml:space="preserve">Class D (Founder) GBP </v>
      </c>
      <c r="E458" s="42">
        <v>45799</v>
      </c>
      <c r="F458" s="41" t="str">
        <f>_xlfn.XLOOKUP(A458,'[3]Eqn Calc - NII'!$C:$C,'[3]Eqn Calc - NII'!$E:$E)</f>
        <v>GBP</v>
      </c>
      <c r="G458" s="43" t="e">
        <f>SUMIFS('[3]Eqn Calc - NII'!$U:$U,'[3]Eqn Calc - NII'!$H:$H,E458,'[3]Eqn Calc - NII'!$C:$C,A458)</f>
        <v>#VALUE!</v>
      </c>
      <c r="H458" t="str">
        <f t="shared" si="8"/>
        <v>IE000DSOVZ7545799</v>
      </c>
    </row>
    <row r="459" spans="1:8" x14ac:dyDescent="0.25">
      <c r="A459" s="41" t="s">
        <v>109</v>
      </c>
      <c r="B459" s="41" t="s">
        <v>16</v>
      </c>
      <c r="C459" s="41" t="str">
        <f>_xlfn.XLOOKUP(A459,[3]Reconciliation!$A:$A,[3]Reconciliation!$O:$O)</f>
        <v>Ecofin Global Renewables Infrastructure UCITS Fund</v>
      </c>
      <c r="D459" s="41" t="str">
        <f>_xlfn.XLOOKUP(A459,'[4]Fund Control'!$H:$H,'[4]Fund Control'!$G:$G)</f>
        <v xml:space="preserve">Class D (Founder) GBP </v>
      </c>
      <c r="E459" s="42">
        <v>45800</v>
      </c>
      <c r="F459" s="41" t="str">
        <f>_xlfn.XLOOKUP(A459,'[3]Eqn Calc - NII'!$C:$C,'[3]Eqn Calc - NII'!$E:$E)</f>
        <v>GBP</v>
      </c>
      <c r="G459" s="43" t="e">
        <f>SUMIFS('[3]Eqn Calc - NII'!$U:$U,'[3]Eqn Calc - NII'!$H:$H,E459,'[3]Eqn Calc - NII'!$C:$C,A459)</f>
        <v>#VALUE!</v>
      </c>
      <c r="H459" t="str">
        <f t="shared" si="8"/>
        <v>IE000DSOVZ7545800</v>
      </c>
    </row>
    <row r="460" spans="1:8" x14ac:dyDescent="0.25">
      <c r="A460" s="41" t="s">
        <v>109</v>
      </c>
      <c r="B460" s="41" t="s">
        <v>16</v>
      </c>
      <c r="C460" s="41" t="str">
        <f>_xlfn.XLOOKUP(A460,[3]Reconciliation!$A:$A,[3]Reconciliation!$O:$O)</f>
        <v>Ecofin Global Renewables Infrastructure UCITS Fund</v>
      </c>
      <c r="D460" s="41" t="str">
        <f>_xlfn.XLOOKUP(A460,'[4]Fund Control'!$H:$H,'[4]Fund Control'!$G:$G)</f>
        <v xml:space="preserve">Class D (Founder) GBP </v>
      </c>
      <c r="E460" s="42">
        <v>45804</v>
      </c>
      <c r="F460" s="41" t="str">
        <f>_xlfn.XLOOKUP(A460,'[3]Eqn Calc - NII'!$C:$C,'[3]Eqn Calc - NII'!$E:$E)</f>
        <v>GBP</v>
      </c>
      <c r="G460" s="43" t="e">
        <f>SUMIFS('[3]Eqn Calc - NII'!$U:$U,'[3]Eqn Calc - NII'!$H:$H,E460,'[3]Eqn Calc - NII'!$C:$C,A460)</f>
        <v>#VALUE!</v>
      </c>
      <c r="H460" t="str">
        <f t="shared" si="8"/>
        <v>IE000DSOVZ7545804</v>
      </c>
    </row>
    <row r="461" spans="1:8" x14ac:dyDescent="0.25">
      <c r="A461" s="41" t="s">
        <v>109</v>
      </c>
      <c r="B461" s="41" t="s">
        <v>16</v>
      </c>
      <c r="C461" s="41" t="str">
        <f>_xlfn.XLOOKUP(A461,[3]Reconciliation!$A:$A,[3]Reconciliation!$O:$O)</f>
        <v>Ecofin Global Renewables Infrastructure UCITS Fund</v>
      </c>
      <c r="D461" s="41" t="str">
        <f>_xlfn.XLOOKUP(A461,'[4]Fund Control'!$H:$H,'[4]Fund Control'!$G:$G)</f>
        <v xml:space="preserve">Class D (Founder) GBP </v>
      </c>
      <c r="E461" s="42">
        <v>45805</v>
      </c>
      <c r="F461" s="41" t="str">
        <f>_xlfn.XLOOKUP(A461,'[3]Eqn Calc - NII'!$C:$C,'[3]Eqn Calc - NII'!$E:$E)</f>
        <v>GBP</v>
      </c>
      <c r="G461" s="43" t="e">
        <f>SUMIFS('[3]Eqn Calc - NII'!$U:$U,'[3]Eqn Calc - NII'!$H:$H,E461,'[3]Eqn Calc - NII'!$C:$C,A461)</f>
        <v>#VALUE!</v>
      </c>
      <c r="H461" t="str">
        <f t="shared" si="8"/>
        <v>IE000DSOVZ7545805</v>
      </c>
    </row>
    <row r="462" spans="1:8" x14ac:dyDescent="0.25">
      <c r="A462" s="41" t="s">
        <v>109</v>
      </c>
      <c r="B462" s="41" t="s">
        <v>16</v>
      </c>
      <c r="C462" s="41" t="str">
        <f>_xlfn.XLOOKUP(A462,[3]Reconciliation!$A:$A,[3]Reconciliation!$O:$O)</f>
        <v>Ecofin Global Renewables Infrastructure UCITS Fund</v>
      </c>
      <c r="D462" s="41" t="str">
        <f>_xlfn.XLOOKUP(A462,'[4]Fund Control'!$H:$H,'[4]Fund Control'!$G:$G)</f>
        <v xml:space="preserve">Class D (Founder) GBP </v>
      </c>
      <c r="E462" s="42">
        <v>45806</v>
      </c>
      <c r="F462" s="41" t="str">
        <f>_xlfn.XLOOKUP(A462,'[3]Eqn Calc - NII'!$C:$C,'[3]Eqn Calc - NII'!$E:$E)</f>
        <v>GBP</v>
      </c>
      <c r="G462" s="43" t="e">
        <f>SUMIFS('[3]Eqn Calc - NII'!$U:$U,'[3]Eqn Calc - NII'!$H:$H,E462,'[3]Eqn Calc - NII'!$C:$C,A462)</f>
        <v>#VALUE!</v>
      </c>
      <c r="H462" t="str">
        <f t="shared" si="8"/>
        <v>IE000DSOVZ7545806</v>
      </c>
    </row>
    <row r="463" spans="1:8" x14ac:dyDescent="0.25">
      <c r="A463" s="41" t="s">
        <v>109</v>
      </c>
      <c r="B463" s="41" t="s">
        <v>16</v>
      </c>
      <c r="C463" s="41" t="str">
        <f>_xlfn.XLOOKUP(A463,[3]Reconciliation!$A:$A,[3]Reconciliation!$O:$O)</f>
        <v>Ecofin Global Renewables Infrastructure UCITS Fund</v>
      </c>
      <c r="D463" s="41" t="str">
        <f>_xlfn.XLOOKUP(A463,'[4]Fund Control'!$H:$H,'[4]Fund Control'!$G:$G)</f>
        <v xml:space="preserve">Class D (Founder) GBP </v>
      </c>
      <c r="E463" s="42">
        <v>45807</v>
      </c>
      <c r="F463" s="41" t="str">
        <f>_xlfn.XLOOKUP(A463,'[3]Eqn Calc - NII'!$C:$C,'[3]Eqn Calc - NII'!$E:$E)</f>
        <v>GBP</v>
      </c>
      <c r="G463" s="43" t="e">
        <f>SUMIFS('[3]Eqn Calc - NII'!$U:$U,'[3]Eqn Calc - NII'!$H:$H,E463,'[3]Eqn Calc - NII'!$C:$C,A463)</f>
        <v>#VALUE!</v>
      </c>
      <c r="H463" t="str">
        <f t="shared" si="8"/>
        <v>IE000DSOVZ7545807</v>
      </c>
    </row>
    <row r="464" spans="1:8" x14ac:dyDescent="0.25">
      <c r="A464" s="41" t="s">
        <v>105</v>
      </c>
      <c r="B464" s="41" t="s">
        <v>16</v>
      </c>
      <c r="C464" s="41" t="str">
        <f>_xlfn.XLOOKUP(A464,[3]Reconciliation!$A:$A,[3]Reconciliation!$O:$O)</f>
        <v>AVI Global Special Situations Fund</v>
      </c>
      <c r="D464" s="41" t="str">
        <f>_xlfn.XLOOKUP(A464,'[4]Fund Control'!$H:$H,'[4]Fund Control'!$G:$G)</f>
        <v>Class A (GBP)</v>
      </c>
      <c r="E464" s="42">
        <v>45447</v>
      </c>
      <c r="F464" s="41" t="str">
        <f>_xlfn.XLOOKUP(A464,'[3]Eqn Calc - NII'!$C:$C,'[3]Eqn Calc - NII'!$E:$E)</f>
        <v>GBP</v>
      </c>
      <c r="G464" s="43" t="e">
        <f>SUMIFS('[3]Eqn Calc - NII'!$U:$U,'[3]Eqn Calc - NII'!$H:$H,E464,'[3]Eqn Calc - NII'!$C:$C,A464)</f>
        <v>#VALUE!</v>
      </c>
      <c r="H464" t="str">
        <f t="shared" si="8"/>
        <v>IE000JIDJD8445447</v>
      </c>
    </row>
    <row r="465" spans="1:8" x14ac:dyDescent="0.25">
      <c r="A465" s="41" t="s">
        <v>105</v>
      </c>
      <c r="B465" s="41" t="s">
        <v>16</v>
      </c>
      <c r="C465" s="41" t="str">
        <f>_xlfn.XLOOKUP(A465,[3]Reconciliation!$A:$A,[3]Reconciliation!$O:$O)</f>
        <v>AVI Global Special Situations Fund</v>
      </c>
      <c r="D465" s="41" t="str">
        <f>_xlfn.XLOOKUP(A465,'[4]Fund Control'!$H:$H,'[4]Fund Control'!$G:$G)</f>
        <v>Class A (GBP)</v>
      </c>
      <c r="E465" s="42">
        <v>45448</v>
      </c>
      <c r="F465" s="41" t="str">
        <f>_xlfn.XLOOKUP(A465,'[3]Eqn Calc - NII'!$C:$C,'[3]Eqn Calc - NII'!$E:$E)</f>
        <v>GBP</v>
      </c>
      <c r="G465" s="43" t="e">
        <f>SUMIFS('[3]Eqn Calc - NII'!$U:$U,'[3]Eqn Calc - NII'!$H:$H,E465,'[3]Eqn Calc - NII'!$C:$C,A465)</f>
        <v>#VALUE!</v>
      </c>
      <c r="H465" t="str">
        <f t="shared" si="8"/>
        <v>IE000JIDJD8445448</v>
      </c>
    </row>
    <row r="466" spans="1:8" x14ac:dyDescent="0.25">
      <c r="A466" s="41" t="s">
        <v>105</v>
      </c>
      <c r="B466" s="41" t="s">
        <v>16</v>
      </c>
      <c r="C466" s="41" t="str">
        <f>_xlfn.XLOOKUP(A466,[3]Reconciliation!$A:$A,[3]Reconciliation!$O:$O)</f>
        <v>AVI Global Special Situations Fund</v>
      </c>
      <c r="D466" s="41" t="str">
        <f>_xlfn.XLOOKUP(A466,'[4]Fund Control'!$H:$H,'[4]Fund Control'!$G:$G)</f>
        <v>Class A (GBP)</v>
      </c>
      <c r="E466" s="42">
        <v>45449</v>
      </c>
      <c r="F466" s="41" t="str">
        <f>_xlfn.XLOOKUP(A466,'[3]Eqn Calc - NII'!$C:$C,'[3]Eqn Calc - NII'!$E:$E)</f>
        <v>GBP</v>
      </c>
      <c r="G466" s="43" t="e">
        <f>SUMIFS('[3]Eqn Calc - NII'!$U:$U,'[3]Eqn Calc - NII'!$H:$H,E466,'[3]Eqn Calc - NII'!$C:$C,A466)</f>
        <v>#VALUE!</v>
      </c>
      <c r="H466" t="str">
        <f t="shared" si="8"/>
        <v>IE000JIDJD8445449</v>
      </c>
    </row>
    <row r="467" spans="1:8" x14ac:dyDescent="0.25">
      <c r="A467" s="41" t="s">
        <v>105</v>
      </c>
      <c r="B467" s="41" t="s">
        <v>16</v>
      </c>
      <c r="C467" s="41" t="str">
        <f>_xlfn.XLOOKUP(A467,[3]Reconciliation!$A:$A,[3]Reconciliation!$O:$O)</f>
        <v>AVI Global Special Situations Fund</v>
      </c>
      <c r="D467" s="41" t="str">
        <f>_xlfn.XLOOKUP(A467,'[4]Fund Control'!$H:$H,'[4]Fund Control'!$G:$G)</f>
        <v>Class A (GBP)</v>
      </c>
      <c r="E467" s="42">
        <v>45450</v>
      </c>
      <c r="F467" s="41" t="str">
        <f>_xlfn.XLOOKUP(A467,'[3]Eqn Calc - NII'!$C:$C,'[3]Eqn Calc - NII'!$E:$E)</f>
        <v>GBP</v>
      </c>
      <c r="G467" s="43" t="e">
        <f>SUMIFS('[3]Eqn Calc - NII'!$U:$U,'[3]Eqn Calc - NII'!$H:$H,E467,'[3]Eqn Calc - NII'!$C:$C,A467)</f>
        <v>#VALUE!</v>
      </c>
      <c r="H467" t="str">
        <f t="shared" si="8"/>
        <v>IE000JIDJD8445450</v>
      </c>
    </row>
    <row r="468" spans="1:8" x14ac:dyDescent="0.25">
      <c r="A468" s="41" t="s">
        <v>105</v>
      </c>
      <c r="B468" s="41" t="s">
        <v>16</v>
      </c>
      <c r="C468" s="41" t="str">
        <f>_xlfn.XLOOKUP(A468,[3]Reconciliation!$A:$A,[3]Reconciliation!$O:$O)</f>
        <v>AVI Global Special Situations Fund</v>
      </c>
      <c r="D468" s="41" t="str">
        <f>_xlfn.XLOOKUP(A468,'[4]Fund Control'!$H:$H,'[4]Fund Control'!$G:$G)</f>
        <v>Class A (GBP)</v>
      </c>
      <c r="E468" s="42">
        <v>45453</v>
      </c>
      <c r="F468" s="41" t="str">
        <f>_xlfn.XLOOKUP(A468,'[3]Eqn Calc - NII'!$C:$C,'[3]Eqn Calc - NII'!$E:$E)</f>
        <v>GBP</v>
      </c>
      <c r="G468" s="43" t="e">
        <f>SUMIFS('[3]Eqn Calc - NII'!$U:$U,'[3]Eqn Calc - NII'!$H:$H,E468,'[3]Eqn Calc - NII'!$C:$C,A468)</f>
        <v>#VALUE!</v>
      </c>
      <c r="H468" t="str">
        <f t="shared" si="8"/>
        <v>IE000JIDJD8445453</v>
      </c>
    </row>
    <row r="469" spans="1:8" x14ac:dyDescent="0.25">
      <c r="A469" s="41" t="s">
        <v>105</v>
      </c>
      <c r="B469" s="41" t="s">
        <v>16</v>
      </c>
      <c r="C469" s="41" t="str">
        <f>_xlfn.XLOOKUP(A469,[3]Reconciliation!$A:$A,[3]Reconciliation!$O:$O)</f>
        <v>AVI Global Special Situations Fund</v>
      </c>
      <c r="D469" s="41" t="str">
        <f>_xlfn.XLOOKUP(A469,'[4]Fund Control'!$H:$H,'[4]Fund Control'!$G:$G)</f>
        <v>Class A (GBP)</v>
      </c>
      <c r="E469" s="42">
        <v>45454</v>
      </c>
      <c r="F469" s="41" t="str">
        <f>_xlfn.XLOOKUP(A469,'[3]Eqn Calc - NII'!$C:$C,'[3]Eqn Calc - NII'!$E:$E)</f>
        <v>GBP</v>
      </c>
      <c r="G469" s="43" t="e">
        <f>SUMIFS('[3]Eqn Calc - NII'!$U:$U,'[3]Eqn Calc - NII'!$H:$H,E469,'[3]Eqn Calc - NII'!$C:$C,A469)</f>
        <v>#VALUE!</v>
      </c>
      <c r="H469" t="str">
        <f t="shared" si="8"/>
        <v>IE000JIDJD8445454</v>
      </c>
    </row>
    <row r="470" spans="1:8" x14ac:dyDescent="0.25">
      <c r="A470" s="41" t="s">
        <v>105</v>
      </c>
      <c r="B470" s="41" t="s">
        <v>16</v>
      </c>
      <c r="C470" s="41" t="str">
        <f>_xlfn.XLOOKUP(A470,[3]Reconciliation!$A:$A,[3]Reconciliation!$O:$O)</f>
        <v>AVI Global Special Situations Fund</v>
      </c>
      <c r="D470" s="41" t="str">
        <f>_xlfn.XLOOKUP(A470,'[4]Fund Control'!$H:$H,'[4]Fund Control'!$G:$G)</f>
        <v>Class A (GBP)</v>
      </c>
      <c r="E470" s="42">
        <v>45455</v>
      </c>
      <c r="F470" s="41" t="str">
        <f>_xlfn.XLOOKUP(A470,'[3]Eqn Calc - NII'!$C:$C,'[3]Eqn Calc - NII'!$E:$E)</f>
        <v>GBP</v>
      </c>
      <c r="G470" s="43" t="e">
        <f>SUMIFS('[3]Eqn Calc - NII'!$U:$U,'[3]Eqn Calc - NII'!$H:$H,E470,'[3]Eqn Calc - NII'!$C:$C,A470)</f>
        <v>#VALUE!</v>
      </c>
      <c r="H470" t="str">
        <f t="shared" si="8"/>
        <v>IE000JIDJD8445455</v>
      </c>
    </row>
    <row r="471" spans="1:8" x14ac:dyDescent="0.25">
      <c r="A471" s="41" t="s">
        <v>105</v>
      </c>
      <c r="B471" s="41" t="s">
        <v>16</v>
      </c>
      <c r="C471" s="41" t="str">
        <f>_xlfn.XLOOKUP(A471,[3]Reconciliation!$A:$A,[3]Reconciliation!$O:$O)</f>
        <v>AVI Global Special Situations Fund</v>
      </c>
      <c r="D471" s="41" t="str">
        <f>_xlfn.XLOOKUP(A471,'[4]Fund Control'!$H:$H,'[4]Fund Control'!$G:$G)</f>
        <v>Class A (GBP)</v>
      </c>
      <c r="E471" s="42">
        <v>45456</v>
      </c>
      <c r="F471" s="41" t="str">
        <f>_xlfn.XLOOKUP(A471,'[3]Eqn Calc - NII'!$C:$C,'[3]Eqn Calc - NII'!$E:$E)</f>
        <v>GBP</v>
      </c>
      <c r="G471" s="43" t="e">
        <f>SUMIFS('[3]Eqn Calc - NII'!$U:$U,'[3]Eqn Calc - NII'!$H:$H,E471,'[3]Eqn Calc - NII'!$C:$C,A471)</f>
        <v>#VALUE!</v>
      </c>
      <c r="H471" t="str">
        <f t="shared" si="8"/>
        <v>IE000JIDJD8445456</v>
      </c>
    </row>
    <row r="472" spans="1:8" x14ac:dyDescent="0.25">
      <c r="A472" s="41" t="s">
        <v>105</v>
      </c>
      <c r="B472" s="41" t="s">
        <v>16</v>
      </c>
      <c r="C472" s="41" t="str">
        <f>_xlfn.XLOOKUP(A472,[3]Reconciliation!$A:$A,[3]Reconciliation!$O:$O)</f>
        <v>AVI Global Special Situations Fund</v>
      </c>
      <c r="D472" s="41" t="str">
        <f>_xlfn.XLOOKUP(A472,'[4]Fund Control'!$H:$H,'[4]Fund Control'!$G:$G)</f>
        <v>Class A (GBP)</v>
      </c>
      <c r="E472" s="42">
        <v>45457</v>
      </c>
      <c r="F472" s="41" t="str">
        <f>_xlfn.XLOOKUP(A472,'[3]Eqn Calc - NII'!$C:$C,'[3]Eqn Calc - NII'!$E:$E)</f>
        <v>GBP</v>
      </c>
      <c r="G472" s="43" t="e">
        <f>SUMIFS('[3]Eqn Calc - NII'!$U:$U,'[3]Eqn Calc - NII'!$H:$H,E472,'[3]Eqn Calc - NII'!$C:$C,A472)</f>
        <v>#VALUE!</v>
      </c>
      <c r="H472" t="str">
        <f t="shared" si="8"/>
        <v>IE000JIDJD8445457</v>
      </c>
    </row>
    <row r="473" spans="1:8" x14ac:dyDescent="0.25">
      <c r="A473" s="41" t="s">
        <v>105</v>
      </c>
      <c r="B473" s="41" t="s">
        <v>16</v>
      </c>
      <c r="C473" s="41" t="str">
        <f>_xlfn.XLOOKUP(A473,[3]Reconciliation!$A:$A,[3]Reconciliation!$O:$O)</f>
        <v>AVI Global Special Situations Fund</v>
      </c>
      <c r="D473" s="41" t="str">
        <f>_xlfn.XLOOKUP(A473,'[4]Fund Control'!$H:$H,'[4]Fund Control'!$G:$G)</f>
        <v>Class A (GBP)</v>
      </c>
      <c r="E473" s="42">
        <v>45460</v>
      </c>
      <c r="F473" s="41" t="str">
        <f>_xlfn.XLOOKUP(A473,'[3]Eqn Calc - NII'!$C:$C,'[3]Eqn Calc - NII'!$E:$E)</f>
        <v>GBP</v>
      </c>
      <c r="G473" s="43" t="e">
        <f>SUMIFS('[3]Eqn Calc - NII'!$U:$U,'[3]Eqn Calc - NII'!$H:$H,E473,'[3]Eqn Calc - NII'!$C:$C,A473)</f>
        <v>#VALUE!</v>
      </c>
      <c r="H473" t="str">
        <f t="shared" si="8"/>
        <v>IE000JIDJD8445460</v>
      </c>
    </row>
    <row r="474" spans="1:8" x14ac:dyDescent="0.25">
      <c r="A474" s="41" t="s">
        <v>105</v>
      </c>
      <c r="B474" s="41" t="s">
        <v>16</v>
      </c>
      <c r="C474" s="41" t="str">
        <f>_xlfn.XLOOKUP(A474,[3]Reconciliation!$A:$A,[3]Reconciliation!$O:$O)</f>
        <v>AVI Global Special Situations Fund</v>
      </c>
      <c r="D474" s="41" t="str">
        <f>_xlfn.XLOOKUP(A474,'[4]Fund Control'!$H:$H,'[4]Fund Control'!$G:$G)</f>
        <v>Class A (GBP)</v>
      </c>
      <c r="E474" s="42">
        <v>45461</v>
      </c>
      <c r="F474" s="41" t="str">
        <f>_xlfn.XLOOKUP(A474,'[3]Eqn Calc - NII'!$C:$C,'[3]Eqn Calc - NII'!$E:$E)</f>
        <v>GBP</v>
      </c>
      <c r="G474" s="43" t="e">
        <f>SUMIFS('[3]Eqn Calc - NII'!$U:$U,'[3]Eqn Calc - NII'!$H:$H,E474,'[3]Eqn Calc - NII'!$C:$C,A474)</f>
        <v>#VALUE!</v>
      </c>
      <c r="H474" t="str">
        <f t="shared" si="8"/>
        <v>IE000JIDJD8445461</v>
      </c>
    </row>
    <row r="475" spans="1:8" x14ac:dyDescent="0.25">
      <c r="A475" s="41" t="s">
        <v>105</v>
      </c>
      <c r="B475" s="41" t="s">
        <v>16</v>
      </c>
      <c r="C475" s="41" t="str">
        <f>_xlfn.XLOOKUP(A475,[3]Reconciliation!$A:$A,[3]Reconciliation!$O:$O)</f>
        <v>AVI Global Special Situations Fund</v>
      </c>
      <c r="D475" s="41" t="str">
        <f>_xlfn.XLOOKUP(A475,'[4]Fund Control'!$H:$H,'[4]Fund Control'!$G:$G)</f>
        <v>Class A (GBP)</v>
      </c>
      <c r="E475" s="42">
        <v>45462</v>
      </c>
      <c r="F475" s="41" t="str">
        <f>_xlfn.XLOOKUP(A475,'[3]Eqn Calc - NII'!$C:$C,'[3]Eqn Calc - NII'!$E:$E)</f>
        <v>GBP</v>
      </c>
      <c r="G475" s="43" t="e">
        <f>SUMIFS('[3]Eqn Calc - NII'!$U:$U,'[3]Eqn Calc - NII'!$H:$H,E475,'[3]Eqn Calc - NII'!$C:$C,A475)</f>
        <v>#VALUE!</v>
      </c>
      <c r="H475" t="str">
        <f t="shared" si="8"/>
        <v>IE000JIDJD8445462</v>
      </c>
    </row>
    <row r="476" spans="1:8" x14ac:dyDescent="0.25">
      <c r="A476" s="41" t="s">
        <v>105</v>
      </c>
      <c r="B476" s="41" t="s">
        <v>16</v>
      </c>
      <c r="C476" s="41" t="str">
        <f>_xlfn.XLOOKUP(A476,[3]Reconciliation!$A:$A,[3]Reconciliation!$O:$O)</f>
        <v>AVI Global Special Situations Fund</v>
      </c>
      <c r="D476" s="41" t="str">
        <f>_xlfn.XLOOKUP(A476,'[4]Fund Control'!$H:$H,'[4]Fund Control'!$G:$G)</f>
        <v>Class A (GBP)</v>
      </c>
      <c r="E476" s="42">
        <v>45463</v>
      </c>
      <c r="F476" s="41" t="str">
        <f>_xlfn.XLOOKUP(A476,'[3]Eqn Calc - NII'!$C:$C,'[3]Eqn Calc - NII'!$E:$E)</f>
        <v>GBP</v>
      </c>
      <c r="G476" s="43" t="e">
        <f>SUMIFS('[3]Eqn Calc - NII'!$U:$U,'[3]Eqn Calc - NII'!$H:$H,E476,'[3]Eqn Calc - NII'!$C:$C,A476)</f>
        <v>#VALUE!</v>
      </c>
      <c r="H476" t="str">
        <f t="shared" si="8"/>
        <v>IE000JIDJD8445463</v>
      </c>
    </row>
    <row r="477" spans="1:8" x14ac:dyDescent="0.25">
      <c r="A477" s="41" t="s">
        <v>105</v>
      </c>
      <c r="B477" s="41" t="s">
        <v>16</v>
      </c>
      <c r="C477" s="41" t="str">
        <f>_xlfn.XLOOKUP(A477,[3]Reconciliation!$A:$A,[3]Reconciliation!$O:$O)</f>
        <v>AVI Global Special Situations Fund</v>
      </c>
      <c r="D477" s="41" t="str">
        <f>_xlfn.XLOOKUP(A477,'[4]Fund Control'!$H:$H,'[4]Fund Control'!$G:$G)</f>
        <v>Class A (GBP)</v>
      </c>
      <c r="E477" s="42">
        <v>45464</v>
      </c>
      <c r="F477" s="41" t="str">
        <f>_xlfn.XLOOKUP(A477,'[3]Eqn Calc - NII'!$C:$C,'[3]Eqn Calc - NII'!$E:$E)</f>
        <v>GBP</v>
      </c>
      <c r="G477" s="43" t="e">
        <f>SUMIFS('[3]Eqn Calc - NII'!$U:$U,'[3]Eqn Calc - NII'!$H:$H,E477,'[3]Eqn Calc - NII'!$C:$C,A477)</f>
        <v>#VALUE!</v>
      </c>
      <c r="H477" t="str">
        <f t="shared" si="8"/>
        <v>IE000JIDJD8445464</v>
      </c>
    </row>
    <row r="478" spans="1:8" x14ac:dyDescent="0.25">
      <c r="A478" s="41" t="s">
        <v>105</v>
      </c>
      <c r="B478" s="41" t="s">
        <v>16</v>
      </c>
      <c r="C478" s="41" t="str">
        <f>_xlfn.XLOOKUP(A478,[3]Reconciliation!$A:$A,[3]Reconciliation!$O:$O)</f>
        <v>AVI Global Special Situations Fund</v>
      </c>
      <c r="D478" s="41" t="str">
        <f>_xlfn.XLOOKUP(A478,'[4]Fund Control'!$H:$H,'[4]Fund Control'!$G:$G)</f>
        <v>Class A (GBP)</v>
      </c>
      <c r="E478" s="42">
        <v>45467</v>
      </c>
      <c r="F478" s="41" t="str">
        <f>_xlfn.XLOOKUP(A478,'[3]Eqn Calc - NII'!$C:$C,'[3]Eqn Calc - NII'!$E:$E)</f>
        <v>GBP</v>
      </c>
      <c r="G478" s="43" t="e">
        <f>SUMIFS('[3]Eqn Calc - NII'!$U:$U,'[3]Eqn Calc - NII'!$H:$H,E478,'[3]Eqn Calc - NII'!$C:$C,A478)</f>
        <v>#VALUE!</v>
      </c>
      <c r="H478" t="str">
        <f t="shared" si="8"/>
        <v>IE000JIDJD8445467</v>
      </c>
    </row>
    <row r="479" spans="1:8" x14ac:dyDescent="0.25">
      <c r="A479" s="41" t="s">
        <v>105</v>
      </c>
      <c r="B479" s="41" t="s">
        <v>16</v>
      </c>
      <c r="C479" s="41" t="str">
        <f>_xlfn.XLOOKUP(A479,[3]Reconciliation!$A:$A,[3]Reconciliation!$O:$O)</f>
        <v>AVI Global Special Situations Fund</v>
      </c>
      <c r="D479" s="41" t="str">
        <f>_xlfn.XLOOKUP(A479,'[4]Fund Control'!$H:$H,'[4]Fund Control'!$G:$G)</f>
        <v>Class A (GBP)</v>
      </c>
      <c r="E479" s="42">
        <v>45468</v>
      </c>
      <c r="F479" s="41" t="str">
        <f>_xlfn.XLOOKUP(A479,'[3]Eqn Calc - NII'!$C:$C,'[3]Eqn Calc - NII'!$E:$E)</f>
        <v>GBP</v>
      </c>
      <c r="G479" s="43" t="e">
        <f>SUMIFS('[3]Eqn Calc - NII'!$U:$U,'[3]Eqn Calc - NII'!$H:$H,E479,'[3]Eqn Calc - NII'!$C:$C,A479)</f>
        <v>#VALUE!</v>
      </c>
      <c r="H479" t="str">
        <f t="shared" si="8"/>
        <v>IE000JIDJD8445468</v>
      </c>
    </row>
    <row r="480" spans="1:8" x14ac:dyDescent="0.25">
      <c r="A480" s="41" t="s">
        <v>105</v>
      </c>
      <c r="B480" s="41" t="s">
        <v>16</v>
      </c>
      <c r="C480" s="41" t="str">
        <f>_xlfn.XLOOKUP(A480,[3]Reconciliation!$A:$A,[3]Reconciliation!$O:$O)</f>
        <v>AVI Global Special Situations Fund</v>
      </c>
      <c r="D480" s="41" t="str">
        <f>_xlfn.XLOOKUP(A480,'[4]Fund Control'!$H:$H,'[4]Fund Control'!$G:$G)</f>
        <v>Class A (GBP)</v>
      </c>
      <c r="E480" s="42">
        <v>45469</v>
      </c>
      <c r="F480" s="41" t="str">
        <f>_xlfn.XLOOKUP(A480,'[3]Eqn Calc - NII'!$C:$C,'[3]Eqn Calc - NII'!$E:$E)</f>
        <v>GBP</v>
      </c>
      <c r="G480" s="43" t="e">
        <f>SUMIFS('[3]Eqn Calc - NII'!$U:$U,'[3]Eqn Calc - NII'!$H:$H,E480,'[3]Eqn Calc - NII'!$C:$C,A480)</f>
        <v>#VALUE!</v>
      </c>
      <c r="H480" t="str">
        <f t="shared" si="8"/>
        <v>IE000JIDJD8445469</v>
      </c>
    </row>
    <row r="481" spans="1:8" x14ac:dyDescent="0.25">
      <c r="A481" s="41" t="s">
        <v>105</v>
      </c>
      <c r="B481" s="41" t="s">
        <v>16</v>
      </c>
      <c r="C481" s="41" t="str">
        <f>_xlfn.XLOOKUP(A481,[3]Reconciliation!$A:$A,[3]Reconciliation!$O:$O)</f>
        <v>AVI Global Special Situations Fund</v>
      </c>
      <c r="D481" s="41" t="str">
        <f>_xlfn.XLOOKUP(A481,'[4]Fund Control'!$H:$H,'[4]Fund Control'!$G:$G)</f>
        <v>Class A (GBP)</v>
      </c>
      <c r="E481" s="42">
        <v>45470</v>
      </c>
      <c r="F481" s="41" t="str">
        <f>_xlfn.XLOOKUP(A481,'[3]Eqn Calc - NII'!$C:$C,'[3]Eqn Calc - NII'!$E:$E)</f>
        <v>GBP</v>
      </c>
      <c r="G481" s="43" t="e">
        <f>SUMIFS('[3]Eqn Calc - NII'!$U:$U,'[3]Eqn Calc - NII'!$H:$H,E481,'[3]Eqn Calc - NII'!$C:$C,A481)</f>
        <v>#VALUE!</v>
      </c>
      <c r="H481" t="str">
        <f t="shared" si="8"/>
        <v>IE000JIDJD8445470</v>
      </c>
    </row>
    <row r="482" spans="1:8" x14ac:dyDescent="0.25">
      <c r="A482" s="41" t="s">
        <v>105</v>
      </c>
      <c r="B482" s="41" t="s">
        <v>16</v>
      </c>
      <c r="C482" s="41" t="str">
        <f>_xlfn.XLOOKUP(A482,[3]Reconciliation!$A:$A,[3]Reconciliation!$O:$O)</f>
        <v>AVI Global Special Situations Fund</v>
      </c>
      <c r="D482" s="41" t="str">
        <f>_xlfn.XLOOKUP(A482,'[4]Fund Control'!$H:$H,'[4]Fund Control'!$G:$G)</f>
        <v>Class A (GBP)</v>
      </c>
      <c r="E482" s="42">
        <v>45471</v>
      </c>
      <c r="F482" s="41" t="str">
        <f>_xlfn.XLOOKUP(A482,'[3]Eqn Calc - NII'!$C:$C,'[3]Eqn Calc - NII'!$E:$E)</f>
        <v>GBP</v>
      </c>
      <c r="G482" s="43" t="e">
        <f>SUMIFS('[3]Eqn Calc - NII'!$U:$U,'[3]Eqn Calc - NII'!$H:$H,E482,'[3]Eqn Calc - NII'!$C:$C,A482)</f>
        <v>#VALUE!</v>
      </c>
      <c r="H482" t="str">
        <f t="shared" si="8"/>
        <v>IE000JIDJD8445471</v>
      </c>
    </row>
    <row r="483" spans="1:8" x14ac:dyDescent="0.25">
      <c r="A483" s="41" t="s">
        <v>105</v>
      </c>
      <c r="B483" s="41" t="s">
        <v>16</v>
      </c>
      <c r="C483" s="41" t="str">
        <f>_xlfn.XLOOKUP(A483,[3]Reconciliation!$A:$A,[3]Reconciliation!$O:$O)</f>
        <v>AVI Global Special Situations Fund</v>
      </c>
      <c r="D483" s="41" t="str">
        <f>_xlfn.XLOOKUP(A483,'[4]Fund Control'!$H:$H,'[4]Fund Control'!$G:$G)</f>
        <v>Class A (GBP)</v>
      </c>
      <c r="E483" s="42">
        <v>45474</v>
      </c>
      <c r="F483" s="41" t="str">
        <f>_xlfn.XLOOKUP(A483,'[3]Eqn Calc - NII'!$C:$C,'[3]Eqn Calc - NII'!$E:$E)</f>
        <v>GBP</v>
      </c>
      <c r="G483" s="43" t="e">
        <f>SUMIFS('[3]Eqn Calc - NII'!$U:$U,'[3]Eqn Calc - NII'!$H:$H,E483,'[3]Eqn Calc - NII'!$C:$C,A483)</f>
        <v>#VALUE!</v>
      </c>
      <c r="H483" t="str">
        <f t="shared" si="8"/>
        <v>IE000JIDJD8445474</v>
      </c>
    </row>
    <row r="484" spans="1:8" x14ac:dyDescent="0.25">
      <c r="A484" s="41" t="s">
        <v>105</v>
      </c>
      <c r="B484" s="41" t="s">
        <v>16</v>
      </c>
      <c r="C484" s="41" t="str">
        <f>_xlfn.XLOOKUP(A484,[3]Reconciliation!$A:$A,[3]Reconciliation!$O:$O)</f>
        <v>AVI Global Special Situations Fund</v>
      </c>
      <c r="D484" s="41" t="str">
        <f>_xlfn.XLOOKUP(A484,'[4]Fund Control'!$H:$H,'[4]Fund Control'!$G:$G)</f>
        <v>Class A (GBP)</v>
      </c>
      <c r="E484" s="42">
        <v>45475</v>
      </c>
      <c r="F484" s="41" t="str">
        <f>_xlfn.XLOOKUP(A484,'[3]Eqn Calc - NII'!$C:$C,'[3]Eqn Calc - NII'!$E:$E)</f>
        <v>GBP</v>
      </c>
      <c r="G484" s="43" t="e">
        <f>SUMIFS('[3]Eqn Calc - NII'!$U:$U,'[3]Eqn Calc - NII'!$H:$H,E484,'[3]Eqn Calc - NII'!$C:$C,A484)</f>
        <v>#VALUE!</v>
      </c>
      <c r="H484" t="str">
        <f t="shared" si="8"/>
        <v>IE000JIDJD8445475</v>
      </c>
    </row>
    <row r="485" spans="1:8" x14ac:dyDescent="0.25">
      <c r="A485" s="41" t="s">
        <v>105</v>
      </c>
      <c r="B485" s="41" t="s">
        <v>16</v>
      </c>
      <c r="C485" s="41" t="str">
        <f>_xlfn.XLOOKUP(A485,[3]Reconciliation!$A:$A,[3]Reconciliation!$O:$O)</f>
        <v>AVI Global Special Situations Fund</v>
      </c>
      <c r="D485" s="41" t="str">
        <f>_xlfn.XLOOKUP(A485,'[4]Fund Control'!$H:$H,'[4]Fund Control'!$G:$G)</f>
        <v>Class A (GBP)</v>
      </c>
      <c r="E485" s="42">
        <v>45476</v>
      </c>
      <c r="F485" s="41" t="str">
        <f>_xlfn.XLOOKUP(A485,'[3]Eqn Calc - NII'!$C:$C,'[3]Eqn Calc - NII'!$E:$E)</f>
        <v>GBP</v>
      </c>
      <c r="G485" s="43" t="e">
        <f>SUMIFS('[3]Eqn Calc - NII'!$U:$U,'[3]Eqn Calc - NII'!$H:$H,E485,'[3]Eqn Calc - NII'!$C:$C,A485)</f>
        <v>#VALUE!</v>
      </c>
      <c r="H485" t="str">
        <f t="shared" si="8"/>
        <v>IE000JIDJD8445476</v>
      </c>
    </row>
    <row r="486" spans="1:8" x14ac:dyDescent="0.25">
      <c r="A486" s="41" t="s">
        <v>105</v>
      </c>
      <c r="B486" s="41" t="s">
        <v>16</v>
      </c>
      <c r="C486" s="41" t="str">
        <f>_xlfn.XLOOKUP(A486,[3]Reconciliation!$A:$A,[3]Reconciliation!$O:$O)</f>
        <v>AVI Global Special Situations Fund</v>
      </c>
      <c r="D486" s="41" t="str">
        <f>_xlfn.XLOOKUP(A486,'[4]Fund Control'!$H:$H,'[4]Fund Control'!$G:$G)</f>
        <v>Class A (GBP)</v>
      </c>
      <c r="E486" s="42">
        <v>45477</v>
      </c>
      <c r="F486" s="41" t="str">
        <f>_xlfn.XLOOKUP(A486,'[3]Eqn Calc - NII'!$C:$C,'[3]Eqn Calc - NII'!$E:$E)</f>
        <v>GBP</v>
      </c>
      <c r="G486" s="43" t="e">
        <f>SUMIFS('[3]Eqn Calc - NII'!$U:$U,'[3]Eqn Calc - NII'!$H:$H,E486,'[3]Eqn Calc - NII'!$C:$C,A486)</f>
        <v>#VALUE!</v>
      </c>
      <c r="H486" t="str">
        <f t="shared" si="8"/>
        <v>IE000JIDJD8445477</v>
      </c>
    </row>
    <row r="487" spans="1:8" x14ac:dyDescent="0.25">
      <c r="A487" s="41" t="s">
        <v>105</v>
      </c>
      <c r="B487" s="41" t="s">
        <v>16</v>
      </c>
      <c r="C487" s="41" t="str">
        <f>_xlfn.XLOOKUP(A487,[3]Reconciliation!$A:$A,[3]Reconciliation!$O:$O)</f>
        <v>AVI Global Special Situations Fund</v>
      </c>
      <c r="D487" s="41" t="str">
        <f>_xlfn.XLOOKUP(A487,'[4]Fund Control'!$H:$H,'[4]Fund Control'!$G:$G)</f>
        <v>Class A (GBP)</v>
      </c>
      <c r="E487" s="42">
        <v>45478</v>
      </c>
      <c r="F487" s="41" t="str">
        <f>_xlfn.XLOOKUP(A487,'[3]Eqn Calc - NII'!$C:$C,'[3]Eqn Calc - NII'!$E:$E)</f>
        <v>GBP</v>
      </c>
      <c r="G487" s="43" t="e">
        <f>SUMIFS('[3]Eqn Calc - NII'!$U:$U,'[3]Eqn Calc - NII'!$H:$H,E487,'[3]Eqn Calc - NII'!$C:$C,A487)</f>
        <v>#VALUE!</v>
      </c>
      <c r="H487" t="str">
        <f t="shared" si="8"/>
        <v>IE000JIDJD8445478</v>
      </c>
    </row>
    <row r="488" spans="1:8" x14ac:dyDescent="0.25">
      <c r="A488" s="41" t="s">
        <v>105</v>
      </c>
      <c r="B488" s="41" t="s">
        <v>16</v>
      </c>
      <c r="C488" s="41" t="str">
        <f>_xlfn.XLOOKUP(A488,[3]Reconciliation!$A:$A,[3]Reconciliation!$O:$O)</f>
        <v>AVI Global Special Situations Fund</v>
      </c>
      <c r="D488" s="41" t="str">
        <f>_xlfn.XLOOKUP(A488,'[4]Fund Control'!$H:$H,'[4]Fund Control'!$G:$G)</f>
        <v>Class A (GBP)</v>
      </c>
      <c r="E488" s="42">
        <v>45481</v>
      </c>
      <c r="F488" s="41" t="str">
        <f>_xlfn.XLOOKUP(A488,'[3]Eqn Calc - NII'!$C:$C,'[3]Eqn Calc - NII'!$E:$E)</f>
        <v>GBP</v>
      </c>
      <c r="G488" s="43" t="e">
        <f>SUMIFS('[3]Eqn Calc - NII'!$U:$U,'[3]Eqn Calc - NII'!$H:$H,E488,'[3]Eqn Calc - NII'!$C:$C,A488)</f>
        <v>#VALUE!</v>
      </c>
      <c r="H488" t="str">
        <f t="shared" si="8"/>
        <v>IE000JIDJD8445481</v>
      </c>
    </row>
    <row r="489" spans="1:8" x14ac:dyDescent="0.25">
      <c r="A489" s="41" t="s">
        <v>105</v>
      </c>
      <c r="B489" s="41" t="s">
        <v>16</v>
      </c>
      <c r="C489" s="41" t="str">
        <f>_xlfn.XLOOKUP(A489,[3]Reconciliation!$A:$A,[3]Reconciliation!$O:$O)</f>
        <v>AVI Global Special Situations Fund</v>
      </c>
      <c r="D489" s="41" t="str">
        <f>_xlfn.XLOOKUP(A489,'[4]Fund Control'!$H:$H,'[4]Fund Control'!$G:$G)</f>
        <v>Class A (GBP)</v>
      </c>
      <c r="E489" s="42">
        <v>45482</v>
      </c>
      <c r="F489" s="41" t="str">
        <f>_xlfn.XLOOKUP(A489,'[3]Eqn Calc - NII'!$C:$C,'[3]Eqn Calc - NII'!$E:$E)</f>
        <v>GBP</v>
      </c>
      <c r="G489" s="43" t="e">
        <f>SUMIFS('[3]Eqn Calc - NII'!$U:$U,'[3]Eqn Calc - NII'!$H:$H,E489,'[3]Eqn Calc - NII'!$C:$C,A489)</f>
        <v>#VALUE!</v>
      </c>
      <c r="H489" t="str">
        <f t="shared" si="8"/>
        <v>IE000JIDJD8445482</v>
      </c>
    </row>
    <row r="490" spans="1:8" x14ac:dyDescent="0.25">
      <c r="A490" s="41" t="s">
        <v>105</v>
      </c>
      <c r="B490" s="41" t="s">
        <v>16</v>
      </c>
      <c r="C490" s="41" t="str">
        <f>_xlfn.XLOOKUP(A490,[3]Reconciliation!$A:$A,[3]Reconciliation!$O:$O)</f>
        <v>AVI Global Special Situations Fund</v>
      </c>
      <c r="D490" s="41" t="str">
        <f>_xlfn.XLOOKUP(A490,'[4]Fund Control'!$H:$H,'[4]Fund Control'!$G:$G)</f>
        <v>Class A (GBP)</v>
      </c>
      <c r="E490" s="42">
        <v>45483</v>
      </c>
      <c r="F490" s="41" t="str">
        <f>_xlfn.XLOOKUP(A490,'[3]Eqn Calc - NII'!$C:$C,'[3]Eqn Calc - NII'!$E:$E)</f>
        <v>GBP</v>
      </c>
      <c r="G490" s="43" t="e">
        <f>SUMIFS('[3]Eqn Calc - NII'!$U:$U,'[3]Eqn Calc - NII'!$H:$H,E490,'[3]Eqn Calc - NII'!$C:$C,A490)</f>
        <v>#VALUE!</v>
      </c>
      <c r="H490" t="str">
        <f t="shared" si="8"/>
        <v>IE000JIDJD8445483</v>
      </c>
    </row>
    <row r="491" spans="1:8" x14ac:dyDescent="0.25">
      <c r="A491" s="41" t="s">
        <v>105</v>
      </c>
      <c r="B491" s="41" t="s">
        <v>16</v>
      </c>
      <c r="C491" s="41" t="str">
        <f>_xlfn.XLOOKUP(A491,[3]Reconciliation!$A:$A,[3]Reconciliation!$O:$O)</f>
        <v>AVI Global Special Situations Fund</v>
      </c>
      <c r="D491" s="41" t="str">
        <f>_xlfn.XLOOKUP(A491,'[4]Fund Control'!$H:$H,'[4]Fund Control'!$G:$G)</f>
        <v>Class A (GBP)</v>
      </c>
      <c r="E491" s="42">
        <v>45484</v>
      </c>
      <c r="F491" s="41" t="str">
        <f>_xlfn.XLOOKUP(A491,'[3]Eqn Calc - NII'!$C:$C,'[3]Eqn Calc - NII'!$E:$E)</f>
        <v>GBP</v>
      </c>
      <c r="G491" s="43" t="e">
        <f>SUMIFS('[3]Eqn Calc - NII'!$U:$U,'[3]Eqn Calc - NII'!$H:$H,E491,'[3]Eqn Calc - NII'!$C:$C,A491)</f>
        <v>#VALUE!</v>
      </c>
      <c r="H491" t="str">
        <f t="shared" si="8"/>
        <v>IE000JIDJD8445484</v>
      </c>
    </row>
    <row r="492" spans="1:8" x14ac:dyDescent="0.25">
      <c r="A492" s="41" t="s">
        <v>105</v>
      </c>
      <c r="B492" s="41" t="s">
        <v>16</v>
      </c>
      <c r="C492" s="41" t="str">
        <f>_xlfn.XLOOKUP(A492,[3]Reconciliation!$A:$A,[3]Reconciliation!$O:$O)</f>
        <v>AVI Global Special Situations Fund</v>
      </c>
      <c r="D492" s="41" t="str">
        <f>_xlfn.XLOOKUP(A492,'[4]Fund Control'!$H:$H,'[4]Fund Control'!$G:$G)</f>
        <v>Class A (GBP)</v>
      </c>
      <c r="E492" s="42">
        <v>45485</v>
      </c>
      <c r="F492" s="41" t="str">
        <f>_xlfn.XLOOKUP(A492,'[3]Eqn Calc - NII'!$C:$C,'[3]Eqn Calc - NII'!$E:$E)</f>
        <v>GBP</v>
      </c>
      <c r="G492" s="43" t="e">
        <f>SUMIFS('[3]Eqn Calc - NII'!$U:$U,'[3]Eqn Calc - NII'!$H:$H,E492,'[3]Eqn Calc - NII'!$C:$C,A492)</f>
        <v>#VALUE!</v>
      </c>
      <c r="H492" t="str">
        <f t="shared" si="8"/>
        <v>IE000JIDJD8445485</v>
      </c>
    </row>
    <row r="493" spans="1:8" x14ac:dyDescent="0.25">
      <c r="A493" s="41" t="s">
        <v>105</v>
      </c>
      <c r="B493" s="41" t="s">
        <v>16</v>
      </c>
      <c r="C493" s="41" t="str">
        <f>_xlfn.XLOOKUP(A493,[3]Reconciliation!$A:$A,[3]Reconciliation!$O:$O)</f>
        <v>AVI Global Special Situations Fund</v>
      </c>
      <c r="D493" s="41" t="str">
        <f>_xlfn.XLOOKUP(A493,'[4]Fund Control'!$H:$H,'[4]Fund Control'!$G:$G)</f>
        <v>Class A (GBP)</v>
      </c>
      <c r="E493" s="42">
        <v>45488</v>
      </c>
      <c r="F493" s="41" t="str">
        <f>_xlfn.XLOOKUP(A493,'[3]Eqn Calc - NII'!$C:$C,'[3]Eqn Calc - NII'!$E:$E)</f>
        <v>GBP</v>
      </c>
      <c r="G493" s="43" t="e">
        <f>SUMIFS('[3]Eqn Calc - NII'!$U:$U,'[3]Eqn Calc - NII'!$H:$H,E493,'[3]Eqn Calc - NII'!$C:$C,A493)</f>
        <v>#VALUE!</v>
      </c>
      <c r="H493" t="str">
        <f t="shared" si="8"/>
        <v>IE000JIDJD8445488</v>
      </c>
    </row>
    <row r="494" spans="1:8" x14ac:dyDescent="0.25">
      <c r="A494" s="41" t="s">
        <v>105</v>
      </c>
      <c r="B494" s="41" t="s">
        <v>16</v>
      </c>
      <c r="C494" s="41" t="str">
        <f>_xlfn.XLOOKUP(A494,[3]Reconciliation!$A:$A,[3]Reconciliation!$O:$O)</f>
        <v>AVI Global Special Situations Fund</v>
      </c>
      <c r="D494" s="41" t="str">
        <f>_xlfn.XLOOKUP(A494,'[4]Fund Control'!$H:$H,'[4]Fund Control'!$G:$G)</f>
        <v>Class A (GBP)</v>
      </c>
      <c r="E494" s="42">
        <v>45489</v>
      </c>
      <c r="F494" s="41" t="str">
        <f>_xlfn.XLOOKUP(A494,'[3]Eqn Calc - NII'!$C:$C,'[3]Eqn Calc - NII'!$E:$E)</f>
        <v>GBP</v>
      </c>
      <c r="G494" s="43" t="e">
        <f>SUMIFS('[3]Eqn Calc - NII'!$U:$U,'[3]Eqn Calc - NII'!$H:$H,E494,'[3]Eqn Calc - NII'!$C:$C,A494)</f>
        <v>#VALUE!</v>
      </c>
      <c r="H494" t="str">
        <f t="shared" si="8"/>
        <v>IE000JIDJD8445489</v>
      </c>
    </row>
    <row r="495" spans="1:8" x14ac:dyDescent="0.25">
      <c r="A495" s="41" t="s">
        <v>105</v>
      </c>
      <c r="B495" s="41" t="s">
        <v>16</v>
      </c>
      <c r="C495" s="41" t="str">
        <f>_xlfn.XLOOKUP(A495,[3]Reconciliation!$A:$A,[3]Reconciliation!$O:$O)</f>
        <v>AVI Global Special Situations Fund</v>
      </c>
      <c r="D495" s="41" t="str">
        <f>_xlfn.XLOOKUP(A495,'[4]Fund Control'!$H:$H,'[4]Fund Control'!$G:$G)</f>
        <v>Class A (GBP)</v>
      </c>
      <c r="E495" s="42">
        <v>45490</v>
      </c>
      <c r="F495" s="41" t="str">
        <f>_xlfn.XLOOKUP(A495,'[3]Eqn Calc - NII'!$C:$C,'[3]Eqn Calc - NII'!$E:$E)</f>
        <v>GBP</v>
      </c>
      <c r="G495" s="43" t="e">
        <f>SUMIFS('[3]Eqn Calc - NII'!$U:$U,'[3]Eqn Calc - NII'!$H:$H,E495,'[3]Eqn Calc - NII'!$C:$C,A495)</f>
        <v>#VALUE!</v>
      </c>
      <c r="H495" t="str">
        <f t="shared" si="8"/>
        <v>IE000JIDJD8445490</v>
      </c>
    </row>
    <row r="496" spans="1:8" x14ac:dyDescent="0.25">
      <c r="A496" s="41" t="s">
        <v>105</v>
      </c>
      <c r="B496" s="41" t="s">
        <v>16</v>
      </c>
      <c r="C496" s="41" t="str">
        <f>_xlfn.XLOOKUP(A496,[3]Reconciliation!$A:$A,[3]Reconciliation!$O:$O)</f>
        <v>AVI Global Special Situations Fund</v>
      </c>
      <c r="D496" s="41" t="str">
        <f>_xlfn.XLOOKUP(A496,'[4]Fund Control'!$H:$H,'[4]Fund Control'!$G:$G)</f>
        <v>Class A (GBP)</v>
      </c>
      <c r="E496" s="42">
        <v>45491</v>
      </c>
      <c r="F496" s="41" t="str">
        <f>_xlfn.XLOOKUP(A496,'[3]Eqn Calc - NII'!$C:$C,'[3]Eqn Calc - NII'!$E:$E)</f>
        <v>GBP</v>
      </c>
      <c r="G496" s="43" t="e">
        <f>SUMIFS('[3]Eqn Calc - NII'!$U:$U,'[3]Eqn Calc - NII'!$H:$H,E496,'[3]Eqn Calc - NII'!$C:$C,A496)</f>
        <v>#VALUE!</v>
      </c>
      <c r="H496" t="str">
        <f t="shared" si="8"/>
        <v>IE000JIDJD8445491</v>
      </c>
    </row>
    <row r="497" spans="1:8" x14ac:dyDescent="0.25">
      <c r="A497" s="41" t="s">
        <v>105</v>
      </c>
      <c r="B497" s="41" t="s">
        <v>16</v>
      </c>
      <c r="C497" s="41" t="str">
        <f>_xlfn.XLOOKUP(A497,[3]Reconciliation!$A:$A,[3]Reconciliation!$O:$O)</f>
        <v>AVI Global Special Situations Fund</v>
      </c>
      <c r="D497" s="41" t="str">
        <f>_xlfn.XLOOKUP(A497,'[4]Fund Control'!$H:$H,'[4]Fund Control'!$G:$G)</f>
        <v>Class A (GBP)</v>
      </c>
      <c r="E497" s="42">
        <v>45492</v>
      </c>
      <c r="F497" s="41" t="str">
        <f>_xlfn.XLOOKUP(A497,'[3]Eqn Calc - NII'!$C:$C,'[3]Eqn Calc - NII'!$E:$E)</f>
        <v>GBP</v>
      </c>
      <c r="G497" s="43" t="e">
        <f>SUMIFS('[3]Eqn Calc - NII'!$U:$U,'[3]Eqn Calc - NII'!$H:$H,E497,'[3]Eqn Calc - NII'!$C:$C,A497)</f>
        <v>#VALUE!</v>
      </c>
      <c r="H497" t="str">
        <f t="shared" si="8"/>
        <v>IE000JIDJD8445492</v>
      </c>
    </row>
    <row r="498" spans="1:8" x14ac:dyDescent="0.25">
      <c r="A498" s="41" t="s">
        <v>105</v>
      </c>
      <c r="B498" s="41" t="s">
        <v>16</v>
      </c>
      <c r="C498" s="41" t="str">
        <f>_xlfn.XLOOKUP(A498,[3]Reconciliation!$A:$A,[3]Reconciliation!$O:$O)</f>
        <v>AVI Global Special Situations Fund</v>
      </c>
      <c r="D498" s="41" t="str">
        <f>_xlfn.XLOOKUP(A498,'[4]Fund Control'!$H:$H,'[4]Fund Control'!$G:$G)</f>
        <v>Class A (GBP)</v>
      </c>
      <c r="E498" s="42">
        <v>45495</v>
      </c>
      <c r="F498" s="41" t="str">
        <f>_xlfn.XLOOKUP(A498,'[3]Eqn Calc - NII'!$C:$C,'[3]Eqn Calc - NII'!$E:$E)</f>
        <v>GBP</v>
      </c>
      <c r="G498" s="43" t="e">
        <f>SUMIFS('[3]Eqn Calc - NII'!$U:$U,'[3]Eqn Calc - NII'!$H:$H,E498,'[3]Eqn Calc - NII'!$C:$C,A498)</f>
        <v>#VALUE!</v>
      </c>
      <c r="H498" t="str">
        <f t="shared" si="8"/>
        <v>IE000JIDJD8445495</v>
      </c>
    </row>
    <row r="499" spans="1:8" x14ac:dyDescent="0.25">
      <c r="A499" s="41" t="s">
        <v>105</v>
      </c>
      <c r="B499" s="41" t="s">
        <v>16</v>
      </c>
      <c r="C499" s="41" t="str">
        <f>_xlfn.XLOOKUP(A499,[3]Reconciliation!$A:$A,[3]Reconciliation!$O:$O)</f>
        <v>AVI Global Special Situations Fund</v>
      </c>
      <c r="D499" s="41" t="str">
        <f>_xlfn.XLOOKUP(A499,'[4]Fund Control'!$H:$H,'[4]Fund Control'!$G:$G)</f>
        <v>Class A (GBP)</v>
      </c>
      <c r="E499" s="42">
        <v>45496</v>
      </c>
      <c r="F499" s="41" t="str">
        <f>_xlfn.XLOOKUP(A499,'[3]Eqn Calc - NII'!$C:$C,'[3]Eqn Calc - NII'!$E:$E)</f>
        <v>GBP</v>
      </c>
      <c r="G499" s="43" t="e">
        <f>SUMIFS('[3]Eqn Calc - NII'!$U:$U,'[3]Eqn Calc - NII'!$H:$H,E499,'[3]Eqn Calc - NII'!$C:$C,A499)</f>
        <v>#VALUE!</v>
      </c>
      <c r="H499" t="str">
        <f t="shared" si="8"/>
        <v>IE000JIDJD8445496</v>
      </c>
    </row>
    <row r="500" spans="1:8" x14ac:dyDescent="0.25">
      <c r="A500" s="41" t="s">
        <v>105</v>
      </c>
      <c r="B500" s="41" t="s">
        <v>16</v>
      </c>
      <c r="C500" s="41" t="str">
        <f>_xlfn.XLOOKUP(A500,[3]Reconciliation!$A:$A,[3]Reconciliation!$O:$O)</f>
        <v>AVI Global Special Situations Fund</v>
      </c>
      <c r="D500" s="41" t="str">
        <f>_xlfn.XLOOKUP(A500,'[4]Fund Control'!$H:$H,'[4]Fund Control'!$G:$G)</f>
        <v>Class A (GBP)</v>
      </c>
      <c r="E500" s="42">
        <v>45497</v>
      </c>
      <c r="F500" s="41" t="str">
        <f>_xlfn.XLOOKUP(A500,'[3]Eqn Calc - NII'!$C:$C,'[3]Eqn Calc - NII'!$E:$E)</f>
        <v>GBP</v>
      </c>
      <c r="G500" s="43" t="e">
        <f>SUMIFS('[3]Eqn Calc - NII'!$U:$U,'[3]Eqn Calc - NII'!$H:$H,E500,'[3]Eqn Calc - NII'!$C:$C,A500)</f>
        <v>#VALUE!</v>
      </c>
      <c r="H500" t="str">
        <f t="shared" si="8"/>
        <v>IE000JIDJD8445497</v>
      </c>
    </row>
    <row r="501" spans="1:8" x14ac:dyDescent="0.25">
      <c r="A501" s="41" t="s">
        <v>105</v>
      </c>
      <c r="B501" s="41" t="s">
        <v>16</v>
      </c>
      <c r="C501" s="41" t="str">
        <f>_xlfn.XLOOKUP(A501,[3]Reconciliation!$A:$A,[3]Reconciliation!$O:$O)</f>
        <v>AVI Global Special Situations Fund</v>
      </c>
      <c r="D501" s="41" t="str">
        <f>_xlfn.XLOOKUP(A501,'[4]Fund Control'!$H:$H,'[4]Fund Control'!$G:$G)</f>
        <v>Class A (GBP)</v>
      </c>
      <c r="E501" s="42">
        <v>45498</v>
      </c>
      <c r="F501" s="41" t="str">
        <f>_xlfn.XLOOKUP(A501,'[3]Eqn Calc - NII'!$C:$C,'[3]Eqn Calc - NII'!$E:$E)</f>
        <v>GBP</v>
      </c>
      <c r="G501" s="43" t="e">
        <f>SUMIFS('[3]Eqn Calc - NII'!$U:$U,'[3]Eqn Calc - NII'!$H:$H,E501,'[3]Eqn Calc - NII'!$C:$C,A501)</f>
        <v>#VALUE!</v>
      </c>
      <c r="H501" t="str">
        <f t="shared" si="8"/>
        <v>IE000JIDJD8445498</v>
      </c>
    </row>
    <row r="502" spans="1:8" x14ac:dyDescent="0.25">
      <c r="A502" s="41" t="s">
        <v>105</v>
      </c>
      <c r="B502" s="41" t="s">
        <v>16</v>
      </c>
      <c r="C502" s="41" t="str">
        <f>_xlfn.XLOOKUP(A502,[3]Reconciliation!$A:$A,[3]Reconciliation!$O:$O)</f>
        <v>AVI Global Special Situations Fund</v>
      </c>
      <c r="D502" s="41" t="str">
        <f>_xlfn.XLOOKUP(A502,'[4]Fund Control'!$H:$H,'[4]Fund Control'!$G:$G)</f>
        <v>Class A (GBP)</v>
      </c>
      <c r="E502" s="42">
        <v>45499</v>
      </c>
      <c r="F502" s="41" t="str">
        <f>_xlfn.XLOOKUP(A502,'[3]Eqn Calc - NII'!$C:$C,'[3]Eqn Calc - NII'!$E:$E)</f>
        <v>GBP</v>
      </c>
      <c r="G502" s="43" t="e">
        <f>SUMIFS('[3]Eqn Calc - NII'!$U:$U,'[3]Eqn Calc - NII'!$H:$H,E502,'[3]Eqn Calc - NII'!$C:$C,A502)</f>
        <v>#VALUE!</v>
      </c>
      <c r="H502" t="str">
        <f t="shared" si="8"/>
        <v>IE000JIDJD8445499</v>
      </c>
    </row>
    <row r="503" spans="1:8" x14ac:dyDescent="0.25">
      <c r="A503" s="41" t="s">
        <v>105</v>
      </c>
      <c r="B503" s="41" t="s">
        <v>16</v>
      </c>
      <c r="C503" s="41" t="str">
        <f>_xlfn.XLOOKUP(A503,[3]Reconciliation!$A:$A,[3]Reconciliation!$O:$O)</f>
        <v>AVI Global Special Situations Fund</v>
      </c>
      <c r="D503" s="41" t="str">
        <f>_xlfn.XLOOKUP(A503,'[4]Fund Control'!$H:$H,'[4]Fund Control'!$G:$G)</f>
        <v>Class A (GBP)</v>
      </c>
      <c r="E503" s="42">
        <v>45502</v>
      </c>
      <c r="F503" s="41" t="str">
        <f>_xlfn.XLOOKUP(A503,'[3]Eqn Calc - NII'!$C:$C,'[3]Eqn Calc - NII'!$E:$E)</f>
        <v>GBP</v>
      </c>
      <c r="G503" s="43" t="e">
        <f>SUMIFS('[3]Eqn Calc - NII'!$U:$U,'[3]Eqn Calc - NII'!$H:$H,E503,'[3]Eqn Calc - NII'!$C:$C,A503)</f>
        <v>#VALUE!</v>
      </c>
      <c r="H503" t="str">
        <f t="shared" si="8"/>
        <v>IE000JIDJD8445502</v>
      </c>
    </row>
    <row r="504" spans="1:8" x14ac:dyDescent="0.25">
      <c r="A504" s="41" t="s">
        <v>105</v>
      </c>
      <c r="B504" s="41" t="s">
        <v>16</v>
      </c>
      <c r="C504" s="41" t="str">
        <f>_xlfn.XLOOKUP(A504,[3]Reconciliation!$A:$A,[3]Reconciliation!$O:$O)</f>
        <v>AVI Global Special Situations Fund</v>
      </c>
      <c r="D504" s="41" t="str">
        <f>_xlfn.XLOOKUP(A504,'[4]Fund Control'!$H:$H,'[4]Fund Control'!$G:$G)</f>
        <v>Class A (GBP)</v>
      </c>
      <c r="E504" s="42">
        <v>45503</v>
      </c>
      <c r="F504" s="41" t="str">
        <f>_xlfn.XLOOKUP(A504,'[3]Eqn Calc - NII'!$C:$C,'[3]Eqn Calc - NII'!$E:$E)</f>
        <v>GBP</v>
      </c>
      <c r="G504" s="43" t="e">
        <f>SUMIFS('[3]Eqn Calc - NII'!$U:$U,'[3]Eqn Calc - NII'!$H:$H,E504,'[3]Eqn Calc - NII'!$C:$C,A504)</f>
        <v>#VALUE!</v>
      </c>
      <c r="H504" t="str">
        <f t="shared" si="8"/>
        <v>IE000JIDJD8445503</v>
      </c>
    </row>
    <row r="505" spans="1:8" x14ac:dyDescent="0.25">
      <c r="A505" s="41" t="s">
        <v>105</v>
      </c>
      <c r="B505" s="41" t="s">
        <v>16</v>
      </c>
      <c r="C505" s="41" t="str">
        <f>_xlfn.XLOOKUP(A505,[3]Reconciliation!$A:$A,[3]Reconciliation!$O:$O)</f>
        <v>AVI Global Special Situations Fund</v>
      </c>
      <c r="D505" s="41" t="str">
        <f>_xlfn.XLOOKUP(A505,'[4]Fund Control'!$H:$H,'[4]Fund Control'!$G:$G)</f>
        <v>Class A (GBP)</v>
      </c>
      <c r="E505" s="42">
        <v>45504</v>
      </c>
      <c r="F505" s="41" t="str">
        <f>_xlfn.XLOOKUP(A505,'[3]Eqn Calc - NII'!$C:$C,'[3]Eqn Calc - NII'!$E:$E)</f>
        <v>GBP</v>
      </c>
      <c r="G505" s="43" t="e">
        <f>SUMIFS('[3]Eqn Calc - NII'!$U:$U,'[3]Eqn Calc - NII'!$H:$H,E505,'[3]Eqn Calc - NII'!$C:$C,A505)</f>
        <v>#VALUE!</v>
      </c>
      <c r="H505" t="str">
        <f t="shared" si="8"/>
        <v>IE000JIDJD8445504</v>
      </c>
    </row>
    <row r="506" spans="1:8" x14ac:dyDescent="0.25">
      <c r="A506" s="41" t="s">
        <v>105</v>
      </c>
      <c r="B506" s="41" t="s">
        <v>16</v>
      </c>
      <c r="C506" s="41" t="str">
        <f>_xlfn.XLOOKUP(A506,[3]Reconciliation!$A:$A,[3]Reconciliation!$O:$O)</f>
        <v>AVI Global Special Situations Fund</v>
      </c>
      <c r="D506" s="41" t="str">
        <f>_xlfn.XLOOKUP(A506,'[4]Fund Control'!$H:$H,'[4]Fund Control'!$G:$G)</f>
        <v>Class A (GBP)</v>
      </c>
      <c r="E506" s="42">
        <v>45505</v>
      </c>
      <c r="F506" s="41" t="str">
        <f>_xlfn.XLOOKUP(A506,'[3]Eqn Calc - NII'!$C:$C,'[3]Eqn Calc - NII'!$E:$E)</f>
        <v>GBP</v>
      </c>
      <c r="G506" s="43" t="e">
        <f>SUMIFS('[3]Eqn Calc - NII'!$U:$U,'[3]Eqn Calc - NII'!$H:$H,E506,'[3]Eqn Calc - NII'!$C:$C,A506)</f>
        <v>#VALUE!</v>
      </c>
      <c r="H506" t="str">
        <f t="shared" si="8"/>
        <v>IE000JIDJD8445505</v>
      </c>
    </row>
    <row r="507" spans="1:8" x14ac:dyDescent="0.25">
      <c r="A507" s="41" t="s">
        <v>105</v>
      </c>
      <c r="B507" s="41" t="s">
        <v>16</v>
      </c>
      <c r="C507" s="41" t="str">
        <f>_xlfn.XLOOKUP(A507,[3]Reconciliation!$A:$A,[3]Reconciliation!$O:$O)</f>
        <v>AVI Global Special Situations Fund</v>
      </c>
      <c r="D507" s="41" t="str">
        <f>_xlfn.XLOOKUP(A507,'[4]Fund Control'!$H:$H,'[4]Fund Control'!$G:$G)</f>
        <v>Class A (GBP)</v>
      </c>
      <c r="E507" s="42">
        <v>45506</v>
      </c>
      <c r="F507" s="41" t="str">
        <f>_xlfn.XLOOKUP(A507,'[3]Eqn Calc - NII'!$C:$C,'[3]Eqn Calc - NII'!$E:$E)</f>
        <v>GBP</v>
      </c>
      <c r="G507" s="43" t="e">
        <f>SUMIFS('[3]Eqn Calc - NII'!$U:$U,'[3]Eqn Calc - NII'!$H:$H,E507,'[3]Eqn Calc - NII'!$C:$C,A507)</f>
        <v>#VALUE!</v>
      </c>
      <c r="H507" t="str">
        <f t="shared" si="8"/>
        <v>IE000JIDJD8445506</v>
      </c>
    </row>
    <row r="508" spans="1:8" x14ac:dyDescent="0.25">
      <c r="A508" s="41" t="s">
        <v>105</v>
      </c>
      <c r="B508" s="41" t="s">
        <v>16</v>
      </c>
      <c r="C508" s="41" t="str">
        <f>_xlfn.XLOOKUP(A508,[3]Reconciliation!$A:$A,[3]Reconciliation!$O:$O)</f>
        <v>AVI Global Special Situations Fund</v>
      </c>
      <c r="D508" s="41" t="str">
        <f>_xlfn.XLOOKUP(A508,'[4]Fund Control'!$H:$H,'[4]Fund Control'!$G:$G)</f>
        <v>Class A (GBP)</v>
      </c>
      <c r="E508" s="42">
        <v>45510</v>
      </c>
      <c r="F508" s="41" t="str">
        <f>_xlfn.XLOOKUP(A508,'[3]Eqn Calc - NII'!$C:$C,'[3]Eqn Calc - NII'!$E:$E)</f>
        <v>GBP</v>
      </c>
      <c r="G508" s="43" t="e">
        <f>SUMIFS('[3]Eqn Calc - NII'!$U:$U,'[3]Eqn Calc - NII'!$H:$H,E508,'[3]Eqn Calc - NII'!$C:$C,A508)</f>
        <v>#VALUE!</v>
      </c>
      <c r="H508" t="str">
        <f t="shared" si="8"/>
        <v>IE000JIDJD8445510</v>
      </c>
    </row>
    <row r="509" spans="1:8" x14ac:dyDescent="0.25">
      <c r="A509" s="41" t="s">
        <v>105</v>
      </c>
      <c r="B509" s="41" t="s">
        <v>16</v>
      </c>
      <c r="C509" s="41" t="str">
        <f>_xlfn.XLOOKUP(A509,[3]Reconciliation!$A:$A,[3]Reconciliation!$O:$O)</f>
        <v>AVI Global Special Situations Fund</v>
      </c>
      <c r="D509" s="41" t="str">
        <f>_xlfn.XLOOKUP(A509,'[4]Fund Control'!$H:$H,'[4]Fund Control'!$G:$G)</f>
        <v>Class A (GBP)</v>
      </c>
      <c r="E509" s="42">
        <v>45511</v>
      </c>
      <c r="F509" s="41" t="str">
        <f>_xlfn.XLOOKUP(A509,'[3]Eqn Calc - NII'!$C:$C,'[3]Eqn Calc - NII'!$E:$E)</f>
        <v>GBP</v>
      </c>
      <c r="G509" s="43" t="e">
        <f>SUMIFS('[3]Eqn Calc - NII'!$U:$U,'[3]Eqn Calc - NII'!$H:$H,E509,'[3]Eqn Calc - NII'!$C:$C,A509)</f>
        <v>#VALUE!</v>
      </c>
      <c r="H509" t="str">
        <f t="shared" si="8"/>
        <v>IE000JIDJD8445511</v>
      </c>
    </row>
    <row r="510" spans="1:8" x14ac:dyDescent="0.25">
      <c r="A510" s="41" t="s">
        <v>105</v>
      </c>
      <c r="B510" s="41" t="s">
        <v>16</v>
      </c>
      <c r="C510" s="41" t="str">
        <f>_xlfn.XLOOKUP(A510,[3]Reconciliation!$A:$A,[3]Reconciliation!$O:$O)</f>
        <v>AVI Global Special Situations Fund</v>
      </c>
      <c r="D510" s="41" t="str">
        <f>_xlfn.XLOOKUP(A510,'[4]Fund Control'!$H:$H,'[4]Fund Control'!$G:$G)</f>
        <v>Class A (GBP)</v>
      </c>
      <c r="E510" s="42">
        <v>45512</v>
      </c>
      <c r="F510" s="41" t="str">
        <f>_xlfn.XLOOKUP(A510,'[3]Eqn Calc - NII'!$C:$C,'[3]Eqn Calc - NII'!$E:$E)</f>
        <v>GBP</v>
      </c>
      <c r="G510" s="43" t="e">
        <f>SUMIFS('[3]Eqn Calc - NII'!$U:$U,'[3]Eqn Calc - NII'!$H:$H,E510,'[3]Eqn Calc - NII'!$C:$C,A510)</f>
        <v>#VALUE!</v>
      </c>
      <c r="H510" t="str">
        <f t="shared" si="8"/>
        <v>IE000JIDJD8445512</v>
      </c>
    </row>
    <row r="511" spans="1:8" x14ac:dyDescent="0.25">
      <c r="A511" s="41" t="s">
        <v>105</v>
      </c>
      <c r="B511" s="41" t="s">
        <v>16</v>
      </c>
      <c r="C511" s="41" t="str">
        <f>_xlfn.XLOOKUP(A511,[3]Reconciliation!$A:$A,[3]Reconciliation!$O:$O)</f>
        <v>AVI Global Special Situations Fund</v>
      </c>
      <c r="D511" s="41" t="str">
        <f>_xlfn.XLOOKUP(A511,'[4]Fund Control'!$H:$H,'[4]Fund Control'!$G:$G)</f>
        <v>Class A (GBP)</v>
      </c>
      <c r="E511" s="42">
        <v>45513</v>
      </c>
      <c r="F511" s="41" t="str">
        <f>_xlfn.XLOOKUP(A511,'[3]Eqn Calc - NII'!$C:$C,'[3]Eqn Calc - NII'!$E:$E)</f>
        <v>GBP</v>
      </c>
      <c r="G511" s="43" t="e">
        <f>SUMIFS('[3]Eqn Calc - NII'!$U:$U,'[3]Eqn Calc - NII'!$H:$H,E511,'[3]Eqn Calc - NII'!$C:$C,A511)</f>
        <v>#VALUE!</v>
      </c>
      <c r="H511" t="str">
        <f t="shared" si="8"/>
        <v>IE000JIDJD8445513</v>
      </c>
    </row>
    <row r="512" spans="1:8" x14ac:dyDescent="0.25">
      <c r="A512" s="41" t="s">
        <v>105</v>
      </c>
      <c r="B512" s="41" t="s">
        <v>16</v>
      </c>
      <c r="C512" s="41" t="str">
        <f>_xlfn.XLOOKUP(A512,[3]Reconciliation!$A:$A,[3]Reconciliation!$O:$O)</f>
        <v>AVI Global Special Situations Fund</v>
      </c>
      <c r="D512" s="41" t="str">
        <f>_xlfn.XLOOKUP(A512,'[4]Fund Control'!$H:$H,'[4]Fund Control'!$G:$G)</f>
        <v>Class A (GBP)</v>
      </c>
      <c r="E512" s="42">
        <v>45516</v>
      </c>
      <c r="F512" s="41" t="str">
        <f>_xlfn.XLOOKUP(A512,'[3]Eqn Calc - NII'!$C:$C,'[3]Eqn Calc - NII'!$E:$E)</f>
        <v>GBP</v>
      </c>
      <c r="G512" s="43" t="e">
        <f>SUMIFS('[3]Eqn Calc - NII'!$U:$U,'[3]Eqn Calc - NII'!$H:$H,E512,'[3]Eqn Calc - NII'!$C:$C,A512)</f>
        <v>#VALUE!</v>
      </c>
      <c r="H512" t="str">
        <f t="shared" si="8"/>
        <v>IE000JIDJD8445516</v>
      </c>
    </row>
    <row r="513" spans="1:8" x14ac:dyDescent="0.25">
      <c r="A513" s="41" t="s">
        <v>105</v>
      </c>
      <c r="B513" s="41" t="s">
        <v>16</v>
      </c>
      <c r="C513" s="41" t="str">
        <f>_xlfn.XLOOKUP(A513,[3]Reconciliation!$A:$A,[3]Reconciliation!$O:$O)</f>
        <v>AVI Global Special Situations Fund</v>
      </c>
      <c r="D513" s="41" t="str">
        <f>_xlfn.XLOOKUP(A513,'[4]Fund Control'!$H:$H,'[4]Fund Control'!$G:$G)</f>
        <v>Class A (GBP)</v>
      </c>
      <c r="E513" s="42">
        <v>45517</v>
      </c>
      <c r="F513" s="41" t="str">
        <f>_xlfn.XLOOKUP(A513,'[3]Eqn Calc - NII'!$C:$C,'[3]Eqn Calc - NII'!$E:$E)</f>
        <v>GBP</v>
      </c>
      <c r="G513" s="43" t="e">
        <f>SUMIFS('[3]Eqn Calc - NII'!$U:$U,'[3]Eqn Calc - NII'!$H:$H,E513,'[3]Eqn Calc - NII'!$C:$C,A513)</f>
        <v>#VALUE!</v>
      </c>
      <c r="H513" t="str">
        <f t="shared" si="8"/>
        <v>IE000JIDJD8445517</v>
      </c>
    </row>
    <row r="514" spans="1:8" x14ac:dyDescent="0.25">
      <c r="A514" s="41" t="s">
        <v>105</v>
      </c>
      <c r="B514" s="41" t="s">
        <v>16</v>
      </c>
      <c r="C514" s="41" t="str">
        <f>_xlfn.XLOOKUP(A514,[3]Reconciliation!$A:$A,[3]Reconciliation!$O:$O)</f>
        <v>AVI Global Special Situations Fund</v>
      </c>
      <c r="D514" s="41" t="str">
        <f>_xlfn.XLOOKUP(A514,'[4]Fund Control'!$H:$H,'[4]Fund Control'!$G:$G)</f>
        <v>Class A (GBP)</v>
      </c>
      <c r="E514" s="42">
        <v>45518</v>
      </c>
      <c r="F514" s="41" t="str">
        <f>_xlfn.XLOOKUP(A514,'[3]Eqn Calc - NII'!$C:$C,'[3]Eqn Calc - NII'!$E:$E)</f>
        <v>GBP</v>
      </c>
      <c r="G514" s="43" t="e">
        <f>SUMIFS('[3]Eqn Calc - NII'!$U:$U,'[3]Eqn Calc - NII'!$H:$H,E514,'[3]Eqn Calc - NII'!$C:$C,A514)</f>
        <v>#VALUE!</v>
      </c>
      <c r="H514" t="str">
        <f t="shared" si="8"/>
        <v>IE000JIDJD8445518</v>
      </c>
    </row>
    <row r="515" spans="1:8" x14ac:dyDescent="0.25">
      <c r="A515" s="41" t="s">
        <v>105</v>
      </c>
      <c r="B515" s="41" t="s">
        <v>16</v>
      </c>
      <c r="C515" s="41" t="str">
        <f>_xlfn.XLOOKUP(A515,[3]Reconciliation!$A:$A,[3]Reconciliation!$O:$O)</f>
        <v>AVI Global Special Situations Fund</v>
      </c>
      <c r="D515" s="41" t="str">
        <f>_xlfn.XLOOKUP(A515,'[4]Fund Control'!$H:$H,'[4]Fund Control'!$G:$G)</f>
        <v>Class A (GBP)</v>
      </c>
      <c r="E515" s="42">
        <v>45519</v>
      </c>
      <c r="F515" s="41" t="str">
        <f>_xlfn.XLOOKUP(A515,'[3]Eqn Calc - NII'!$C:$C,'[3]Eqn Calc - NII'!$E:$E)</f>
        <v>GBP</v>
      </c>
      <c r="G515" s="43" t="e">
        <f>SUMIFS('[3]Eqn Calc - NII'!$U:$U,'[3]Eqn Calc - NII'!$H:$H,E515,'[3]Eqn Calc - NII'!$C:$C,A515)</f>
        <v>#VALUE!</v>
      </c>
      <c r="H515" t="str">
        <f t="shared" si="8"/>
        <v>IE000JIDJD8445519</v>
      </c>
    </row>
    <row r="516" spans="1:8" x14ac:dyDescent="0.25">
      <c r="A516" s="41" t="s">
        <v>105</v>
      </c>
      <c r="B516" s="41" t="s">
        <v>16</v>
      </c>
      <c r="C516" s="41" t="str">
        <f>_xlfn.XLOOKUP(A516,[3]Reconciliation!$A:$A,[3]Reconciliation!$O:$O)</f>
        <v>AVI Global Special Situations Fund</v>
      </c>
      <c r="D516" s="41" t="str">
        <f>_xlfn.XLOOKUP(A516,'[4]Fund Control'!$H:$H,'[4]Fund Control'!$G:$G)</f>
        <v>Class A (GBP)</v>
      </c>
      <c r="E516" s="42">
        <v>45520</v>
      </c>
      <c r="F516" s="41" t="str">
        <f>_xlfn.XLOOKUP(A516,'[3]Eqn Calc - NII'!$C:$C,'[3]Eqn Calc - NII'!$E:$E)</f>
        <v>GBP</v>
      </c>
      <c r="G516" s="43" t="e">
        <f>SUMIFS('[3]Eqn Calc - NII'!$U:$U,'[3]Eqn Calc - NII'!$H:$H,E516,'[3]Eqn Calc - NII'!$C:$C,A516)</f>
        <v>#VALUE!</v>
      </c>
      <c r="H516" t="str">
        <f t="shared" si="8"/>
        <v>IE000JIDJD8445520</v>
      </c>
    </row>
    <row r="517" spans="1:8" x14ac:dyDescent="0.25">
      <c r="A517" s="41" t="s">
        <v>105</v>
      </c>
      <c r="B517" s="41" t="s">
        <v>16</v>
      </c>
      <c r="C517" s="41" t="str">
        <f>_xlfn.XLOOKUP(A517,[3]Reconciliation!$A:$A,[3]Reconciliation!$O:$O)</f>
        <v>AVI Global Special Situations Fund</v>
      </c>
      <c r="D517" s="41" t="str">
        <f>_xlfn.XLOOKUP(A517,'[4]Fund Control'!$H:$H,'[4]Fund Control'!$G:$G)</f>
        <v>Class A (GBP)</v>
      </c>
      <c r="E517" s="42">
        <v>45523</v>
      </c>
      <c r="F517" s="41" t="str">
        <f>_xlfn.XLOOKUP(A517,'[3]Eqn Calc - NII'!$C:$C,'[3]Eqn Calc - NII'!$E:$E)</f>
        <v>GBP</v>
      </c>
      <c r="G517" s="43" t="e">
        <f>SUMIFS('[3]Eqn Calc - NII'!$U:$U,'[3]Eqn Calc - NII'!$H:$H,E517,'[3]Eqn Calc - NII'!$C:$C,A517)</f>
        <v>#VALUE!</v>
      </c>
      <c r="H517" t="str">
        <f t="shared" si="8"/>
        <v>IE000JIDJD8445523</v>
      </c>
    </row>
    <row r="518" spans="1:8" x14ac:dyDescent="0.25">
      <c r="A518" s="41" t="s">
        <v>105</v>
      </c>
      <c r="B518" s="41" t="s">
        <v>16</v>
      </c>
      <c r="C518" s="41" t="str">
        <f>_xlfn.XLOOKUP(A518,[3]Reconciliation!$A:$A,[3]Reconciliation!$O:$O)</f>
        <v>AVI Global Special Situations Fund</v>
      </c>
      <c r="D518" s="41" t="str">
        <f>_xlfn.XLOOKUP(A518,'[4]Fund Control'!$H:$H,'[4]Fund Control'!$G:$G)</f>
        <v>Class A (GBP)</v>
      </c>
      <c r="E518" s="42">
        <v>45524</v>
      </c>
      <c r="F518" s="41" t="str">
        <f>_xlfn.XLOOKUP(A518,'[3]Eqn Calc - NII'!$C:$C,'[3]Eqn Calc - NII'!$E:$E)</f>
        <v>GBP</v>
      </c>
      <c r="G518" s="43" t="e">
        <f>SUMIFS('[3]Eqn Calc - NII'!$U:$U,'[3]Eqn Calc - NII'!$H:$H,E518,'[3]Eqn Calc - NII'!$C:$C,A518)</f>
        <v>#VALUE!</v>
      </c>
      <c r="H518" t="str">
        <f t="shared" ref="H518:H581" si="9">A518&amp;E518</f>
        <v>IE000JIDJD8445524</v>
      </c>
    </row>
    <row r="519" spans="1:8" x14ac:dyDescent="0.25">
      <c r="A519" s="41" t="s">
        <v>105</v>
      </c>
      <c r="B519" s="41" t="s">
        <v>16</v>
      </c>
      <c r="C519" s="41" t="str">
        <f>_xlfn.XLOOKUP(A519,[3]Reconciliation!$A:$A,[3]Reconciliation!$O:$O)</f>
        <v>AVI Global Special Situations Fund</v>
      </c>
      <c r="D519" s="41" t="str">
        <f>_xlfn.XLOOKUP(A519,'[4]Fund Control'!$H:$H,'[4]Fund Control'!$G:$G)</f>
        <v>Class A (GBP)</v>
      </c>
      <c r="E519" s="42">
        <v>45525</v>
      </c>
      <c r="F519" s="41" t="str">
        <f>_xlfn.XLOOKUP(A519,'[3]Eqn Calc - NII'!$C:$C,'[3]Eqn Calc - NII'!$E:$E)</f>
        <v>GBP</v>
      </c>
      <c r="G519" s="43" t="e">
        <f>SUMIFS('[3]Eqn Calc - NII'!$U:$U,'[3]Eqn Calc - NII'!$H:$H,E519,'[3]Eqn Calc - NII'!$C:$C,A519)</f>
        <v>#VALUE!</v>
      </c>
      <c r="H519" t="str">
        <f t="shared" si="9"/>
        <v>IE000JIDJD8445525</v>
      </c>
    </row>
    <row r="520" spans="1:8" x14ac:dyDescent="0.25">
      <c r="A520" s="41" t="s">
        <v>105</v>
      </c>
      <c r="B520" s="41" t="s">
        <v>16</v>
      </c>
      <c r="C520" s="41" t="str">
        <f>_xlfn.XLOOKUP(A520,[3]Reconciliation!$A:$A,[3]Reconciliation!$O:$O)</f>
        <v>AVI Global Special Situations Fund</v>
      </c>
      <c r="D520" s="41" t="str">
        <f>_xlfn.XLOOKUP(A520,'[4]Fund Control'!$H:$H,'[4]Fund Control'!$G:$G)</f>
        <v>Class A (GBP)</v>
      </c>
      <c r="E520" s="42">
        <v>45526</v>
      </c>
      <c r="F520" s="41" t="str">
        <f>_xlfn.XLOOKUP(A520,'[3]Eqn Calc - NII'!$C:$C,'[3]Eqn Calc - NII'!$E:$E)</f>
        <v>GBP</v>
      </c>
      <c r="G520" s="43" t="e">
        <f>SUMIFS('[3]Eqn Calc - NII'!$U:$U,'[3]Eqn Calc - NII'!$H:$H,E520,'[3]Eqn Calc - NII'!$C:$C,A520)</f>
        <v>#VALUE!</v>
      </c>
      <c r="H520" t="str">
        <f t="shared" si="9"/>
        <v>IE000JIDJD8445526</v>
      </c>
    </row>
    <row r="521" spans="1:8" x14ac:dyDescent="0.25">
      <c r="A521" s="41" t="s">
        <v>105</v>
      </c>
      <c r="B521" s="41" t="s">
        <v>16</v>
      </c>
      <c r="C521" s="41" t="str">
        <f>_xlfn.XLOOKUP(A521,[3]Reconciliation!$A:$A,[3]Reconciliation!$O:$O)</f>
        <v>AVI Global Special Situations Fund</v>
      </c>
      <c r="D521" s="41" t="str">
        <f>_xlfn.XLOOKUP(A521,'[4]Fund Control'!$H:$H,'[4]Fund Control'!$G:$G)</f>
        <v>Class A (GBP)</v>
      </c>
      <c r="E521" s="42">
        <v>45527</v>
      </c>
      <c r="F521" s="41" t="str">
        <f>_xlfn.XLOOKUP(A521,'[3]Eqn Calc - NII'!$C:$C,'[3]Eqn Calc - NII'!$E:$E)</f>
        <v>GBP</v>
      </c>
      <c r="G521" s="43" t="e">
        <f>SUMIFS('[3]Eqn Calc - NII'!$U:$U,'[3]Eqn Calc - NII'!$H:$H,E521,'[3]Eqn Calc - NII'!$C:$C,A521)</f>
        <v>#VALUE!</v>
      </c>
      <c r="H521" t="str">
        <f t="shared" si="9"/>
        <v>IE000JIDJD8445527</v>
      </c>
    </row>
    <row r="522" spans="1:8" x14ac:dyDescent="0.25">
      <c r="A522" s="41" t="s">
        <v>105</v>
      </c>
      <c r="B522" s="41" t="s">
        <v>16</v>
      </c>
      <c r="C522" s="41" t="str">
        <f>_xlfn.XLOOKUP(A522,[3]Reconciliation!$A:$A,[3]Reconciliation!$O:$O)</f>
        <v>AVI Global Special Situations Fund</v>
      </c>
      <c r="D522" s="41" t="str">
        <f>_xlfn.XLOOKUP(A522,'[4]Fund Control'!$H:$H,'[4]Fund Control'!$G:$G)</f>
        <v>Class A (GBP)</v>
      </c>
      <c r="E522" s="42">
        <v>45531</v>
      </c>
      <c r="F522" s="41" t="str">
        <f>_xlfn.XLOOKUP(A522,'[3]Eqn Calc - NII'!$C:$C,'[3]Eqn Calc - NII'!$E:$E)</f>
        <v>GBP</v>
      </c>
      <c r="G522" s="43" t="e">
        <f>SUMIFS('[3]Eqn Calc - NII'!$U:$U,'[3]Eqn Calc - NII'!$H:$H,E522,'[3]Eqn Calc - NII'!$C:$C,A522)</f>
        <v>#VALUE!</v>
      </c>
      <c r="H522" t="str">
        <f t="shared" si="9"/>
        <v>IE000JIDJD8445531</v>
      </c>
    </row>
    <row r="523" spans="1:8" x14ac:dyDescent="0.25">
      <c r="A523" s="41" t="s">
        <v>105</v>
      </c>
      <c r="B523" s="41" t="s">
        <v>16</v>
      </c>
      <c r="C523" s="41" t="str">
        <f>_xlfn.XLOOKUP(A523,[3]Reconciliation!$A:$A,[3]Reconciliation!$O:$O)</f>
        <v>AVI Global Special Situations Fund</v>
      </c>
      <c r="D523" s="41" t="str">
        <f>_xlfn.XLOOKUP(A523,'[4]Fund Control'!$H:$H,'[4]Fund Control'!$G:$G)</f>
        <v>Class A (GBP)</v>
      </c>
      <c r="E523" s="42">
        <v>45532</v>
      </c>
      <c r="F523" s="41" t="str">
        <f>_xlfn.XLOOKUP(A523,'[3]Eqn Calc - NII'!$C:$C,'[3]Eqn Calc - NII'!$E:$E)</f>
        <v>GBP</v>
      </c>
      <c r="G523" s="43" t="e">
        <f>SUMIFS('[3]Eqn Calc - NII'!$U:$U,'[3]Eqn Calc - NII'!$H:$H,E523,'[3]Eqn Calc - NII'!$C:$C,A523)</f>
        <v>#VALUE!</v>
      </c>
      <c r="H523" t="str">
        <f t="shared" si="9"/>
        <v>IE000JIDJD8445532</v>
      </c>
    </row>
    <row r="524" spans="1:8" x14ac:dyDescent="0.25">
      <c r="A524" s="41" t="s">
        <v>105</v>
      </c>
      <c r="B524" s="41" t="s">
        <v>16</v>
      </c>
      <c r="C524" s="41" t="str">
        <f>_xlfn.XLOOKUP(A524,[3]Reconciliation!$A:$A,[3]Reconciliation!$O:$O)</f>
        <v>AVI Global Special Situations Fund</v>
      </c>
      <c r="D524" s="41" t="str">
        <f>_xlfn.XLOOKUP(A524,'[4]Fund Control'!$H:$H,'[4]Fund Control'!$G:$G)</f>
        <v>Class A (GBP)</v>
      </c>
      <c r="E524" s="42">
        <v>45533</v>
      </c>
      <c r="F524" s="41" t="str">
        <f>_xlfn.XLOOKUP(A524,'[3]Eqn Calc - NII'!$C:$C,'[3]Eqn Calc - NII'!$E:$E)</f>
        <v>GBP</v>
      </c>
      <c r="G524" s="43" t="e">
        <f>SUMIFS('[3]Eqn Calc - NII'!$U:$U,'[3]Eqn Calc - NII'!$H:$H,E524,'[3]Eqn Calc - NII'!$C:$C,A524)</f>
        <v>#VALUE!</v>
      </c>
      <c r="H524" t="str">
        <f t="shared" si="9"/>
        <v>IE000JIDJD8445533</v>
      </c>
    </row>
    <row r="525" spans="1:8" x14ac:dyDescent="0.25">
      <c r="A525" s="41" t="s">
        <v>105</v>
      </c>
      <c r="B525" s="41" t="s">
        <v>16</v>
      </c>
      <c r="C525" s="41" t="str">
        <f>_xlfn.XLOOKUP(A525,[3]Reconciliation!$A:$A,[3]Reconciliation!$O:$O)</f>
        <v>AVI Global Special Situations Fund</v>
      </c>
      <c r="D525" s="41" t="str">
        <f>_xlfn.XLOOKUP(A525,'[4]Fund Control'!$H:$H,'[4]Fund Control'!$G:$G)</f>
        <v>Class A (GBP)</v>
      </c>
      <c r="E525" s="42">
        <v>45534</v>
      </c>
      <c r="F525" s="41" t="str">
        <f>_xlfn.XLOOKUP(A525,'[3]Eqn Calc - NII'!$C:$C,'[3]Eqn Calc - NII'!$E:$E)</f>
        <v>GBP</v>
      </c>
      <c r="G525" s="43" t="e">
        <f>SUMIFS('[3]Eqn Calc - NII'!$U:$U,'[3]Eqn Calc - NII'!$H:$H,E525,'[3]Eqn Calc - NII'!$C:$C,A525)</f>
        <v>#VALUE!</v>
      </c>
      <c r="H525" t="str">
        <f t="shared" si="9"/>
        <v>IE000JIDJD8445534</v>
      </c>
    </row>
    <row r="526" spans="1:8" x14ac:dyDescent="0.25">
      <c r="A526" s="41" t="s">
        <v>105</v>
      </c>
      <c r="B526" s="41" t="s">
        <v>16</v>
      </c>
      <c r="C526" s="41" t="str">
        <f>_xlfn.XLOOKUP(A526,[3]Reconciliation!$A:$A,[3]Reconciliation!$O:$O)</f>
        <v>AVI Global Special Situations Fund</v>
      </c>
      <c r="D526" s="41" t="str">
        <f>_xlfn.XLOOKUP(A526,'[4]Fund Control'!$H:$H,'[4]Fund Control'!$G:$G)</f>
        <v>Class A (GBP)</v>
      </c>
      <c r="E526" s="42">
        <v>45537</v>
      </c>
      <c r="F526" s="41" t="str">
        <f>_xlfn.XLOOKUP(A526,'[3]Eqn Calc - NII'!$C:$C,'[3]Eqn Calc - NII'!$E:$E)</f>
        <v>GBP</v>
      </c>
      <c r="G526" s="43" t="e">
        <f>SUMIFS('[3]Eqn Calc - NII'!$U:$U,'[3]Eqn Calc - NII'!$H:$H,E526,'[3]Eqn Calc - NII'!$C:$C,A526)</f>
        <v>#VALUE!</v>
      </c>
      <c r="H526" t="str">
        <f t="shared" si="9"/>
        <v>IE000JIDJD8445537</v>
      </c>
    </row>
    <row r="527" spans="1:8" x14ac:dyDescent="0.25">
      <c r="A527" s="41" t="s">
        <v>105</v>
      </c>
      <c r="B527" s="41" t="s">
        <v>16</v>
      </c>
      <c r="C527" s="41" t="str">
        <f>_xlfn.XLOOKUP(A527,[3]Reconciliation!$A:$A,[3]Reconciliation!$O:$O)</f>
        <v>AVI Global Special Situations Fund</v>
      </c>
      <c r="D527" s="41" t="str">
        <f>_xlfn.XLOOKUP(A527,'[4]Fund Control'!$H:$H,'[4]Fund Control'!$G:$G)</f>
        <v>Class A (GBP)</v>
      </c>
      <c r="E527" s="42">
        <v>45538</v>
      </c>
      <c r="F527" s="41" t="str">
        <f>_xlfn.XLOOKUP(A527,'[3]Eqn Calc - NII'!$C:$C,'[3]Eqn Calc - NII'!$E:$E)</f>
        <v>GBP</v>
      </c>
      <c r="G527" s="43" t="e">
        <f>SUMIFS('[3]Eqn Calc - NII'!$U:$U,'[3]Eqn Calc - NII'!$H:$H,E527,'[3]Eqn Calc - NII'!$C:$C,A527)</f>
        <v>#VALUE!</v>
      </c>
      <c r="H527" t="str">
        <f t="shared" si="9"/>
        <v>IE000JIDJD8445538</v>
      </c>
    </row>
    <row r="528" spans="1:8" x14ac:dyDescent="0.25">
      <c r="A528" s="41" t="s">
        <v>105</v>
      </c>
      <c r="B528" s="41" t="s">
        <v>16</v>
      </c>
      <c r="C528" s="41" t="str">
        <f>_xlfn.XLOOKUP(A528,[3]Reconciliation!$A:$A,[3]Reconciliation!$O:$O)</f>
        <v>AVI Global Special Situations Fund</v>
      </c>
      <c r="D528" s="41" t="str">
        <f>_xlfn.XLOOKUP(A528,'[4]Fund Control'!$H:$H,'[4]Fund Control'!$G:$G)</f>
        <v>Class A (GBP)</v>
      </c>
      <c r="E528" s="42">
        <v>45539</v>
      </c>
      <c r="F528" s="41" t="str">
        <f>_xlfn.XLOOKUP(A528,'[3]Eqn Calc - NII'!$C:$C,'[3]Eqn Calc - NII'!$E:$E)</f>
        <v>GBP</v>
      </c>
      <c r="G528" s="43" t="e">
        <f>SUMIFS('[3]Eqn Calc - NII'!$U:$U,'[3]Eqn Calc - NII'!$H:$H,E528,'[3]Eqn Calc - NII'!$C:$C,A528)</f>
        <v>#VALUE!</v>
      </c>
      <c r="H528" t="str">
        <f t="shared" si="9"/>
        <v>IE000JIDJD8445539</v>
      </c>
    </row>
    <row r="529" spans="1:8" x14ac:dyDescent="0.25">
      <c r="A529" s="41" t="s">
        <v>105</v>
      </c>
      <c r="B529" s="41" t="s">
        <v>16</v>
      </c>
      <c r="C529" s="41" t="str">
        <f>_xlfn.XLOOKUP(A529,[3]Reconciliation!$A:$A,[3]Reconciliation!$O:$O)</f>
        <v>AVI Global Special Situations Fund</v>
      </c>
      <c r="D529" s="41" t="str">
        <f>_xlfn.XLOOKUP(A529,'[4]Fund Control'!$H:$H,'[4]Fund Control'!$G:$G)</f>
        <v>Class A (GBP)</v>
      </c>
      <c r="E529" s="42">
        <v>45540</v>
      </c>
      <c r="F529" s="41" t="str">
        <f>_xlfn.XLOOKUP(A529,'[3]Eqn Calc - NII'!$C:$C,'[3]Eqn Calc - NII'!$E:$E)</f>
        <v>GBP</v>
      </c>
      <c r="G529" s="43" t="e">
        <f>SUMIFS('[3]Eqn Calc - NII'!$U:$U,'[3]Eqn Calc - NII'!$H:$H,E529,'[3]Eqn Calc - NII'!$C:$C,A529)</f>
        <v>#VALUE!</v>
      </c>
      <c r="H529" t="str">
        <f t="shared" si="9"/>
        <v>IE000JIDJD8445540</v>
      </c>
    </row>
    <row r="530" spans="1:8" x14ac:dyDescent="0.25">
      <c r="A530" s="41" t="s">
        <v>105</v>
      </c>
      <c r="B530" s="41" t="s">
        <v>16</v>
      </c>
      <c r="C530" s="41" t="str">
        <f>_xlfn.XLOOKUP(A530,[3]Reconciliation!$A:$A,[3]Reconciliation!$O:$O)</f>
        <v>AVI Global Special Situations Fund</v>
      </c>
      <c r="D530" s="41" t="str">
        <f>_xlfn.XLOOKUP(A530,'[4]Fund Control'!$H:$H,'[4]Fund Control'!$G:$G)</f>
        <v>Class A (GBP)</v>
      </c>
      <c r="E530" s="42">
        <v>45541</v>
      </c>
      <c r="F530" s="41" t="str">
        <f>_xlfn.XLOOKUP(A530,'[3]Eqn Calc - NII'!$C:$C,'[3]Eqn Calc - NII'!$E:$E)</f>
        <v>GBP</v>
      </c>
      <c r="G530" s="43" t="e">
        <f>SUMIFS('[3]Eqn Calc - NII'!$U:$U,'[3]Eqn Calc - NII'!$H:$H,E530,'[3]Eqn Calc - NII'!$C:$C,A530)</f>
        <v>#VALUE!</v>
      </c>
      <c r="H530" t="str">
        <f t="shared" si="9"/>
        <v>IE000JIDJD8445541</v>
      </c>
    </row>
    <row r="531" spans="1:8" x14ac:dyDescent="0.25">
      <c r="A531" s="41" t="s">
        <v>105</v>
      </c>
      <c r="B531" s="41" t="s">
        <v>16</v>
      </c>
      <c r="C531" s="41" t="str">
        <f>_xlfn.XLOOKUP(A531,[3]Reconciliation!$A:$A,[3]Reconciliation!$O:$O)</f>
        <v>AVI Global Special Situations Fund</v>
      </c>
      <c r="D531" s="41" t="str">
        <f>_xlfn.XLOOKUP(A531,'[4]Fund Control'!$H:$H,'[4]Fund Control'!$G:$G)</f>
        <v>Class A (GBP)</v>
      </c>
      <c r="E531" s="42">
        <v>45544</v>
      </c>
      <c r="F531" s="41" t="str">
        <f>_xlfn.XLOOKUP(A531,'[3]Eqn Calc - NII'!$C:$C,'[3]Eqn Calc - NII'!$E:$E)</f>
        <v>GBP</v>
      </c>
      <c r="G531" s="43" t="e">
        <f>SUMIFS('[3]Eqn Calc - NII'!$U:$U,'[3]Eqn Calc - NII'!$H:$H,E531,'[3]Eqn Calc - NII'!$C:$C,A531)</f>
        <v>#VALUE!</v>
      </c>
      <c r="H531" t="str">
        <f t="shared" si="9"/>
        <v>IE000JIDJD8445544</v>
      </c>
    </row>
    <row r="532" spans="1:8" x14ac:dyDescent="0.25">
      <c r="A532" s="41" t="s">
        <v>105</v>
      </c>
      <c r="B532" s="41" t="s">
        <v>16</v>
      </c>
      <c r="C532" s="41" t="str">
        <f>_xlfn.XLOOKUP(A532,[3]Reconciliation!$A:$A,[3]Reconciliation!$O:$O)</f>
        <v>AVI Global Special Situations Fund</v>
      </c>
      <c r="D532" s="41" t="str">
        <f>_xlfn.XLOOKUP(A532,'[4]Fund Control'!$H:$H,'[4]Fund Control'!$G:$G)</f>
        <v>Class A (GBP)</v>
      </c>
      <c r="E532" s="42">
        <v>45545</v>
      </c>
      <c r="F532" s="41" t="str">
        <f>_xlfn.XLOOKUP(A532,'[3]Eqn Calc - NII'!$C:$C,'[3]Eqn Calc - NII'!$E:$E)</f>
        <v>GBP</v>
      </c>
      <c r="G532" s="43" t="e">
        <f>SUMIFS('[3]Eqn Calc - NII'!$U:$U,'[3]Eqn Calc - NII'!$H:$H,E532,'[3]Eqn Calc - NII'!$C:$C,A532)</f>
        <v>#VALUE!</v>
      </c>
      <c r="H532" t="str">
        <f t="shared" si="9"/>
        <v>IE000JIDJD8445545</v>
      </c>
    </row>
    <row r="533" spans="1:8" x14ac:dyDescent="0.25">
      <c r="A533" s="41" t="s">
        <v>105</v>
      </c>
      <c r="B533" s="41" t="s">
        <v>16</v>
      </c>
      <c r="C533" s="41" t="str">
        <f>_xlfn.XLOOKUP(A533,[3]Reconciliation!$A:$A,[3]Reconciliation!$O:$O)</f>
        <v>AVI Global Special Situations Fund</v>
      </c>
      <c r="D533" s="41" t="str">
        <f>_xlfn.XLOOKUP(A533,'[4]Fund Control'!$H:$H,'[4]Fund Control'!$G:$G)</f>
        <v>Class A (GBP)</v>
      </c>
      <c r="E533" s="42">
        <v>45546</v>
      </c>
      <c r="F533" s="41" t="str">
        <f>_xlfn.XLOOKUP(A533,'[3]Eqn Calc - NII'!$C:$C,'[3]Eqn Calc - NII'!$E:$E)</f>
        <v>GBP</v>
      </c>
      <c r="G533" s="43" t="e">
        <f>SUMIFS('[3]Eqn Calc - NII'!$U:$U,'[3]Eqn Calc - NII'!$H:$H,E533,'[3]Eqn Calc - NII'!$C:$C,A533)</f>
        <v>#VALUE!</v>
      </c>
      <c r="H533" t="str">
        <f t="shared" si="9"/>
        <v>IE000JIDJD8445546</v>
      </c>
    </row>
    <row r="534" spans="1:8" x14ac:dyDescent="0.25">
      <c r="A534" s="41" t="s">
        <v>105</v>
      </c>
      <c r="B534" s="41" t="s">
        <v>16</v>
      </c>
      <c r="C534" s="41" t="str">
        <f>_xlfn.XLOOKUP(A534,[3]Reconciliation!$A:$A,[3]Reconciliation!$O:$O)</f>
        <v>AVI Global Special Situations Fund</v>
      </c>
      <c r="D534" s="41" t="str">
        <f>_xlfn.XLOOKUP(A534,'[4]Fund Control'!$H:$H,'[4]Fund Control'!$G:$G)</f>
        <v>Class A (GBP)</v>
      </c>
      <c r="E534" s="42">
        <v>45547</v>
      </c>
      <c r="F534" s="41" t="str">
        <f>_xlfn.XLOOKUP(A534,'[3]Eqn Calc - NII'!$C:$C,'[3]Eqn Calc - NII'!$E:$E)</f>
        <v>GBP</v>
      </c>
      <c r="G534" s="43" t="e">
        <f>SUMIFS('[3]Eqn Calc - NII'!$U:$U,'[3]Eqn Calc - NII'!$H:$H,E534,'[3]Eqn Calc - NII'!$C:$C,A534)</f>
        <v>#VALUE!</v>
      </c>
      <c r="H534" t="str">
        <f t="shared" si="9"/>
        <v>IE000JIDJD8445547</v>
      </c>
    </row>
    <row r="535" spans="1:8" x14ac:dyDescent="0.25">
      <c r="A535" s="41" t="s">
        <v>105</v>
      </c>
      <c r="B535" s="41" t="s">
        <v>16</v>
      </c>
      <c r="C535" s="41" t="str">
        <f>_xlfn.XLOOKUP(A535,[3]Reconciliation!$A:$A,[3]Reconciliation!$O:$O)</f>
        <v>AVI Global Special Situations Fund</v>
      </c>
      <c r="D535" s="41" t="str">
        <f>_xlfn.XLOOKUP(A535,'[4]Fund Control'!$H:$H,'[4]Fund Control'!$G:$G)</f>
        <v>Class A (GBP)</v>
      </c>
      <c r="E535" s="42">
        <v>45548</v>
      </c>
      <c r="F535" s="41" t="str">
        <f>_xlfn.XLOOKUP(A535,'[3]Eqn Calc - NII'!$C:$C,'[3]Eqn Calc - NII'!$E:$E)</f>
        <v>GBP</v>
      </c>
      <c r="G535" s="43" t="e">
        <f>SUMIFS('[3]Eqn Calc - NII'!$U:$U,'[3]Eqn Calc - NII'!$H:$H,E535,'[3]Eqn Calc - NII'!$C:$C,A535)</f>
        <v>#VALUE!</v>
      </c>
      <c r="H535" t="str">
        <f t="shared" si="9"/>
        <v>IE000JIDJD8445548</v>
      </c>
    </row>
    <row r="536" spans="1:8" x14ac:dyDescent="0.25">
      <c r="A536" s="41" t="s">
        <v>105</v>
      </c>
      <c r="B536" s="41" t="s">
        <v>16</v>
      </c>
      <c r="C536" s="41" t="str">
        <f>_xlfn.XLOOKUP(A536,[3]Reconciliation!$A:$A,[3]Reconciliation!$O:$O)</f>
        <v>AVI Global Special Situations Fund</v>
      </c>
      <c r="D536" s="41" t="str">
        <f>_xlfn.XLOOKUP(A536,'[4]Fund Control'!$H:$H,'[4]Fund Control'!$G:$G)</f>
        <v>Class A (GBP)</v>
      </c>
      <c r="E536" s="42">
        <v>45551</v>
      </c>
      <c r="F536" s="41" t="str">
        <f>_xlfn.XLOOKUP(A536,'[3]Eqn Calc - NII'!$C:$C,'[3]Eqn Calc - NII'!$E:$E)</f>
        <v>GBP</v>
      </c>
      <c r="G536" s="43" t="e">
        <f>SUMIFS('[3]Eqn Calc - NII'!$U:$U,'[3]Eqn Calc - NII'!$H:$H,E536,'[3]Eqn Calc - NII'!$C:$C,A536)</f>
        <v>#VALUE!</v>
      </c>
      <c r="H536" t="str">
        <f t="shared" si="9"/>
        <v>IE000JIDJD8445551</v>
      </c>
    </row>
    <row r="537" spans="1:8" x14ac:dyDescent="0.25">
      <c r="A537" s="41" t="s">
        <v>105</v>
      </c>
      <c r="B537" s="41" t="s">
        <v>16</v>
      </c>
      <c r="C537" s="41" t="str">
        <f>_xlfn.XLOOKUP(A537,[3]Reconciliation!$A:$A,[3]Reconciliation!$O:$O)</f>
        <v>AVI Global Special Situations Fund</v>
      </c>
      <c r="D537" s="41" t="str">
        <f>_xlfn.XLOOKUP(A537,'[4]Fund Control'!$H:$H,'[4]Fund Control'!$G:$G)</f>
        <v>Class A (GBP)</v>
      </c>
      <c r="E537" s="42">
        <v>45552</v>
      </c>
      <c r="F537" s="41" t="str">
        <f>_xlfn.XLOOKUP(A537,'[3]Eqn Calc - NII'!$C:$C,'[3]Eqn Calc - NII'!$E:$E)</f>
        <v>GBP</v>
      </c>
      <c r="G537" s="43" t="e">
        <f>SUMIFS('[3]Eqn Calc - NII'!$U:$U,'[3]Eqn Calc - NII'!$H:$H,E537,'[3]Eqn Calc - NII'!$C:$C,A537)</f>
        <v>#VALUE!</v>
      </c>
      <c r="H537" t="str">
        <f t="shared" si="9"/>
        <v>IE000JIDJD8445552</v>
      </c>
    </row>
    <row r="538" spans="1:8" x14ac:dyDescent="0.25">
      <c r="A538" s="41" t="s">
        <v>105</v>
      </c>
      <c r="B538" s="41" t="s">
        <v>16</v>
      </c>
      <c r="C538" s="41" t="str">
        <f>_xlfn.XLOOKUP(A538,[3]Reconciliation!$A:$A,[3]Reconciliation!$O:$O)</f>
        <v>AVI Global Special Situations Fund</v>
      </c>
      <c r="D538" s="41" t="str">
        <f>_xlfn.XLOOKUP(A538,'[4]Fund Control'!$H:$H,'[4]Fund Control'!$G:$G)</f>
        <v>Class A (GBP)</v>
      </c>
      <c r="E538" s="42">
        <v>45553</v>
      </c>
      <c r="F538" s="41" t="str">
        <f>_xlfn.XLOOKUP(A538,'[3]Eqn Calc - NII'!$C:$C,'[3]Eqn Calc - NII'!$E:$E)</f>
        <v>GBP</v>
      </c>
      <c r="G538" s="43" t="e">
        <f>SUMIFS('[3]Eqn Calc - NII'!$U:$U,'[3]Eqn Calc - NII'!$H:$H,E538,'[3]Eqn Calc - NII'!$C:$C,A538)</f>
        <v>#VALUE!</v>
      </c>
      <c r="H538" t="str">
        <f t="shared" si="9"/>
        <v>IE000JIDJD8445553</v>
      </c>
    </row>
    <row r="539" spans="1:8" x14ac:dyDescent="0.25">
      <c r="A539" s="41" t="s">
        <v>105</v>
      </c>
      <c r="B539" s="41" t="s">
        <v>16</v>
      </c>
      <c r="C539" s="41" t="str">
        <f>_xlfn.XLOOKUP(A539,[3]Reconciliation!$A:$A,[3]Reconciliation!$O:$O)</f>
        <v>AVI Global Special Situations Fund</v>
      </c>
      <c r="D539" s="41" t="str">
        <f>_xlfn.XLOOKUP(A539,'[4]Fund Control'!$H:$H,'[4]Fund Control'!$G:$G)</f>
        <v>Class A (GBP)</v>
      </c>
      <c r="E539" s="42">
        <v>45554</v>
      </c>
      <c r="F539" s="41" t="str">
        <f>_xlfn.XLOOKUP(A539,'[3]Eqn Calc - NII'!$C:$C,'[3]Eqn Calc - NII'!$E:$E)</f>
        <v>GBP</v>
      </c>
      <c r="G539" s="43" t="e">
        <f>SUMIFS('[3]Eqn Calc - NII'!$U:$U,'[3]Eqn Calc - NII'!$H:$H,E539,'[3]Eqn Calc - NII'!$C:$C,A539)</f>
        <v>#VALUE!</v>
      </c>
      <c r="H539" t="str">
        <f t="shared" si="9"/>
        <v>IE000JIDJD8445554</v>
      </c>
    </row>
    <row r="540" spans="1:8" x14ac:dyDescent="0.25">
      <c r="A540" s="41" t="s">
        <v>105</v>
      </c>
      <c r="B540" s="41" t="s">
        <v>16</v>
      </c>
      <c r="C540" s="41" t="str">
        <f>_xlfn.XLOOKUP(A540,[3]Reconciliation!$A:$A,[3]Reconciliation!$O:$O)</f>
        <v>AVI Global Special Situations Fund</v>
      </c>
      <c r="D540" s="41" t="str">
        <f>_xlfn.XLOOKUP(A540,'[4]Fund Control'!$H:$H,'[4]Fund Control'!$G:$G)</f>
        <v>Class A (GBP)</v>
      </c>
      <c r="E540" s="42">
        <v>45555</v>
      </c>
      <c r="F540" s="41" t="str">
        <f>_xlfn.XLOOKUP(A540,'[3]Eqn Calc - NII'!$C:$C,'[3]Eqn Calc - NII'!$E:$E)</f>
        <v>GBP</v>
      </c>
      <c r="G540" s="43" t="e">
        <f>SUMIFS('[3]Eqn Calc - NII'!$U:$U,'[3]Eqn Calc - NII'!$H:$H,E540,'[3]Eqn Calc - NII'!$C:$C,A540)</f>
        <v>#VALUE!</v>
      </c>
      <c r="H540" t="str">
        <f t="shared" si="9"/>
        <v>IE000JIDJD8445555</v>
      </c>
    </row>
    <row r="541" spans="1:8" x14ac:dyDescent="0.25">
      <c r="A541" s="41" t="s">
        <v>105</v>
      </c>
      <c r="B541" s="41" t="s">
        <v>16</v>
      </c>
      <c r="C541" s="41" t="str">
        <f>_xlfn.XLOOKUP(A541,[3]Reconciliation!$A:$A,[3]Reconciliation!$O:$O)</f>
        <v>AVI Global Special Situations Fund</v>
      </c>
      <c r="D541" s="41" t="str">
        <f>_xlfn.XLOOKUP(A541,'[4]Fund Control'!$H:$H,'[4]Fund Control'!$G:$G)</f>
        <v>Class A (GBP)</v>
      </c>
      <c r="E541" s="42">
        <v>45558</v>
      </c>
      <c r="F541" s="41" t="str">
        <f>_xlfn.XLOOKUP(A541,'[3]Eqn Calc - NII'!$C:$C,'[3]Eqn Calc - NII'!$E:$E)</f>
        <v>GBP</v>
      </c>
      <c r="G541" s="43" t="e">
        <f>SUMIFS('[3]Eqn Calc - NII'!$U:$U,'[3]Eqn Calc - NII'!$H:$H,E541,'[3]Eqn Calc - NII'!$C:$C,A541)</f>
        <v>#VALUE!</v>
      </c>
      <c r="H541" t="str">
        <f t="shared" si="9"/>
        <v>IE000JIDJD8445558</v>
      </c>
    </row>
    <row r="542" spans="1:8" x14ac:dyDescent="0.25">
      <c r="A542" s="41" t="s">
        <v>105</v>
      </c>
      <c r="B542" s="41" t="s">
        <v>16</v>
      </c>
      <c r="C542" s="41" t="str">
        <f>_xlfn.XLOOKUP(A542,[3]Reconciliation!$A:$A,[3]Reconciliation!$O:$O)</f>
        <v>AVI Global Special Situations Fund</v>
      </c>
      <c r="D542" s="41" t="str">
        <f>_xlfn.XLOOKUP(A542,'[4]Fund Control'!$H:$H,'[4]Fund Control'!$G:$G)</f>
        <v>Class A (GBP)</v>
      </c>
      <c r="E542" s="42">
        <v>45559</v>
      </c>
      <c r="F542" s="41" t="str">
        <f>_xlfn.XLOOKUP(A542,'[3]Eqn Calc - NII'!$C:$C,'[3]Eqn Calc - NII'!$E:$E)</f>
        <v>GBP</v>
      </c>
      <c r="G542" s="43" t="e">
        <f>SUMIFS('[3]Eqn Calc - NII'!$U:$U,'[3]Eqn Calc - NII'!$H:$H,E542,'[3]Eqn Calc - NII'!$C:$C,A542)</f>
        <v>#VALUE!</v>
      </c>
      <c r="H542" t="str">
        <f t="shared" si="9"/>
        <v>IE000JIDJD8445559</v>
      </c>
    </row>
    <row r="543" spans="1:8" x14ac:dyDescent="0.25">
      <c r="A543" s="41" t="s">
        <v>105</v>
      </c>
      <c r="B543" s="41" t="s">
        <v>16</v>
      </c>
      <c r="C543" s="41" t="str">
        <f>_xlfn.XLOOKUP(A543,[3]Reconciliation!$A:$A,[3]Reconciliation!$O:$O)</f>
        <v>AVI Global Special Situations Fund</v>
      </c>
      <c r="D543" s="41" t="str">
        <f>_xlfn.XLOOKUP(A543,'[4]Fund Control'!$H:$H,'[4]Fund Control'!$G:$G)</f>
        <v>Class A (GBP)</v>
      </c>
      <c r="E543" s="42">
        <v>45560</v>
      </c>
      <c r="F543" s="41" t="str">
        <f>_xlfn.XLOOKUP(A543,'[3]Eqn Calc - NII'!$C:$C,'[3]Eqn Calc - NII'!$E:$E)</f>
        <v>GBP</v>
      </c>
      <c r="G543" s="43" t="e">
        <f>SUMIFS('[3]Eqn Calc - NII'!$U:$U,'[3]Eqn Calc - NII'!$H:$H,E543,'[3]Eqn Calc - NII'!$C:$C,A543)</f>
        <v>#VALUE!</v>
      </c>
      <c r="H543" t="str">
        <f t="shared" si="9"/>
        <v>IE000JIDJD8445560</v>
      </c>
    </row>
    <row r="544" spans="1:8" x14ac:dyDescent="0.25">
      <c r="A544" s="41" t="s">
        <v>105</v>
      </c>
      <c r="B544" s="41" t="s">
        <v>16</v>
      </c>
      <c r="C544" s="41" t="str">
        <f>_xlfn.XLOOKUP(A544,[3]Reconciliation!$A:$A,[3]Reconciliation!$O:$O)</f>
        <v>AVI Global Special Situations Fund</v>
      </c>
      <c r="D544" s="41" t="str">
        <f>_xlfn.XLOOKUP(A544,'[4]Fund Control'!$H:$H,'[4]Fund Control'!$G:$G)</f>
        <v>Class A (GBP)</v>
      </c>
      <c r="E544" s="42">
        <v>45561</v>
      </c>
      <c r="F544" s="41" t="str">
        <f>_xlfn.XLOOKUP(A544,'[3]Eqn Calc - NII'!$C:$C,'[3]Eqn Calc - NII'!$E:$E)</f>
        <v>GBP</v>
      </c>
      <c r="G544" s="43" t="e">
        <f>SUMIFS('[3]Eqn Calc - NII'!$U:$U,'[3]Eqn Calc - NII'!$H:$H,E544,'[3]Eqn Calc - NII'!$C:$C,A544)</f>
        <v>#VALUE!</v>
      </c>
      <c r="H544" t="str">
        <f t="shared" si="9"/>
        <v>IE000JIDJD8445561</v>
      </c>
    </row>
    <row r="545" spans="1:8" x14ac:dyDescent="0.25">
      <c r="A545" s="41" t="s">
        <v>105</v>
      </c>
      <c r="B545" s="41" t="s">
        <v>16</v>
      </c>
      <c r="C545" s="41" t="str">
        <f>_xlfn.XLOOKUP(A545,[3]Reconciliation!$A:$A,[3]Reconciliation!$O:$O)</f>
        <v>AVI Global Special Situations Fund</v>
      </c>
      <c r="D545" s="41" t="str">
        <f>_xlfn.XLOOKUP(A545,'[4]Fund Control'!$H:$H,'[4]Fund Control'!$G:$G)</f>
        <v>Class A (GBP)</v>
      </c>
      <c r="E545" s="42">
        <v>45562</v>
      </c>
      <c r="F545" s="41" t="str">
        <f>_xlfn.XLOOKUP(A545,'[3]Eqn Calc - NII'!$C:$C,'[3]Eqn Calc - NII'!$E:$E)</f>
        <v>GBP</v>
      </c>
      <c r="G545" s="43" t="e">
        <f>SUMIFS('[3]Eqn Calc - NII'!$U:$U,'[3]Eqn Calc - NII'!$H:$H,E545,'[3]Eqn Calc - NII'!$C:$C,A545)</f>
        <v>#VALUE!</v>
      </c>
      <c r="H545" t="str">
        <f t="shared" si="9"/>
        <v>IE000JIDJD8445562</v>
      </c>
    </row>
    <row r="546" spans="1:8" x14ac:dyDescent="0.25">
      <c r="A546" s="41" t="s">
        <v>105</v>
      </c>
      <c r="B546" s="41" t="s">
        <v>16</v>
      </c>
      <c r="C546" s="41" t="str">
        <f>_xlfn.XLOOKUP(A546,[3]Reconciliation!$A:$A,[3]Reconciliation!$O:$O)</f>
        <v>AVI Global Special Situations Fund</v>
      </c>
      <c r="D546" s="41" t="str">
        <f>_xlfn.XLOOKUP(A546,'[4]Fund Control'!$H:$H,'[4]Fund Control'!$G:$G)</f>
        <v>Class A (GBP)</v>
      </c>
      <c r="E546" s="42">
        <v>45565</v>
      </c>
      <c r="F546" s="41" t="str">
        <f>_xlfn.XLOOKUP(A546,'[3]Eqn Calc - NII'!$C:$C,'[3]Eqn Calc - NII'!$E:$E)</f>
        <v>GBP</v>
      </c>
      <c r="G546" s="43" t="e">
        <f>SUMIFS('[3]Eqn Calc - NII'!$U:$U,'[3]Eqn Calc - NII'!$H:$H,E546,'[3]Eqn Calc - NII'!$C:$C,A546)</f>
        <v>#VALUE!</v>
      </c>
      <c r="H546" t="str">
        <f t="shared" si="9"/>
        <v>IE000JIDJD8445565</v>
      </c>
    </row>
    <row r="547" spans="1:8" x14ac:dyDescent="0.25">
      <c r="A547" s="41" t="s">
        <v>105</v>
      </c>
      <c r="B547" s="41" t="s">
        <v>16</v>
      </c>
      <c r="C547" s="41" t="str">
        <f>_xlfn.XLOOKUP(A547,[3]Reconciliation!$A:$A,[3]Reconciliation!$O:$O)</f>
        <v>AVI Global Special Situations Fund</v>
      </c>
      <c r="D547" s="41" t="str">
        <f>_xlfn.XLOOKUP(A547,'[4]Fund Control'!$H:$H,'[4]Fund Control'!$G:$G)</f>
        <v>Class A (GBP)</v>
      </c>
      <c r="E547" s="42">
        <v>45566</v>
      </c>
      <c r="F547" s="41" t="str">
        <f>_xlfn.XLOOKUP(A547,'[3]Eqn Calc - NII'!$C:$C,'[3]Eqn Calc - NII'!$E:$E)</f>
        <v>GBP</v>
      </c>
      <c r="G547" s="43" t="e">
        <f>SUMIFS('[3]Eqn Calc - NII'!$U:$U,'[3]Eqn Calc - NII'!$H:$H,E547,'[3]Eqn Calc - NII'!$C:$C,A547)</f>
        <v>#VALUE!</v>
      </c>
      <c r="H547" t="str">
        <f t="shared" si="9"/>
        <v>IE000JIDJD8445566</v>
      </c>
    </row>
    <row r="548" spans="1:8" x14ac:dyDescent="0.25">
      <c r="A548" s="41" t="s">
        <v>105</v>
      </c>
      <c r="B548" s="41" t="s">
        <v>16</v>
      </c>
      <c r="C548" s="41" t="str">
        <f>_xlfn.XLOOKUP(A548,[3]Reconciliation!$A:$A,[3]Reconciliation!$O:$O)</f>
        <v>AVI Global Special Situations Fund</v>
      </c>
      <c r="D548" s="41" t="str">
        <f>_xlfn.XLOOKUP(A548,'[4]Fund Control'!$H:$H,'[4]Fund Control'!$G:$G)</f>
        <v>Class A (GBP)</v>
      </c>
      <c r="E548" s="42">
        <v>45567</v>
      </c>
      <c r="F548" s="41" t="str">
        <f>_xlfn.XLOOKUP(A548,'[3]Eqn Calc - NII'!$C:$C,'[3]Eqn Calc - NII'!$E:$E)</f>
        <v>GBP</v>
      </c>
      <c r="G548" s="43" t="e">
        <f>SUMIFS('[3]Eqn Calc - NII'!$U:$U,'[3]Eqn Calc - NII'!$H:$H,E548,'[3]Eqn Calc - NII'!$C:$C,A548)</f>
        <v>#VALUE!</v>
      </c>
      <c r="H548" t="str">
        <f t="shared" si="9"/>
        <v>IE000JIDJD8445567</v>
      </c>
    </row>
    <row r="549" spans="1:8" x14ac:dyDescent="0.25">
      <c r="A549" s="41" t="s">
        <v>105</v>
      </c>
      <c r="B549" s="41" t="s">
        <v>16</v>
      </c>
      <c r="C549" s="41" t="str">
        <f>_xlfn.XLOOKUP(A549,[3]Reconciliation!$A:$A,[3]Reconciliation!$O:$O)</f>
        <v>AVI Global Special Situations Fund</v>
      </c>
      <c r="D549" s="41" t="str">
        <f>_xlfn.XLOOKUP(A549,'[4]Fund Control'!$H:$H,'[4]Fund Control'!$G:$G)</f>
        <v>Class A (GBP)</v>
      </c>
      <c r="E549" s="42">
        <v>45568</v>
      </c>
      <c r="F549" s="41" t="str">
        <f>_xlfn.XLOOKUP(A549,'[3]Eqn Calc - NII'!$C:$C,'[3]Eqn Calc - NII'!$E:$E)</f>
        <v>GBP</v>
      </c>
      <c r="G549" s="43" t="e">
        <f>SUMIFS('[3]Eqn Calc - NII'!$U:$U,'[3]Eqn Calc - NII'!$H:$H,E549,'[3]Eqn Calc - NII'!$C:$C,A549)</f>
        <v>#VALUE!</v>
      </c>
      <c r="H549" t="str">
        <f t="shared" si="9"/>
        <v>IE000JIDJD8445568</v>
      </c>
    </row>
    <row r="550" spans="1:8" x14ac:dyDescent="0.25">
      <c r="A550" s="41" t="s">
        <v>105</v>
      </c>
      <c r="B550" s="41" t="s">
        <v>16</v>
      </c>
      <c r="C550" s="41" t="str">
        <f>_xlfn.XLOOKUP(A550,[3]Reconciliation!$A:$A,[3]Reconciliation!$O:$O)</f>
        <v>AVI Global Special Situations Fund</v>
      </c>
      <c r="D550" s="41" t="str">
        <f>_xlfn.XLOOKUP(A550,'[4]Fund Control'!$H:$H,'[4]Fund Control'!$G:$G)</f>
        <v>Class A (GBP)</v>
      </c>
      <c r="E550" s="42">
        <v>45569</v>
      </c>
      <c r="F550" s="41" t="str">
        <f>_xlfn.XLOOKUP(A550,'[3]Eqn Calc - NII'!$C:$C,'[3]Eqn Calc - NII'!$E:$E)</f>
        <v>GBP</v>
      </c>
      <c r="G550" s="43" t="e">
        <f>SUMIFS('[3]Eqn Calc - NII'!$U:$U,'[3]Eqn Calc - NII'!$H:$H,E550,'[3]Eqn Calc - NII'!$C:$C,A550)</f>
        <v>#VALUE!</v>
      </c>
      <c r="H550" t="str">
        <f t="shared" si="9"/>
        <v>IE000JIDJD8445569</v>
      </c>
    </row>
    <row r="551" spans="1:8" x14ac:dyDescent="0.25">
      <c r="A551" s="41" t="s">
        <v>105</v>
      </c>
      <c r="B551" s="41" t="s">
        <v>16</v>
      </c>
      <c r="C551" s="41" t="str">
        <f>_xlfn.XLOOKUP(A551,[3]Reconciliation!$A:$A,[3]Reconciliation!$O:$O)</f>
        <v>AVI Global Special Situations Fund</v>
      </c>
      <c r="D551" s="41" t="str">
        <f>_xlfn.XLOOKUP(A551,'[4]Fund Control'!$H:$H,'[4]Fund Control'!$G:$G)</f>
        <v>Class A (GBP)</v>
      </c>
      <c r="E551" s="42">
        <v>45572</v>
      </c>
      <c r="F551" s="41" t="str">
        <f>_xlfn.XLOOKUP(A551,'[3]Eqn Calc - NII'!$C:$C,'[3]Eqn Calc - NII'!$E:$E)</f>
        <v>GBP</v>
      </c>
      <c r="G551" s="43" t="e">
        <f>SUMIFS('[3]Eqn Calc - NII'!$U:$U,'[3]Eqn Calc - NII'!$H:$H,E551,'[3]Eqn Calc - NII'!$C:$C,A551)</f>
        <v>#VALUE!</v>
      </c>
      <c r="H551" t="str">
        <f t="shared" si="9"/>
        <v>IE000JIDJD8445572</v>
      </c>
    </row>
    <row r="552" spans="1:8" x14ac:dyDescent="0.25">
      <c r="A552" s="41" t="s">
        <v>105</v>
      </c>
      <c r="B552" s="41" t="s">
        <v>16</v>
      </c>
      <c r="C552" s="41" t="str">
        <f>_xlfn.XLOOKUP(A552,[3]Reconciliation!$A:$A,[3]Reconciliation!$O:$O)</f>
        <v>AVI Global Special Situations Fund</v>
      </c>
      <c r="D552" s="41" t="str">
        <f>_xlfn.XLOOKUP(A552,'[4]Fund Control'!$H:$H,'[4]Fund Control'!$G:$G)</f>
        <v>Class A (GBP)</v>
      </c>
      <c r="E552" s="42">
        <v>45573</v>
      </c>
      <c r="F552" s="41" t="str">
        <f>_xlfn.XLOOKUP(A552,'[3]Eqn Calc - NII'!$C:$C,'[3]Eqn Calc - NII'!$E:$E)</f>
        <v>GBP</v>
      </c>
      <c r="G552" s="43" t="e">
        <f>SUMIFS('[3]Eqn Calc - NII'!$U:$U,'[3]Eqn Calc - NII'!$H:$H,E552,'[3]Eqn Calc - NII'!$C:$C,A552)</f>
        <v>#VALUE!</v>
      </c>
      <c r="H552" t="str">
        <f t="shared" si="9"/>
        <v>IE000JIDJD8445573</v>
      </c>
    </row>
    <row r="553" spans="1:8" x14ac:dyDescent="0.25">
      <c r="A553" s="41" t="s">
        <v>105</v>
      </c>
      <c r="B553" s="41" t="s">
        <v>16</v>
      </c>
      <c r="C553" s="41" t="str">
        <f>_xlfn.XLOOKUP(A553,[3]Reconciliation!$A:$A,[3]Reconciliation!$O:$O)</f>
        <v>AVI Global Special Situations Fund</v>
      </c>
      <c r="D553" s="41" t="str">
        <f>_xlfn.XLOOKUP(A553,'[4]Fund Control'!$H:$H,'[4]Fund Control'!$G:$G)</f>
        <v>Class A (GBP)</v>
      </c>
      <c r="E553" s="42">
        <v>45574</v>
      </c>
      <c r="F553" s="41" t="str">
        <f>_xlfn.XLOOKUP(A553,'[3]Eqn Calc - NII'!$C:$C,'[3]Eqn Calc - NII'!$E:$E)</f>
        <v>GBP</v>
      </c>
      <c r="G553" s="43" t="e">
        <f>SUMIFS('[3]Eqn Calc - NII'!$U:$U,'[3]Eqn Calc - NII'!$H:$H,E553,'[3]Eqn Calc - NII'!$C:$C,A553)</f>
        <v>#VALUE!</v>
      </c>
      <c r="H553" t="str">
        <f t="shared" si="9"/>
        <v>IE000JIDJD8445574</v>
      </c>
    </row>
    <row r="554" spans="1:8" x14ac:dyDescent="0.25">
      <c r="A554" s="41" t="s">
        <v>105</v>
      </c>
      <c r="B554" s="41" t="s">
        <v>16</v>
      </c>
      <c r="C554" s="41" t="str">
        <f>_xlfn.XLOOKUP(A554,[3]Reconciliation!$A:$A,[3]Reconciliation!$O:$O)</f>
        <v>AVI Global Special Situations Fund</v>
      </c>
      <c r="D554" s="41" t="str">
        <f>_xlfn.XLOOKUP(A554,'[4]Fund Control'!$H:$H,'[4]Fund Control'!$G:$G)</f>
        <v>Class A (GBP)</v>
      </c>
      <c r="E554" s="42">
        <v>45575</v>
      </c>
      <c r="F554" s="41" t="str">
        <f>_xlfn.XLOOKUP(A554,'[3]Eqn Calc - NII'!$C:$C,'[3]Eqn Calc - NII'!$E:$E)</f>
        <v>GBP</v>
      </c>
      <c r="G554" s="43" t="e">
        <f>SUMIFS('[3]Eqn Calc - NII'!$U:$U,'[3]Eqn Calc - NII'!$H:$H,E554,'[3]Eqn Calc - NII'!$C:$C,A554)</f>
        <v>#VALUE!</v>
      </c>
      <c r="H554" t="str">
        <f t="shared" si="9"/>
        <v>IE000JIDJD8445575</v>
      </c>
    </row>
    <row r="555" spans="1:8" x14ac:dyDescent="0.25">
      <c r="A555" s="41" t="s">
        <v>105</v>
      </c>
      <c r="B555" s="41" t="s">
        <v>16</v>
      </c>
      <c r="C555" s="41" t="str">
        <f>_xlfn.XLOOKUP(A555,[3]Reconciliation!$A:$A,[3]Reconciliation!$O:$O)</f>
        <v>AVI Global Special Situations Fund</v>
      </c>
      <c r="D555" s="41" t="str">
        <f>_xlfn.XLOOKUP(A555,'[4]Fund Control'!$H:$H,'[4]Fund Control'!$G:$G)</f>
        <v>Class A (GBP)</v>
      </c>
      <c r="E555" s="42">
        <v>45576</v>
      </c>
      <c r="F555" s="41" t="str">
        <f>_xlfn.XLOOKUP(A555,'[3]Eqn Calc - NII'!$C:$C,'[3]Eqn Calc - NII'!$E:$E)</f>
        <v>GBP</v>
      </c>
      <c r="G555" s="43" t="e">
        <f>SUMIFS('[3]Eqn Calc - NII'!$U:$U,'[3]Eqn Calc - NII'!$H:$H,E555,'[3]Eqn Calc - NII'!$C:$C,A555)</f>
        <v>#VALUE!</v>
      </c>
      <c r="H555" t="str">
        <f t="shared" si="9"/>
        <v>IE000JIDJD8445576</v>
      </c>
    </row>
    <row r="556" spans="1:8" x14ac:dyDescent="0.25">
      <c r="A556" s="41" t="s">
        <v>105</v>
      </c>
      <c r="B556" s="41" t="s">
        <v>16</v>
      </c>
      <c r="C556" s="41" t="str">
        <f>_xlfn.XLOOKUP(A556,[3]Reconciliation!$A:$A,[3]Reconciliation!$O:$O)</f>
        <v>AVI Global Special Situations Fund</v>
      </c>
      <c r="D556" s="41" t="str">
        <f>_xlfn.XLOOKUP(A556,'[4]Fund Control'!$H:$H,'[4]Fund Control'!$G:$G)</f>
        <v>Class A (GBP)</v>
      </c>
      <c r="E556" s="42">
        <v>45579</v>
      </c>
      <c r="F556" s="41" t="str">
        <f>_xlfn.XLOOKUP(A556,'[3]Eqn Calc - NII'!$C:$C,'[3]Eqn Calc - NII'!$E:$E)</f>
        <v>GBP</v>
      </c>
      <c r="G556" s="43" t="e">
        <f>SUMIFS('[3]Eqn Calc - NII'!$U:$U,'[3]Eqn Calc - NII'!$H:$H,E556,'[3]Eqn Calc - NII'!$C:$C,A556)</f>
        <v>#VALUE!</v>
      </c>
      <c r="H556" t="str">
        <f t="shared" si="9"/>
        <v>IE000JIDJD8445579</v>
      </c>
    </row>
    <row r="557" spans="1:8" x14ac:dyDescent="0.25">
      <c r="A557" s="41" t="s">
        <v>105</v>
      </c>
      <c r="B557" s="41" t="s">
        <v>16</v>
      </c>
      <c r="C557" s="41" t="str">
        <f>_xlfn.XLOOKUP(A557,[3]Reconciliation!$A:$A,[3]Reconciliation!$O:$O)</f>
        <v>AVI Global Special Situations Fund</v>
      </c>
      <c r="D557" s="41" t="str">
        <f>_xlfn.XLOOKUP(A557,'[4]Fund Control'!$H:$H,'[4]Fund Control'!$G:$G)</f>
        <v>Class A (GBP)</v>
      </c>
      <c r="E557" s="42">
        <v>45580</v>
      </c>
      <c r="F557" s="41" t="str">
        <f>_xlfn.XLOOKUP(A557,'[3]Eqn Calc - NII'!$C:$C,'[3]Eqn Calc - NII'!$E:$E)</f>
        <v>GBP</v>
      </c>
      <c r="G557" s="43" t="e">
        <f>SUMIFS('[3]Eqn Calc - NII'!$U:$U,'[3]Eqn Calc - NII'!$H:$H,E557,'[3]Eqn Calc - NII'!$C:$C,A557)</f>
        <v>#VALUE!</v>
      </c>
      <c r="H557" t="str">
        <f t="shared" si="9"/>
        <v>IE000JIDJD8445580</v>
      </c>
    </row>
    <row r="558" spans="1:8" x14ac:dyDescent="0.25">
      <c r="A558" s="41" t="s">
        <v>105</v>
      </c>
      <c r="B558" s="41" t="s">
        <v>16</v>
      </c>
      <c r="C558" s="41" t="str">
        <f>_xlfn.XLOOKUP(A558,[3]Reconciliation!$A:$A,[3]Reconciliation!$O:$O)</f>
        <v>AVI Global Special Situations Fund</v>
      </c>
      <c r="D558" s="41" t="str">
        <f>_xlfn.XLOOKUP(A558,'[4]Fund Control'!$H:$H,'[4]Fund Control'!$G:$G)</f>
        <v>Class A (GBP)</v>
      </c>
      <c r="E558" s="42">
        <v>45581</v>
      </c>
      <c r="F558" s="41" t="str">
        <f>_xlfn.XLOOKUP(A558,'[3]Eqn Calc - NII'!$C:$C,'[3]Eqn Calc - NII'!$E:$E)</f>
        <v>GBP</v>
      </c>
      <c r="G558" s="43" t="e">
        <f>SUMIFS('[3]Eqn Calc - NII'!$U:$U,'[3]Eqn Calc - NII'!$H:$H,E558,'[3]Eqn Calc - NII'!$C:$C,A558)</f>
        <v>#VALUE!</v>
      </c>
      <c r="H558" t="str">
        <f t="shared" si="9"/>
        <v>IE000JIDJD8445581</v>
      </c>
    </row>
    <row r="559" spans="1:8" x14ac:dyDescent="0.25">
      <c r="A559" s="41" t="s">
        <v>105</v>
      </c>
      <c r="B559" s="41" t="s">
        <v>16</v>
      </c>
      <c r="C559" s="41" t="str">
        <f>_xlfn.XLOOKUP(A559,[3]Reconciliation!$A:$A,[3]Reconciliation!$O:$O)</f>
        <v>AVI Global Special Situations Fund</v>
      </c>
      <c r="D559" s="41" t="str">
        <f>_xlfn.XLOOKUP(A559,'[4]Fund Control'!$H:$H,'[4]Fund Control'!$G:$G)</f>
        <v>Class A (GBP)</v>
      </c>
      <c r="E559" s="42">
        <v>45582</v>
      </c>
      <c r="F559" s="41" t="str">
        <f>_xlfn.XLOOKUP(A559,'[3]Eqn Calc - NII'!$C:$C,'[3]Eqn Calc - NII'!$E:$E)</f>
        <v>GBP</v>
      </c>
      <c r="G559" s="43" t="e">
        <f>SUMIFS('[3]Eqn Calc - NII'!$U:$U,'[3]Eqn Calc - NII'!$H:$H,E559,'[3]Eqn Calc - NII'!$C:$C,A559)</f>
        <v>#VALUE!</v>
      </c>
      <c r="H559" t="str">
        <f t="shared" si="9"/>
        <v>IE000JIDJD8445582</v>
      </c>
    </row>
    <row r="560" spans="1:8" x14ac:dyDescent="0.25">
      <c r="A560" s="41" t="s">
        <v>105</v>
      </c>
      <c r="B560" s="41" t="s">
        <v>16</v>
      </c>
      <c r="C560" s="41" t="str">
        <f>_xlfn.XLOOKUP(A560,[3]Reconciliation!$A:$A,[3]Reconciliation!$O:$O)</f>
        <v>AVI Global Special Situations Fund</v>
      </c>
      <c r="D560" s="41" t="str">
        <f>_xlfn.XLOOKUP(A560,'[4]Fund Control'!$H:$H,'[4]Fund Control'!$G:$G)</f>
        <v>Class A (GBP)</v>
      </c>
      <c r="E560" s="42">
        <v>45583</v>
      </c>
      <c r="F560" s="41" t="str">
        <f>_xlfn.XLOOKUP(A560,'[3]Eqn Calc - NII'!$C:$C,'[3]Eqn Calc - NII'!$E:$E)</f>
        <v>GBP</v>
      </c>
      <c r="G560" s="43" t="e">
        <f>SUMIFS('[3]Eqn Calc - NII'!$U:$U,'[3]Eqn Calc - NII'!$H:$H,E560,'[3]Eqn Calc - NII'!$C:$C,A560)</f>
        <v>#VALUE!</v>
      </c>
      <c r="H560" t="str">
        <f t="shared" si="9"/>
        <v>IE000JIDJD8445583</v>
      </c>
    </row>
    <row r="561" spans="1:8" x14ac:dyDescent="0.25">
      <c r="A561" s="41" t="s">
        <v>105</v>
      </c>
      <c r="B561" s="41" t="s">
        <v>16</v>
      </c>
      <c r="C561" s="41" t="str">
        <f>_xlfn.XLOOKUP(A561,[3]Reconciliation!$A:$A,[3]Reconciliation!$O:$O)</f>
        <v>AVI Global Special Situations Fund</v>
      </c>
      <c r="D561" s="41" t="str">
        <f>_xlfn.XLOOKUP(A561,'[4]Fund Control'!$H:$H,'[4]Fund Control'!$G:$G)</f>
        <v>Class A (GBP)</v>
      </c>
      <c r="E561" s="42">
        <v>45586</v>
      </c>
      <c r="F561" s="41" t="str">
        <f>_xlfn.XLOOKUP(A561,'[3]Eqn Calc - NII'!$C:$C,'[3]Eqn Calc - NII'!$E:$E)</f>
        <v>GBP</v>
      </c>
      <c r="G561" s="43" t="e">
        <f>SUMIFS('[3]Eqn Calc - NII'!$U:$U,'[3]Eqn Calc - NII'!$H:$H,E561,'[3]Eqn Calc - NII'!$C:$C,A561)</f>
        <v>#VALUE!</v>
      </c>
      <c r="H561" t="str">
        <f t="shared" si="9"/>
        <v>IE000JIDJD8445586</v>
      </c>
    </row>
    <row r="562" spans="1:8" x14ac:dyDescent="0.25">
      <c r="A562" s="41" t="s">
        <v>105</v>
      </c>
      <c r="B562" s="41" t="s">
        <v>16</v>
      </c>
      <c r="C562" s="41" t="str">
        <f>_xlfn.XLOOKUP(A562,[3]Reconciliation!$A:$A,[3]Reconciliation!$O:$O)</f>
        <v>AVI Global Special Situations Fund</v>
      </c>
      <c r="D562" s="41" t="str">
        <f>_xlfn.XLOOKUP(A562,'[4]Fund Control'!$H:$H,'[4]Fund Control'!$G:$G)</f>
        <v>Class A (GBP)</v>
      </c>
      <c r="E562" s="42">
        <v>45587</v>
      </c>
      <c r="F562" s="41" t="str">
        <f>_xlfn.XLOOKUP(A562,'[3]Eqn Calc - NII'!$C:$C,'[3]Eqn Calc - NII'!$E:$E)</f>
        <v>GBP</v>
      </c>
      <c r="G562" s="43" t="e">
        <f>SUMIFS('[3]Eqn Calc - NII'!$U:$U,'[3]Eqn Calc - NII'!$H:$H,E562,'[3]Eqn Calc - NII'!$C:$C,A562)</f>
        <v>#VALUE!</v>
      </c>
      <c r="H562" t="str">
        <f t="shared" si="9"/>
        <v>IE000JIDJD8445587</v>
      </c>
    </row>
    <row r="563" spans="1:8" x14ac:dyDescent="0.25">
      <c r="A563" s="41" t="s">
        <v>105</v>
      </c>
      <c r="B563" s="41" t="s">
        <v>16</v>
      </c>
      <c r="C563" s="41" t="str">
        <f>_xlfn.XLOOKUP(A563,[3]Reconciliation!$A:$A,[3]Reconciliation!$O:$O)</f>
        <v>AVI Global Special Situations Fund</v>
      </c>
      <c r="D563" s="41" t="str">
        <f>_xlfn.XLOOKUP(A563,'[4]Fund Control'!$H:$H,'[4]Fund Control'!$G:$G)</f>
        <v>Class A (GBP)</v>
      </c>
      <c r="E563" s="42">
        <v>45588</v>
      </c>
      <c r="F563" s="41" t="str">
        <f>_xlfn.XLOOKUP(A563,'[3]Eqn Calc - NII'!$C:$C,'[3]Eqn Calc - NII'!$E:$E)</f>
        <v>GBP</v>
      </c>
      <c r="G563" s="43" t="e">
        <f>SUMIFS('[3]Eqn Calc - NII'!$U:$U,'[3]Eqn Calc - NII'!$H:$H,E563,'[3]Eqn Calc - NII'!$C:$C,A563)</f>
        <v>#VALUE!</v>
      </c>
      <c r="H563" t="str">
        <f t="shared" si="9"/>
        <v>IE000JIDJD8445588</v>
      </c>
    </row>
    <row r="564" spans="1:8" x14ac:dyDescent="0.25">
      <c r="A564" s="41" t="s">
        <v>105</v>
      </c>
      <c r="B564" s="41" t="s">
        <v>16</v>
      </c>
      <c r="C564" s="41" t="str">
        <f>_xlfn.XLOOKUP(A564,[3]Reconciliation!$A:$A,[3]Reconciliation!$O:$O)</f>
        <v>AVI Global Special Situations Fund</v>
      </c>
      <c r="D564" s="41" t="str">
        <f>_xlfn.XLOOKUP(A564,'[4]Fund Control'!$H:$H,'[4]Fund Control'!$G:$G)</f>
        <v>Class A (GBP)</v>
      </c>
      <c r="E564" s="42">
        <v>45589</v>
      </c>
      <c r="F564" s="41" t="str">
        <f>_xlfn.XLOOKUP(A564,'[3]Eqn Calc - NII'!$C:$C,'[3]Eqn Calc - NII'!$E:$E)</f>
        <v>GBP</v>
      </c>
      <c r="G564" s="43" t="e">
        <f>SUMIFS('[3]Eqn Calc - NII'!$U:$U,'[3]Eqn Calc - NII'!$H:$H,E564,'[3]Eqn Calc - NII'!$C:$C,A564)</f>
        <v>#VALUE!</v>
      </c>
      <c r="H564" t="str">
        <f t="shared" si="9"/>
        <v>IE000JIDJD8445589</v>
      </c>
    </row>
    <row r="565" spans="1:8" x14ac:dyDescent="0.25">
      <c r="A565" s="41" t="s">
        <v>105</v>
      </c>
      <c r="B565" s="41" t="s">
        <v>16</v>
      </c>
      <c r="C565" s="41" t="str">
        <f>_xlfn.XLOOKUP(A565,[3]Reconciliation!$A:$A,[3]Reconciliation!$O:$O)</f>
        <v>AVI Global Special Situations Fund</v>
      </c>
      <c r="D565" s="41" t="str">
        <f>_xlfn.XLOOKUP(A565,'[4]Fund Control'!$H:$H,'[4]Fund Control'!$G:$G)</f>
        <v>Class A (GBP)</v>
      </c>
      <c r="E565" s="42">
        <v>45590</v>
      </c>
      <c r="F565" s="41" t="str">
        <f>_xlfn.XLOOKUP(A565,'[3]Eqn Calc - NII'!$C:$C,'[3]Eqn Calc - NII'!$E:$E)</f>
        <v>GBP</v>
      </c>
      <c r="G565" s="43" t="e">
        <f>SUMIFS('[3]Eqn Calc - NII'!$U:$U,'[3]Eqn Calc - NII'!$H:$H,E565,'[3]Eqn Calc - NII'!$C:$C,A565)</f>
        <v>#VALUE!</v>
      </c>
      <c r="H565" t="str">
        <f t="shared" si="9"/>
        <v>IE000JIDJD8445590</v>
      </c>
    </row>
    <row r="566" spans="1:8" x14ac:dyDescent="0.25">
      <c r="A566" s="41" t="s">
        <v>105</v>
      </c>
      <c r="B566" s="41" t="s">
        <v>16</v>
      </c>
      <c r="C566" s="41" t="str">
        <f>_xlfn.XLOOKUP(A566,[3]Reconciliation!$A:$A,[3]Reconciliation!$O:$O)</f>
        <v>AVI Global Special Situations Fund</v>
      </c>
      <c r="D566" s="41" t="str">
        <f>_xlfn.XLOOKUP(A566,'[4]Fund Control'!$H:$H,'[4]Fund Control'!$G:$G)</f>
        <v>Class A (GBP)</v>
      </c>
      <c r="E566" s="42">
        <v>45594</v>
      </c>
      <c r="F566" s="41" t="str">
        <f>_xlfn.XLOOKUP(A566,'[3]Eqn Calc - NII'!$C:$C,'[3]Eqn Calc - NII'!$E:$E)</f>
        <v>GBP</v>
      </c>
      <c r="G566" s="43" t="e">
        <f>SUMIFS('[3]Eqn Calc - NII'!$U:$U,'[3]Eqn Calc - NII'!$H:$H,E566,'[3]Eqn Calc - NII'!$C:$C,A566)</f>
        <v>#VALUE!</v>
      </c>
      <c r="H566" t="str">
        <f t="shared" si="9"/>
        <v>IE000JIDJD8445594</v>
      </c>
    </row>
    <row r="567" spans="1:8" x14ac:dyDescent="0.25">
      <c r="A567" s="41" t="s">
        <v>105</v>
      </c>
      <c r="B567" s="41" t="s">
        <v>16</v>
      </c>
      <c r="C567" s="41" t="str">
        <f>_xlfn.XLOOKUP(A567,[3]Reconciliation!$A:$A,[3]Reconciliation!$O:$O)</f>
        <v>AVI Global Special Situations Fund</v>
      </c>
      <c r="D567" s="41" t="str">
        <f>_xlfn.XLOOKUP(A567,'[4]Fund Control'!$H:$H,'[4]Fund Control'!$G:$G)</f>
        <v>Class A (GBP)</v>
      </c>
      <c r="E567" s="42">
        <v>45595</v>
      </c>
      <c r="F567" s="41" t="str">
        <f>_xlfn.XLOOKUP(A567,'[3]Eqn Calc - NII'!$C:$C,'[3]Eqn Calc - NII'!$E:$E)</f>
        <v>GBP</v>
      </c>
      <c r="G567" s="43" t="e">
        <f>SUMIFS('[3]Eqn Calc - NII'!$U:$U,'[3]Eqn Calc - NII'!$H:$H,E567,'[3]Eqn Calc - NII'!$C:$C,A567)</f>
        <v>#VALUE!</v>
      </c>
      <c r="H567" t="str">
        <f t="shared" si="9"/>
        <v>IE000JIDJD8445595</v>
      </c>
    </row>
    <row r="568" spans="1:8" x14ac:dyDescent="0.25">
      <c r="A568" s="41" t="s">
        <v>105</v>
      </c>
      <c r="B568" s="41" t="s">
        <v>16</v>
      </c>
      <c r="C568" s="41" t="str">
        <f>_xlfn.XLOOKUP(A568,[3]Reconciliation!$A:$A,[3]Reconciliation!$O:$O)</f>
        <v>AVI Global Special Situations Fund</v>
      </c>
      <c r="D568" s="41" t="str">
        <f>_xlfn.XLOOKUP(A568,'[4]Fund Control'!$H:$H,'[4]Fund Control'!$G:$G)</f>
        <v>Class A (GBP)</v>
      </c>
      <c r="E568" s="42">
        <v>45596</v>
      </c>
      <c r="F568" s="41" t="str">
        <f>_xlfn.XLOOKUP(A568,'[3]Eqn Calc - NII'!$C:$C,'[3]Eqn Calc - NII'!$E:$E)</f>
        <v>GBP</v>
      </c>
      <c r="G568" s="43" t="e">
        <f>SUMIFS('[3]Eqn Calc - NII'!$U:$U,'[3]Eqn Calc - NII'!$H:$H,E568,'[3]Eqn Calc - NII'!$C:$C,A568)</f>
        <v>#VALUE!</v>
      </c>
      <c r="H568" t="str">
        <f t="shared" si="9"/>
        <v>IE000JIDJD8445596</v>
      </c>
    </row>
    <row r="569" spans="1:8" x14ac:dyDescent="0.25">
      <c r="A569" s="41" t="s">
        <v>105</v>
      </c>
      <c r="B569" s="41" t="s">
        <v>16</v>
      </c>
      <c r="C569" s="41" t="str">
        <f>_xlfn.XLOOKUP(A569,[3]Reconciliation!$A:$A,[3]Reconciliation!$O:$O)</f>
        <v>AVI Global Special Situations Fund</v>
      </c>
      <c r="D569" s="41" t="str">
        <f>_xlfn.XLOOKUP(A569,'[4]Fund Control'!$H:$H,'[4]Fund Control'!$G:$G)</f>
        <v>Class A (GBP)</v>
      </c>
      <c r="E569" s="42">
        <v>45597</v>
      </c>
      <c r="F569" s="41" t="str">
        <f>_xlfn.XLOOKUP(A569,'[3]Eqn Calc - NII'!$C:$C,'[3]Eqn Calc - NII'!$E:$E)</f>
        <v>GBP</v>
      </c>
      <c r="G569" s="43" t="e">
        <f>SUMIFS('[3]Eqn Calc - NII'!$U:$U,'[3]Eqn Calc - NII'!$H:$H,E569,'[3]Eqn Calc - NII'!$C:$C,A569)</f>
        <v>#VALUE!</v>
      </c>
      <c r="H569" t="str">
        <f t="shared" si="9"/>
        <v>IE000JIDJD8445597</v>
      </c>
    </row>
    <row r="570" spans="1:8" x14ac:dyDescent="0.25">
      <c r="A570" s="41" t="s">
        <v>105</v>
      </c>
      <c r="B570" s="41" t="s">
        <v>16</v>
      </c>
      <c r="C570" s="41" t="str">
        <f>_xlfn.XLOOKUP(A570,[3]Reconciliation!$A:$A,[3]Reconciliation!$O:$O)</f>
        <v>AVI Global Special Situations Fund</v>
      </c>
      <c r="D570" s="41" t="str">
        <f>_xlfn.XLOOKUP(A570,'[4]Fund Control'!$H:$H,'[4]Fund Control'!$G:$G)</f>
        <v>Class A (GBP)</v>
      </c>
      <c r="E570" s="42">
        <v>45600</v>
      </c>
      <c r="F570" s="41" t="str">
        <f>_xlfn.XLOOKUP(A570,'[3]Eqn Calc - NII'!$C:$C,'[3]Eqn Calc - NII'!$E:$E)</f>
        <v>GBP</v>
      </c>
      <c r="G570" s="43" t="e">
        <f>SUMIFS('[3]Eqn Calc - NII'!$U:$U,'[3]Eqn Calc - NII'!$H:$H,E570,'[3]Eqn Calc - NII'!$C:$C,A570)</f>
        <v>#VALUE!</v>
      </c>
      <c r="H570" t="str">
        <f t="shared" si="9"/>
        <v>IE000JIDJD8445600</v>
      </c>
    </row>
    <row r="571" spans="1:8" x14ac:dyDescent="0.25">
      <c r="A571" s="41" t="s">
        <v>105</v>
      </c>
      <c r="B571" s="41" t="s">
        <v>16</v>
      </c>
      <c r="C571" s="41" t="str">
        <f>_xlfn.XLOOKUP(A571,[3]Reconciliation!$A:$A,[3]Reconciliation!$O:$O)</f>
        <v>AVI Global Special Situations Fund</v>
      </c>
      <c r="D571" s="41" t="str">
        <f>_xlfn.XLOOKUP(A571,'[4]Fund Control'!$H:$H,'[4]Fund Control'!$G:$G)</f>
        <v>Class A (GBP)</v>
      </c>
      <c r="E571" s="42">
        <v>45601</v>
      </c>
      <c r="F571" s="41" t="str">
        <f>_xlfn.XLOOKUP(A571,'[3]Eqn Calc - NII'!$C:$C,'[3]Eqn Calc - NII'!$E:$E)</f>
        <v>GBP</v>
      </c>
      <c r="G571" s="43" t="e">
        <f>SUMIFS('[3]Eqn Calc - NII'!$U:$U,'[3]Eqn Calc - NII'!$H:$H,E571,'[3]Eqn Calc - NII'!$C:$C,A571)</f>
        <v>#VALUE!</v>
      </c>
      <c r="H571" t="str">
        <f t="shared" si="9"/>
        <v>IE000JIDJD8445601</v>
      </c>
    </row>
    <row r="572" spans="1:8" x14ac:dyDescent="0.25">
      <c r="A572" s="41" t="s">
        <v>105</v>
      </c>
      <c r="B572" s="41" t="s">
        <v>16</v>
      </c>
      <c r="C572" s="41" t="str">
        <f>_xlfn.XLOOKUP(A572,[3]Reconciliation!$A:$A,[3]Reconciliation!$O:$O)</f>
        <v>AVI Global Special Situations Fund</v>
      </c>
      <c r="D572" s="41" t="str">
        <f>_xlfn.XLOOKUP(A572,'[4]Fund Control'!$H:$H,'[4]Fund Control'!$G:$G)</f>
        <v>Class A (GBP)</v>
      </c>
      <c r="E572" s="42">
        <v>45602</v>
      </c>
      <c r="F572" s="41" t="str">
        <f>_xlfn.XLOOKUP(A572,'[3]Eqn Calc - NII'!$C:$C,'[3]Eqn Calc - NII'!$E:$E)</f>
        <v>GBP</v>
      </c>
      <c r="G572" s="43" t="e">
        <f>SUMIFS('[3]Eqn Calc - NII'!$U:$U,'[3]Eqn Calc - NII'!$H:$H,E572,'[3]Eqn Calc - NII'!$C:$C,A572)</f>
        <v>#VALUE!</v>
      </c>
      <c r="H572" t="str">
        <f t="shared" si="9"/>
        <v>IE000JIDJD8445602</v>
      </c>
    </row>
    <row r="573" spans="1:8" x14ac:dyDescent="0.25">
      <c r="A573" s="41" t="s">
        <v>105</v>
      </c>
      <c r="B573" s="41" t="s">
        <v>16</v>
      </c>
      <c r="C573" s="41" t="str">
        <f>_xlfn.XLOOKUP(A573,[3]Reconciliation!$A:$A,[3]Reconciliation!$O:$O)</f>
        <v>AVI Global Special Situations Fund</v>
      </c>
      <c r="D573" s="41" t="str">
        <f>_xlfn.XLOOKUP(A573,'[4]Fund Control'!$H:$H,'[4]Fund Control'!$G:$G)</f>
        <v>Class A (GBP)</v>
      </c>
      <c r="E573" s="42">
        <v>45603</v>
      </c>
      <c r="F573" s="41" t="str">
        <f>_xlfn.XLOOKUP(A573,'[3]Eqn Calc - NII'!$C:$C,'[3]Eqn Calc - NII'!$E:$E)</f>
        <v>GBP</v>
      </c>
      <c r="G573" s="43" t="e">
        <f>SUMIFS('[3]Eqn Calc - NII'!$U:$U,'[3]Eqn Calc - NII'!$H:$H,E573,'[3]Eqn Calc - NII'!$C:$C,A573)</f>
        <v>#VALUE!</v>
      </c>
      <c r="H573" t="str">
        <f t="shared" si="9"/>
        <v>IE000JIDJD8445603</v>
      </c>
    </row>
    <row r="574" spans="1:8" x14ac:dyDescent="0.25">
      <c r="A574" s="41" t="s">
        <v>105</v>
      </c>
      <c r="B574" s="41" t="s">
        <v>16</v>
      </c>
      <c r="C574" s="41" t="str">
        <f>_xlfn.XLOOKUP(A574,[3]Reconciliation!$A:$A,[3]Reconciliation!$O:$O)</f>
        <v>AVI Global Special Situations Fund</v>
      </c>
      <c r="D574" s="41" t="str">
        <f>_xlfn.XLOOKUP(A574,'[4]Fund Control'!$H:$H,'[4]Fund Control'!$G:$G)</f>
        <v>Class A (GBP)</v>
      </c>
      <c r="E574" s="42">
        <v>45604</v>
      </c>
      <c r="F574" s="41" t="str">
        <f>_xlfn.XLOOKUP(A574,'[3]Eqn Calc - NII'!$C:$C,'[3]Eqn Calc - NII'!$E:$E)</f>
        <v>GBP</v>
      </c>
      <c r="G574" s="43" t="e">
        <f>SUMIFS('[3]Eqn Calc - NII'!$U:$U,'[3]Eqn Calc - NII'!$H:$H,E574,'[3]Eqn Calc - NII'!$C:$C,A574)</f>
        <v>#VALUE!</v>
      </c>
      <c r="H574" t="str">
        <f t="shared" si="9"/>
        <v>IE000JIDJD8445604</v>
      </c>
    </row>
    <row r="575" spans="1:8" x14ac:dyDescent="0.25">
      <c r="A575" s="41" t="s">
        <v>105</v>
      </c>
      <c r="B575" s="41" t="s">
        <v>16</v>
      </c>
      <c r="C575" s="41" t="str">
        <f>_xlfn.XLOOKUP(A575,[3]Reconciliation!$A:$A,[3]Reconciliation!$O:$O)</f>
        <v>AVI Global Special Situations Fund</v>
      </c>
      <c r="D575" s="41" t="str">
        <f>_xlfn.XLOOKUP(A575,'[4]Fund Control'!$H:$H,'[4]Fund Control'!$G:$G)</f>
        <v>Class A (GBP)</v>
      </c>
      <c r="E575" s="42">
        <v>45607</v>
      </c>
      <c r="F575" s="41" t="str">
        <f>_xlfn.XLOOKUP(A575,'[3]Eqn Calc - NII'!$C:$C,'[3]Eqn Calc - NII'!$E:$E)</f>
        <v>GBP</v>
      </c>
      <c r="G575" s="43" t="e">
        <f>SUMIFS('[3]Eqn Calc - NII'!$U:$U,'[3]Eqn Calc - NII'!$H:$H,E575,'[3]Eqn Calc - NII'!$C:$C,A575)</f>
        <v>#VALUE!</v>
      </c>
      <c r="H575" t="str">
        <f t="shared" si="9"/>
        <v>IE000JIDJD8445607</v>
      </c>
    </row>
    <row r="576" spans="1:8" x14ac:dyDescent="0.25">
      <c r="A576" s="41" t="s">
        <v>105</v>
      </c>
      <c r="B576" s="41" t="s">
        <v>16</v>
      </c>
      <c r="C576" s="41" t="str">
        <f>_xlfn.XLOOKUP(A576,[3]Reconciliation!$A:$A,[3]Reconciliation!$O:$O)</f>
        <v>AVI Global Special Situations Fund</v>
      </c>
      <c r="D576" s="41" t="str">
        <f>_xlfn.XLOOKUP(A576,'[4]Fund Control'!$H:$H,'[4]Fund Control'!$G:$G)</f>
        <v>Class A (GBP)</v>
      </c>
      <c r="E576" s="42">
        <v>45608</v>
      </c>
      <c r="F576" s="41" t="str">
        <f>_xlfn.XLOOKUP(A576,'[3]Eqn Calc - NII'!$C:$C,'[3]Eqn Calc - NII'!$E:$E)</f>
        <v>GBP</v>
      </c>
      <c r="G576" s="43" t="e">
        <f>SUMIFS('[3]Eqn Calc - NII'!$U:$U,'[3]Eqn Calc - NII'!$H:$H,E576,'[3]Eqn Calc - NII'!$C:$C,A576)</f>
        <v>#VALUE!</v>
      </c>
      <c r="H576" t="str">
        <f t="shared" si="9"/>
        <v>IE000JIDJD8445608</v>
      </c>
    </row>
    <row r="577" spans="1:8" x14ac:dyDescent="0.25">
      <c r="A577" s="41" t="s">
        <v>105</v>
      </c>
      <c r="B577" s="41" t="s">
        <v>16</v>
      </c>
      <c r="C577" s="41" t="str">
        <f>_xlfn.XLOOKUP(A577,[3]Reconciliation!$A:$A,[3]Reconciliation!$O:$O)</f>
        <v>AVI Global Special Situations Fund</v>
      </c>
      <c r="D577" s="41" t="str">
        <f>_xlfn.XLOOKUP(A577,'[4]Fund Control'!$H:$H,'[4]Fund Control'!$G:$G)</f>
        <v>Class A (GBP)</v>
      </c>
      <c r="E577" s="42">
        <v>45609</v>
      </c>
      <c r="F577" s="41" t="str">
        <f>_xlfn.XLOOKUP(A577,'[3]Eqn Calc - NII'!$C:$C,'[3]Eqn Calc - NII'!$E:$E)</f>
        <v>GBP</v>
      </c>
      <c r="G577" s="43" t="e">
        <f>SUMIFS('[3]Eqn Calc - NII'!$U:$U,'[3]Eqn Calc - NII'!$H:$H,E577,'[3]Eqn Calc - NII'!$C:$C,A577)</f>
        <v>#VALUE!</v>
      </c>
      <c r="H577" t="str">
        <f t="shared" si="9"/>
        <v>IE000JIDJD8445609</v>
      </c>
    </row>
    <row r="578" spans="1:8" x14ac:dyDescent="0.25">
      <c r="A578" s="41" t="s">
        <v>105</v>
      </c>
      <c r="B578" s="41" t="s">
        <v>16</v>
      </c>
      <c r="C578" s="41" t="str">
        <f>_xlfn.XLOOKUP(A578,[3]Reconciliation!$A:$A,[3]Reconciliation!$O:$O)</f>
        <v>AVI Global Special Situations Fund</v>
      </c>
      <c r="D578" s="41" t="str">
        <f>_xlfn.XLOOKUP(A578,'[4]Fund Control'!$H:$H,'[4]Fund Control'!$G:$G)</f>
        <v>Class A (GBP)</v>
      </c>
      <c r="E578" s="42">
        <v>45610</v>
      </c>
      <c r="F578" s="41" t="str">
        <f>_xlfn.XLOOKUP(A578,'[3]Eqn Calc - NII'!$C:$C,'[3]Eqn Calc - NII'!$E:$E)</f>
        <v>GBP</v>
      </c>
      <c r="G578" s="43" t="e">
        <f>SUMIFS('[3]Eqn Calc - NII'!$U:$U,'[3]Eqn Calc - NII'!$H:$H,E578,'[3]Eqn Calc - NII'!$C:$C,A578)</f>
        <v>#VALUE!</v>
      </c>
      <c r="H578" t="str">
        <f t="shared" si="9"/>
        <v>IE000JIDJD8445610</v>
      </c>
    </row>
    <row r="579" spans="1:8" x14ac:dyDescent="0.25">
      <c r="A579" s="41" t="s">
        <v>105</v>
      </c>
      <c r="B579" s="41" t="s">
        <v>16</v>
      </c>
      <c r="C579" s="41" t="str">
        <f>_xlfn.XLOOKUP(A579,[3]Reconciliation!$A:$A,[3]Reconciliation!$O:$O)</f>
        <v>AVI Global Special Situations Fund</v>
      </c>
      <c r="D579" s="41" t="str">
        <f>_xlfn.XLOOKUP(A579,'[4]Fund Control'!$H:$H,'[4]Fund Control'!$G:$G)</f>
        <v>Class A (GBP)</v>
      </c>
      <c r="E579" s="42">
        <v>45611</v>
      </c>
      <c r="F579" s="41" t="str">
        <f>_xlfn.XLOOKUP(A579,'[3]Eqn Calc - NII'!$C:$C,'[3]Eqn Calc - NII'!$E:$E)</f>
        <v>GBP</v>
      </c>
      <c r="G579" s="43" t="e">
        <f>SUMIFS('[3]Eqn Calc - NII'!$U:$U,'[3]Eqn Calc - NII'!$H:$H,E579,'[3]Eqn Calc - NII'!$C:$C,A579)</f>
        <v>#VALUE!</v>
      </c>
      <c r="H579" t="str">
        <f t="shared" si="9"/>
        <v>IE000JIDJD8445611</v>
      </c>
    </row>
    <row r="580" spans="1:8" x14ac:dyDescent="0.25">
      <c r="A580" s="41" t="s">
        <v>105</v>
      </c>
      <c r="B580" s="41" t="s">
        <v>16</v>
      </c>
      <c r="C580" s="41" t="str">
        <f>_xlfn.XLOOKUP(A580,[3]Reconciliation!$A:$A,[3]Reconciliation!$O:$O)</f>
        <v>AVI Global Special Situations Fund</v>
      </c>
      <c r="D580" s="41" t="str">
        <f>_xlfn.XLOOKUP(A580,'[4]Fund Control'!$H:$H,'[4]Fund Control'!$G:$G)</f>
        <v>Class A (GBP)</v>
      </c>
      <c r="E580" s="42">
        <v>45614</v>
      </c>
      <c r="F580" s="41" t="str">
        <f>_xlfn.XLOOKUP(A580,'[3]Eqn Calc - NII'!$C:$C,'[3]Eqn Calc - NII'!$E:$E)</f>
        <v>GBP</v>
      </c>
      <c r="G580" s="43" t="e">
        <f>SUMIFS('[3]Eqn Calc - NII'!$U:$U,'[3]Eqn Calc - NII'!$H:$H,E580,'[3]Eqn Calc - NII'!$C:$C,A580)</f>
        <v>#VALUE!</v>
      </c>
      <c r="H580" t="str">
        <f t="shared" si="9"/>
        <v>IE000JIDJD8445614</v>
      </c>
    </row>
    <row r="581" spans="1:8" x14ac:dyDescent="0.25">
      <c r="A581" s="41" t="s">
        <v>105</v>
      </c>
      <c r="B581" s="41" t="s">
        <v>16</v>
      </c>
      <c r="C581" s="41" t="str">
        <f>_xlfn.XLOOKUP(A581,[3]Reconciliation!$A:$A,[3]Reconciliation!$O:$O)</f>
        <v>AVI Global Special Situations Fund</v>
      </c>
      <c r="D581" s="41" t="str">
        <f>_xlfn.XLOOKUP(A581,'[4]Fund Control'!$H:$H,'[4]Fund Control'!$G:$G)</f>
        <v>Class A (GBP)</v>
      </c>
      <c r="E581" s="42">
        <v>45615</v>
      </c>
      <c r="F581" s="41" t="str">
        <f>_xlfn.XLOOKUP(A581,'[3]Eqn Calc - NII'!$C:$C,'[3]Eqn Calc - NII'!$E:$E)</f>
        <v>GBP</v>
      </c>
      <c r="G581" s="43" t="e">
        <f>SUMIFS('[3]Eqn Calc - NII'!$U:$U,'[3]Eqn Calc - NII'!$H:$H,E581,'[3]Eqn Calc - NII'!$C:$C,A581)</f>
        <v>#VALUE!</v>
      </c>
      <c r="H581" t="str">
        <f t="shared" si="9"/>
        <v>IE000JIDJD8445615</v>
      </c>
    </row>
    <row r="582" spans="1:8" x14ac:dyDescent="0.25">
      <c r="A582" s="41" t="s">
        <v>105</v>
      </c>
      <c r="B582" s="41" t="s">
        <v>16</v>
      </c>
      <c r="C582" s="41" t="str">
        <f>_xlfn.XLOOKUP(A582,[3]Reconciliation!$A:$A,[3]Reconciliation!$O:$O)</f>
        <v>AVI Global Special Situations Fund</v>
      </c>
      <c r="D582" s="41" t="str">
        <f>_xlfn.XLOOKUP(A582,'[4]Fund Control'!$H:$H,'[4]Fund Control'!$G:$G)</f>
        <v>Class A (GBP)</v>
      </c>
      <c r="E582" s="42">
        <v>45616</v>
      </c>
      <c r="F582" s="41" t="str">
        <f>_xlfn.XLOOKUP(A582,'[3]Eqn Calc - NII'!$C:$C,'[3]Eqn Calc - NII'!$E:$E)</f>
        <v>GBP</v>
      </c>
      <c r="G582" s="43" t="e">
        <f>SUMIFS('[3]Eqn Calc - NII'!$U:$U,'[3]Eqn Calc - NII'!$H:$H,E582,'[3]Eqn Calc - NII'!$C:$C,A582)</f>
        <v>#VALUE!</v>
      </c>
      <c r="H582" t="str">
        <f t="shared" ref="H582:H645" si="10">A582&amp;E582</f>
        <v>IE000JIDJD8445616</v>
      </c>
    </row>
    <row r="583" spans="1:8" x14ac:dyDescent="0.25">
      <c r="A583" s="41" t="s">
        <v>105</v>
      </c>
      <c r="B583" s="41" t="s">
        <v>16</v>
      </c>
      <c r="C583" s="41" t="str">
        <f>_xlfn.XLOOKUP(A583,[3]Reconciliation!$A:$A,[3]Reconciliation!$O:$O)</f>
        <v>AVI Global Special Situations Fund</v>
      </c>
      <c r="D583" s="41" t="str">
        <f>_xlfn.XLOOKUP(A583,'[4]Fund Control'!$H:$H,'[4]Fund Control'!$G:$G)</f>
        <v>Class A (GBP)</v>
      </c>
      <c r="E583" s="42">
        <v>45617</v>
      </c>
      <c r="F583" s="41" t="str">
        <f>_xlfn.XLOOKUP(A583,'[3]Eqn Calc - NII'!$C:$C,'[3]Eqn Calc - NII'!$E:$E)</f>
        <v>GBP</v>
      </c>
      <c r="G583" s="43" t="e">
        <f>SUMIFS('[3]Eqn Calc - NII'!$U:$U,'[3]Eqn Calc - NII'!$H:$H,E583,'[3]Eqn Calc - NII'!$C:$C,A583)</f>
        <v>#VALUE!</v>
      </c>
      <c r="H583" t="str">
        <f t="shared" si="10"/>
        <v>IE000JIDJD8445617</v>
      </c>
    </row>
    <row r="584" spans="1:8" x14ac:dyDescent="0.25">
      <c r="A584" s="41" t="s">
        <v>105</v>
      </c>
      <c r="B584" s="41" t="s">
        <v>16</v>
      </c>
      <c r="C584" s="41" t="str">
        <f>_xlfn.XLOOKUP(A584,[3]Reconciliation!$A:$A,[3]Reconciliation!$O:$O)</f>
        <v>AVI Global Special Situations Fund</v>
      </c>
      <c r="D584" s="41" t="str">
        <f>_xlfn.XLOOKUP(A584,'[4]Fund Control'!$H:$H,'[4]Fund Control'!$G:$G)</f>
        <v>Class A (GBP)</v>
      </c>
      <c r="E584" s="42">
        <v>45618</v>
      </c>
      <c r="F584" s="41" t="str">
        <f>_xlfn.XLOOKUP(A584,'[3]Eqn Calc - NII'!$C:$C,'[3]Eqn Calc - NII'!$E:$E)</f>
        <v>GBP</v>
      </c>
      <c r="G584" s="43" t="e">
        <f>SUMIFS('[3]Eqn Calc - NII'!$U:$U,'[3]Eqn Calc - NII'!$H:$H,E584,'[3]Eqn Calc - NII'!$C:$C,A584)</f>
        <v>#VALUE!</v>
      </c>
      <c r="H584" t="str">
        <f t="shared" si="10"/>
        <v>IE000JIDJD8445618</v>
      </c>
    </row>
    <row r="585" spans="1:8" x14ac:dyDescent="0.25">
      <c r="A585" s="41" t="s">
        <v>105</v>
      </c>
      <c r="B585" s="41" t="s">
        <v>16</v>
      </c>
      <c r="C585" s="41" t="str">
        <f>_xlfn.XLOOKUP(A585,[3]Reconciliation!$A:$A,[3]Reconciliation!$O:$O)</f>
        <v>AVI Global Special Situations Fund</v>
      </c>
      <c r="D585" s="41" t="str">
        <f>_xlfn.XLOOKUP(A585,'[4]Fund Control'!$H:$H,'[4]Fund Control'!$G:$G)</f>
        <v>Class A (GBP)</v>
      </c>
      <c r="E585" s="42">
        <v>45621</v>
      </c>
      <c r="F585" s="41" t="str">
        <f>_xlfn.XLOOKUP(A585,'[3]Eqn Calc - NII'!$C:$C,'[3]Eqn Calc - NII'!$E:$E)</f>
        <v>GBP</v>
      </c>
      <c r="G585" s="43" t="e">
        <f>SUMIFS('[3]Eqn Calc - NII'!$U:$U,'[3]Eqn Calc - NII'!$H:$H,E585,'[3]Eqn Calc - NII'!$C:$C,A585)</f>
        <v>#VALUE!</v>
      </c>
      <c r="H585" t="str">
        <f t="shared" si="10"/>
        <v>IE000JIDJD8445621</v>
      </c>
    </row>
    <row r="586" spans="1:8" x14ac:dyDescent="0.25">
      <c r="A586" s="41" t="s">
        <v>105</v>
      </c>
      <c r="B586" s="41" t="s">
        <v>16</v>
      </c>
      <c r="C586" s="41" t="str">
        <f>_xlfn.XLOOKUP(A586,[3]Reconciliation!$A:$A,[3]Reconciliation!$O:$O)</f>
        <v>AVI Global Special Situations Fund</v>
      </c>
      <c r="D586" s="41" t="str">
        <f>_xlfn.XLOOKUP(A586,'[4]Fund Control'!$H:$H,'[4]Fund Control'!$G:$G)</f>
        <v>Class A (GBP)</v>
      </c>
      <c r="E586" s="42">
        <v>45622</v>
      </c>
      <c r="F586" s="41" t="str">
        <f>_xlfn.XLOOKUP(A586,'[3]Eqn Calc - NII'!$C:$C,'[3]Eqn Calc - NII'!$E:$E)</f>
        <v>GBP</v>
      </c>
      <c r="G586" s="43" t="e">
        <f>SUMIFS('[3]Eqn Calc - NII'!$U:$U,'[3]Eqn Calc - NII'!$H:$H,E586,'[3]Eqn Calc - NII'!$C:$C,A586)</f>
        <v>#VALUE!</v>
      </c>
      <c r="H586" t="str">
        <f t="shared" si="10"/>
        <v>IE000JIDJD8445622</v>
      </c>
    </row>
    <row r="587" spans="1:8" x14ac:dyDescent="0.25">
      <c r="A587" s="41" t="s">
        <v>105</v>
      </c>
      <c r="B587" s="41" t="s">
        <v>16</v>
      </c>
      <c r="C587" s="41" t="str">
        <f>_xlfn.XLOOKUP(A587,[3]Reconciliation!$A:$A,[3]Reconciliation!$O:$O)</f>
        <v>AVI Global Special Situations Fund</v>
      </c>
      <c r="D587" s="41" t="str">
        <f>_xlfn.XLOOKUP(A587,'[4]Fund Control'!$H:$H,'[4]Fund Control'!$G:$G)</f>
        <v>Class A (GBP)</v>
      </c>
      <c r="E587" s="42">
        <v>45623</v>
      </c>
      <c r="F587" s="41" t="str">
        <f>_xlfn.XLOOKUP(A587,'[3]Eqn Calc - NII'!$C:$C,'[3]Eqn Calc - NII'!$E:$E)</f>
        <v>GBP</v>
      </c>
      <c r="G587" s="43" t="e">
        <f>SUMIFS('[3]Eqn Calc - NII'!$U:$U,'[3]Eqn Calc - NII'!$H:$H,E587,'[3]Eqn Calc - NII'!$C:$C,A587)</f>
        <v>#VALUE!</v>
      </c>
      <c r="H587" t="str">
        <f t="shared" si="10"/>
        <v>IE000JIDJD8445623</v>
      </c>
    </row>
    <row r="588" spans="1:8" x14ac:dyDescent="0.25">
      <c r="A588" s="41" t="s">
        <v>105</v>
      </c>
      <c r="B588" s="41" t="s">
        <v>16</v>
      </c>
      <c r="C588" s="41" t="str">
        <f>_xlfn.XLOOKUP(A588,[3]Reconciliation!$A:$A,[3]Reconciliation!$O:$O)</f>
        <v>AVI Global Special Situations Fund</v>
      </c>
      <c r="D588" s="41" t="str">
        <f>_xlfn.XLOOKUP(A588,'[4]Fund Control'!$H:$H,'[4]Fund Control'!$G:$G)</f>
        <v>Class A (GBP)</v>
      </c>
      <c r="E588" s="42">
        <v>45624</v>
      </c>
      <c r="F588" s="41" t="str">
        <f>_xlfn.XLOOKUP(A588,'[3]Eqn Calc - NII'!$C:$C,'[3]Eqn Calc - NII'!$E:$E)</f>
        <v>GBP</v>
      </c>
      <c r="G588" s="43" t="e">
        <f>SUMIFS('[3]Eqn Calc - NII'!$U:$U,'[3]Eqn Calc - NII'!$H:$H,E588,'[3]Eqn Calc - NII'!$C:$C,A588)</f>
        <v>#VALUE!</v>
      </c>
      <c r="H588" t="str">
        <f t="shared" si="10"/>
        <v>IE000JIDJD8445624</v>
      </c>
    </row>
    <row r="589" spans="1:8" x14ac:dyDescent="0.25">
      <c r="A589" s="41" t="s">
        <v>105</v>
      </c>
      <c r="B589" s="41" t="s">
        <v>16</v>
      </c>
      <c r="C589" s="41" t="str">
        <f>_xlfn.XLOOKUP(A589,[3]Reconciliation!$A:$A,[3]Reconciliation!$O:$O)</f>
        <v>AVI Global Special Situations Fund</v>
      </c>
      <c r="D589" s="41" t="str">
        <f>_xlfn.XLOOKUP(A589,'[4]Fund Control'!$H:$H,'[4]Fund Control'!$G:$G)</f>
        <v>Class A (GBP)</v>
      </c>
      <c r="E589" s="42">
        <v>45625</v>
      </c>
      <c r="F589" s="41" t="str">
        <f>_xlfn.XLOOKUP(A589,'[3]Eqn Calc - NII'!$C:$C,'[3]Eqn Calc - NII'!$E:$E)</f>
        <v>GBP</v>
      </c>
      <c r="G589" s="43" t="e">
        <f>SUMIFS('[3]Eqn Calc - NII'!$U:$U,'[3]Eqn Calc - NII'!$H:$H,E589,'[3]Eqn Calc - NII'!$C:$C,A589)</f>
        <v>#VALUE!</v>
      </c>
      <c r="H589" t="str">
        <f t="shared" si="10"/>
        <v>IE000JIDJD8445625</v>
      </c>
    </row>
    <row r="590" spans="1:8" x14ac:dyDescent="0.25">
      <c r="A590" s="41" t="s">
        <v>105</v>
      </c>
      <c r="B590" s="41" t="s">
        <v>16</v>
      </c>
      <c r="C590" s="41" t="str">
        <f>_xlfn.XLOOKUP(A590,[3]Reconciliation!$A:$A,[3]Reconciliation!$O:$O)</f>
        <v>AVI Global Special Situations Fund</v>
      </c>
      <c r="D590" s="41" t="str">
        <f>_xlfn.XLOOKUP(A590,'[4]Fund Control'!$H:$H,'[4]Fund Control'!$G:$G)</f>
        <v>Class A (GBP)</v>
      </c>
      <c r="E590" s="42">
        <v>45628</v>
      </c>
      <c r="F590" s="41" t="str">
        <f>_xlfn.XLOOKUP(A590,'[3]Eqn Calc - NII'!$C:$C,'[3]Eqn Calc - NII'!$E:$E)</f>
        <v>GBP</v>
      </c>
      <c r="G590" s="43" t="e">
        <f>SUMIFS('[3]Eqn Calc - NII'!$U:$U,'[3]Eqn Calc - NII'!$H:$H,E590,'[3]Eqn Calc - NII'!$C:$C,A590)</f>
        <v>#VALUE!</v>
      </c>
      <c r="H590" t="str">
        <f t="shared" si="10"/>
        <v>IE000JIDJD8445628</v>
      </c>
    </row>
    <row r="591" spans="1:8" x14ac:dyDescent="0.25">
      <c r="A591" s="41" t="s">
        <v>105</v>
      </c>
      <c r="B591" s="41" t="s">
        <v>16</v>
      </c>
      <c r="C591" s="41" t="str">
        <f>_xlfn.XLOOKUP(A591,[3]Reconciliation!$A:$A,[3]Reconciliation!$O:$O)</f>
        <v>AVI Global Special Situations Fund</v>
      </c>
      <c r="D591" s="41" t="str">
        <f>_xlfn.XLOOKUP(A591,'[4]Fund Control'!$H:$H,'[4]Fund Control'!$G:$G)</f>
        <v>Class A (GBP)</v>
      </c>
      <c r="E591" s="42">
        <v>45629</v>
      </c>
      <c r="F591" s="41" t="str">
        <f>_xlfn.XLOOKUP(A591,'[3]Eqn Calc - NII'!$C:$C,'[3]Eqn Calc - NII'!$E:$E)</f>
        <v>GBP</v>
      </c>
      <c r="G591" s="43" t="e">
        <f>SUMIFS('[3]Eqn Calc - NII'!$U:$U,'[3]Eqn Calc - NII'!$H:$H,E591,'[3]Eqn Calc - NII'!$C:$C,A591)</f>
        <v>#VALUE!</v>
      </c>
      <c r="H591" t="str">
        <f t="shared" si="10"/>
        <v>IE000JIDJD8445629</v>
      </c>
    </row>
    <row r="592" spans="1:8" x14ac:dyDescent="0.25">
      <c r="A592" s="41" t="s">
        <v>105</v>
      </c>
      <c r="B592" s="41" t="s">
        <v>16</v>
      </c>
      <c r="C592" s="41" t="str">
        <f>_xlfn.XLOOKUP(A592,[3]Reconciliation!$A:$A,[3]Reconciliation!$O:$O)</f>
        <v>AVI Global Special Situations Fund</v>
      </c>
      <c r="D592" s="41" t="str">
        <f>_xlfn.XLOOKUP(A592,'[4]Fund Control'!$H:$H,'[4]Fund Control'!$G:$G)</f>
        <v>Class A (GBP)</v>
      </c>
      <c r="E592" s="42">
        <v>45630</v>
      </c>
      <c r="F592" s="41" t="str">
        <f>_xlfn.XLOOKUP(A592,'[3]Eqn Calc - NII'!$C:$C,'[3]Eqn Calc - NII'!$E:$E)</f>
        <v>GBP</v>
      </c>
      <c r="G592" s="43" t="e">
        <f>SUMIFS('[3]Eqn Calc - NII'!$U:$U,'[3]Eqn Calc - NII'!$H:$H,E592,'[3]Eqn Calc - NII'!$C:$C,A592)</f>
        <v>#VALUE!</v>
      </c>
      <c r="H592" t="str">
        <f t="shared" si="10"/>
        <v>IE000JIDJD8445630</v>
      </c>
    </row>
    <row r="593" spans="1:8" x14ac:dyDescent="0.25">
      <c r="A593" s="41" t="s">
        <v>105</v>
      </c>
      <c r="B593" s="41" t="s">
        <v>16</v>
      </c>
      <c r="C593" s="41" t="str">
        <f>_xlfn.XLOOKUP(A593,[3]Reconciliation!$A:$A,[3]Reconciliation!$O:$O)</f>
        <v>AVI Global Special Situations Fund</v>
      </c>
      <c r="D593" s="41" t="str">
        <f>_xlfn.XLOOKUP(A593,'[4]Fund Control'!$H:$H,'[4]Fund Control'!$G:$G)</f>
        <v>Class A (GBP)</v>
      </c>
      <c r="E593" s="42">
        <v>45631</v>
      </c>
      <c r="F593" s="41" t="str">
        <f>_xlfn.XLOOKUP(A593,'[3]Eqn Calc - NII'!$C:$C,'[3]Eqn Calc - NII'!$E:$E)</f>
        <v>GBP</v>
      </c>
      <c r="G593" s="43" t="e">
        <f>SUMIFS('[3]Eqn Calc - NII'!$U:$U,'[3]Eqn Calc - NII'!$H:$H,E593,'[3]Eqn Calc - NII'!$C:$C,A593)</f>
        <v>#VALUE!</v>
      </c>
      <c r="H593" t="str">
        <f t="shared" si="10"/>
        <v>IE000JIDJD8445631</v>
      </c>
    </row>
    <row r="594" spans="1:8" x14ac:dyDescent="0.25">
      <c r="A594" s="41" t="s">
        <v>105</v>
      </c>
      <c r="B594" s="41" t="s">
        <v>16</v>
      </c>
      <c r="C594" s="41" t="str">
        <f>_xlfn.XLOOKUP(A594,[3]Reconciliation!$A:$A,[3]Reconciliation!$O:$O)</f>
        <v>AVI Global Special Situations Fund</v>
      </c>
      <c r="D594" s="41" t="str">
        <f>_xlfn.XLOOKUP(A594,'[4]Fund Control'!$H:$H,'[4]Fund Control'!$G:$G)</f>
        <v>Class A (GBP)</v>
      </c>
      <c r="E594" s="42">
        <v>45632</v>
      </c>
      <c r="F594" s="41" t="str">
        <f>_xlfn.XLOOKUP(A594,'[3]Eqn Calc - NII'!$C:$C,'[3]Eqn Calc - NII'!$E:$E)</f>
        <v>GBP</v>
      </c>
      <c r="G594" s="43" t="e">
        <f>SUMIFS('[3]Eqn Calc - NII'!$U:$U,'[3]Eqn Calc - NII'!$H:$H,E594,'[3]Eqn Calc - NII'!$C:$C,A594)</f>
        <v>#VALUE!</v>
      </c>
      <c r="H594" t="str">
        <f t="shared" si="10"/>
        <v>IE000JIDJD8445632</v>
      </c>
    </row>
    <row r="595" spans="1:8" x14ac:dyDescent="0.25">
      <c r="A595" s="41" t="s">
        <v>105</v>
      </c>
      <c r="B595" s="41" t="s">
        <v>16</v>
      </c>
      <c r="C595" s="41" t="str">
        <f>_xlfn.XLOOKUP(A595,[3]Reconciliation!$A:$A,[3]Reconciliation!$O:$O)</f>
        <v>AVI Global Special Situations Fund</v>
      </c>
      <c r="D595" s="41" t="str">
        <f>_xlfn.XLOOKUP(A595,'[4]Fund Control'!$H:$H,'[4]Fund Control'!$G:$G)</f>
        <v>Class A (GBP)</v>
      </c>
      <c r="E595" s="42">
        <v>45635</v>
      </c>
      <c r="F595" s="41" t="str">
        <f>_xlfn.XLOOKUP(A595,'[3]Eqn Calc - NII'!$C:$C,'[3]Eqn Calc - NII'!$E:$E)</f>
        <v>GBP</v>
      </c>
      <c r="G595" s="43" t="e">
        <f>SUMIFS('[3]Eqn Calc - NII'!$U:$U,'[3]Eqn Calc - NII'!$H:$H,E595,'[3]Eqn Calc - NII'!$C:$C,A595)</f>
        <v>#VALUE!</v>
      </c>
      <c r="H595" t="str">
        <f t="shared" si="10"/>
        <v>IE000JIDJD8445635</v>
      </c>
    </row>
    <row r="596" spans="1:8" x14ac:dyDescent="0.25">
      <c r="A596" s="41" t="s">
        <v>105</v>
      </c>
      <c r="B596" s="41" t="s">
        <v>16</v>
      </c>
      <c r="C596" s="41" t="str">
        <f>_xlfn.XLOOKUP(A596,[3]Reconciliation!$A:$A,[3]Reconciliation!$O:$O)</f>
        <v>AVI Global Special Situations Fund</v>
      </c>
      <c r="D596" s="41" t="str">
        <f>_xlfn.XLOOKUP(A596,'[4]Fund Control'!$H:$H,'[4]Fund Control'!$G:$G)</f>
        <v>Class A (GBP)</v>
      </c>
      <c r="E596" s="42">
        <v>45636</v>
      </c>
      <c r="F596" s="41" t="str">
        <f>_xlfn.XLOOKUP(A596,'[3]Eqn Calc - NII'!$C:$C,'[3]Eqn Calc - NII'!$E:$E)</f>
        <v>GBP</v>
      </c>
      <c r="G596" s="43" t="e">
        <f>SUMIFS('[3]Eqn Calc - NII'!$U:$U,'[3]Eqn Calc - NII'!$H:$H,E596,'[3]Eqn Calc - NII'!$C:$C,A596)</f>
        <v>#VALUE!</v>
      </c>
      <c r="H596" t="str">
        <f t="shared" si="10"/>
        <v>IE000JIDJD8445636</v>
      </c>
    </row>
    <row r="597" spans="1:8" x14ac:dyDescent="0.25">
      <c r="A597" s="41" t="s">
        <v>105</v>
      </c>
      <c r="B597" s="41" t="s">
        <v>16</v>
      </c>
      <c r="C597" s="41" t="str">
        <f>_xlfn.XLOOKUP(A597,[3]Reconciliation!$A:$A,[3]Reconciliation!$O:$O)</f>
        <v>AVI Global Special Situations Fund</v>
      </c>
      <c r="D597" s="41" t="str">
        <f>_xlfn.XLOOKUP(A597,'[4]Fund Control'!$H:$H,'[4]Fund Control'!$G:$G)</f>
        <v>Class A (GBP)</v>
      </c>
      <c r="E597" s="42">
        <v>45637</v>
      </c>
      <c r="F597" s="41" t="str">
        <f>_xlfn.XLOOKUP(A597,'[3]Eqn Calc - NII'!$C:$C,'[3]Eqn Calc - NII'!$E:$E)</f>
        <v>GBP</v>
      </c>
      <c r="G597" s="43" t="e">
        <f>SUMIFS('[3]Eqn Calc - NII'!$U:$U,'[3]Eqn Calc - NII'!$H:$H,E597,'[3]Eqn Calc - NII'!$C:$C,A597)</f>
        <v>#VALUE!</v>
      </c>
      <c r="H597" t="str">
        <f t="shared" si="10"/>
        <v>IE000JIDJD8445637</v>
      </c>
    </row>
    <row r="598" spans="1:8" x14ac:dyDescent="0.25">
      <c r="A598" s="41" t="s">
        <v>105</v>
      </c>
      <c r="B598" s="41" t="s">
        <v>16</v>
      </c>
      <c r="C598" s="41" t="str">
        <f>_xlfn.XLOOKUP(A598,[3]Reconciliation!$A:$A,[3]Reconciliation!$O:$O)</f>
        <v>AVI Global Special Situations Fund</v>
      </c>
      <c r="D598" s="41" t="str">
        <f>_xlfn.XLOOKUP(A598,'[4]Fund Control'!$H:$H,'[4]Fund Control'!$G:$G)</f>
        <v>Class A (GBP)</v>
      </c>
      <c r="E598" s="42">
        <v>45638</v>
      </c>
      <c r="F598" s="41" t="str">
        <f>_xlfn.XLOOKUP(A598,'[3]Eqn Calc - NII'!$C:$C,'[3]Eqn Calc - NII'!$E:$E)</f>
        <v>GBP</v>
      </c>
      <c r="G598" s="43" t="e">
        <f>SUMIFS('[3]Eqn Calc - NII'!$U:$U,'[3]Eqn Calc - NII'!$H:$H,E598,'[3]Eqn Calc - NII'!$C:$C,A598)</f>
        <v>#VALUE!</v>
      </c>
      <c r="H598" t="str">
        <f t="shared" si="10"/>
        <v>IE000JIDJD8445638</v>
      </c>
    </row>
    <row r="599" spans="1:8" x14ac:dyDescent="0.25">
      <c r="A599" s="41" t="s">
        <v>105</v>
      </c>
      <c r="B599" s="41" t="s">
        <v>16</v>
      </c>
      <c r="C599" s="41" t="str">
        <f>_xlfn.XLOOKUP(A599,[3]Reconciliation!$A:$A,[3]Reconciliation!$O:$O)</f>
        <v>AVI Global Special Situations Fund</v>
      </c>
      <c r="D599" s="41" t="str">
        <f>_xlfn.XLOOKUP(A599,'[4]Fund Control'!$H:$H,'[4]Fund Control'!$G:$G)</f>
        <v>Class A (GBP)</v>
      </c>
      <c r="E599" s="42">
        <v>45639</v>
      </c>
      <c r="F599" s="41" t="str">
        <f>_xlfn.XLOOKUP(A599,'[3]Eqn Calc - NII'!$C:$C,'[3]Eqn Calc - NII'!$E:$E)</f>
        <v>GBP</v>
      </c>
      <c r="G599" s="43" t="e">
        <f>SUMIFS('[3]Eqn Calc - NII'!$U:$U,'[3]Eqn Calc - NII'!$H:$H,E599,'[3]Eqn Calc - NII'!$C:$C,A599)</f>
        <v>#VALUE!</v>
      </c>
      <c r="H599" t="str">
        <f t="shared" si="10"/>
        <v>IE000JIDJD8445639</v>
      </c>
    </row>
    <row r="600" spans="1:8" x14ac:dyDescent="0.25">
      <c r="A600" s="41" t="s">
        <v>105</v>
      </c>
      <c r="B600" s="41" t="s">
        <v>16</v>
      </c>
      <c r="C600" s="41" t="str">
        <f>_xlfn.XLOOKUP(A600,[3]Reconciliation!$A:$A,[3]Reconciliation!$O:$O)</f>
        <v>AVI Global Special Situations Fund</v>
      </c>
      <c r="D600" s="41" t="str">
        <f>_xlfn.XLOOKUP(A600,'[4]Fund Control'!$H:$H,'[4]Fund Control'!$G:$G)</f>
        <v>Class A (GBP)</v>
      </c>
      <c r="E600" s="42">
        <v>45642</v>
      </c>
      <c r="F600" s="41" t="str">
        <f>_xlfn.XLOOKUP(A600,'[3]Eqn Calc - NII'!$C:$C,'[3]Eqn Calc - NII'!$E:$E)</f>
        <v>GBP</v>
      </c>
      <c r="G600" s="43" t="e">
        <f>SUMIFS('[3]Eqn Calc - NII'!$U:$U,'[3]Eqn Calc - NII'!$H:$H,E600,'[3]Eqn Calc - NII'!$C:$C,A600)</f>
        <v>#VALUE!</v>
      </c>
      <c r="H600" t="str">
        <f t="shared" si="10"/>
        <v>IE000JIDJD8445642</v>
      </c>
    </row>
    <row r="601" spans="1:8" x14ac:dyDescent="0.25">
      <c r="A601" s="41" t="s">
        <v>105</v>
      </c>
      <c r="B601" s="41" t="s">
        <v>16</v>
      </c>
      <c r="C601" s="41" t="str">
        <f>_xlfn.XLOOKUP(A601,[3]Reconciliation!$A:$A,[3]Reconciliation!$O:$O)</f>
        <v>AVI Global Special Situations Fund</v>
      </c>
      <c r="D601" s="41" t="str">
        <f>_xlfn.XLOOKUP(A601,'[4]Fund Control'!$H:$H,'[4]Fund Control'!$G:$G)</f>
        <v>Class A (GBP)</v>
      </c>
      <c r="E601" s="42">
        <v>45643</v>
      </c>
      <c r="F601" s="41" t="str">
        <f>_xlfn.XLOOKUP(A601,'[3]Eqn Calc - NII'!$C:$C,'[3]Eqn Calc - NII'!$E:$E)</f>
        <v>GBP</v>
      </c>
      <c r="G601" s="43" t="e">
        <f>SUMIFS('[3]Eqn Calc - NII'!$U:$U,'[3]Eqn Calc - NII'!$H:$H,E601,'[3]Eqn Calc - NII'!$C:$C,A601)</f>
        <v>#VALUE!</v>
      </c>
      <c r="H601" t="str">
        <f t="shared" si="10"/>
        <v>IE000JIDJD8445643</v>
      </c>
    </row>
    <row r="602" spans="1:8" x14ac:dyDescent="0.25">
      <c r="A602" s="41" t="s">
        <v>105</v>
      </c>
      <c r="B602" s="41" t="s">
        <v>16</v>
      </c>
      <c r="C602" s="41" t="str">
        <f>_xlfn.XLOOKUP(A602,[3]Reconciliation!$A:$A,[3]Reconciliation!$O:$O)</f>
        <v>AVI Global Special Situations Fund</v>
      </c>
      <c r="D602" s="41" t="str">
        <f>_xlfn.XLOOKUP(A602,'[4]Fund Control'!$H:$H,'[4]Fund Control'!$G:$G)</f>
        <v>Class A (GBP)</v>
      </c>
      <c r="E602" s="42">
        <v>45644</v>
      </c>
      <c r="F602" s="41" t="str">
        <f>_xlfn.XLOOKUP(A602,'[3]Eqn Calc - NII'!$C:$C,'[3]Eqn Calc - NII'!$E:$E)</f>
        <v>GBP</v>
      </c>
      <c r="G602" s="43" t="e">
        <f>SUMIFS('[3]Eqn Calc - NII'!$U:$U,'[3]Eqn Calc - NII'!$H:$H,E602,'[3]Eqn Calc - NII'!$C:$C,A602)</f>
        <v>#VALUE!</v>
      </c>
      <c r="H602" t="str">
        <f t="shared" si="10"/>
        <v>IE000JIDJD8445644</v>
      </c>
    </row>
    <row r="603" spans="1:8" x14ac:dyDescent="0.25">
      <c r="A603" s="41" t="s">
        <v>105</v>
      </c>
      <c r="B603" s="41" t="s">
        <v>16</v>
      </c>
      <c r="C603" s="41" t="str">
        <f>_xlfn.XLOOKUP(A603,[3]Reconciliation!$A:$A,[3]Reconciliation!$O:$O)</f>
        <v>AVI Global Special Situations Fund</v>
      </c>
      <c r="D603" s="41" t="str">
        <f>_xlfn.XLOOKUP(A603,'[4]Fund Control'!$H:$H,'[4]Fund Control'!$G:$G)</f>
        <v>Class A (GBP)</v>
      </c>
      <c r="E603" s="42">
        <v>45645</v>
      </c>
      <c r="F603" s="41" t="str">
        <f>_xlfn.XLOOKUP(A603,'[3]Eqn Calc - NII'!$C:$C,'[3]Eqn Calc - NII'!$E:$E)</f>
        <v>GBP</v>
      </c>
      <c r="G603" s="43" t="e">
        <f>SUMIFS('[3]Eqn Calc - NII'!$U:$U,'[3]Eqn Calc - NII'!$H:$H,E603,'[3]Eqn Calc - NII'!$C:$C,A603)</f>
        <v>#VALUE!</v>
      </c>
      <c r="H603" t="str">
        <f t="shared" si="10"/>
        <v>IE000JIDJD8445645</v>
      </c>
    </row>
    <row r="604" spans="1:8" x14ac:dyDescent="0.25">
      <c r="A604" s="41" t="s">
        <v>105</v>
      </c>
      <c r="B604" s="41" t="s">
        <v>16</v>
      </c>
      <c r="C604" s="41" t="str">
        <f>_xlfn.XLOOKUP(A604,[3]Reconciliation!$A:$A,[3]Reconciliation!$O:$O)</f>
        <v>AVI Global Special Situations Fund</v>
      </c>
      <c r="D604" s="41" t="str">
        <f>_xlfn.XLOOKUP(A604,'[4]Fund Control'!$H:$H,'[4]Fund Control'!$G:$G)</f>
        <v>Class A (GBP)</v>
      </c>
      <c r="E604" s="42">
        <v>45646</v>
      </c>
      <c r="F604" s="41" t="str">
        <f>_xlfn.XLOOKUP(A604,'[3]Eqn Calc - NII'!$C:$C,'[3]Eqn Calc - NII'!$E:$E)</f>
        <v>GBP</v>
      </c>
      <c r="G604" s="43" t="e">
        <f>SUMIFS('[3]Eqn Calc - NII'!$U:$U,'[3]Eqn Calc - NII'!$H:$H,E604,'[3]Eqn Calc - NII'!$C:$C,A604)</f>
        <v>#VALUE!</v>
      </c>
      <c r="H604" t="str">
        <f t="shared" si="10"/>
        <v>IE000JIDJD8445646</v>
      </c>
    </row>
    <row r="605" spans="1:8" x14ac:dyDescent="0.25">
      <c r="A605" s="41" t="s">
        <v>105</v>
      </c>
      <c r="B605" s="41" t="s">
        <v>16</v>
      </c>
      <c r="C605" s="41" t="str">
        <f>_xlfn.XLOOKUP(A605,[3]Reconciliation!$A:$A,[3]Reconciliation!$O:$O)</f>
        <v>AVI Global Special Situations Fund</v>
      </c>
      <c r="D605" s="41" t="str">
        <f>_xlfn.XLOOKUP(A605,'[4]Fund Control'!$H:$H,'[4]Fund Control'!$G:$G)</f>
        <v>Class A (GBP)</v>
      </c>
      <c r="E605" s="42">
        <v>45649</v>
      </c>
      <c r="F605" s="41" t="str">
        <f>_xlfn.XLOOKUP(A605,'[3]Eqn Calc - NII'!$C:$C,'[3]Eqn Calc - NII'!$E:$E)</f>
        <v>GBP</v>
      </c>
      <c r="G605" s="43" t="e">
        <f>SUMIFS('[3]Eqn Calc - NII'!$U:$U,'[3]Eqn Calc - NII'!$H:$H,E605,'[3]Eqn Calc - NII'!$C:$C,A605)</f>
        <v>#VALUE!</v>
      </c>
      <c r="H605" t="str">
        <f t="shared" si="10"/>
        <v>IE000JIDJD8445649</v>
      </c>
    </row>
    <row r="606" spans="1:8" x14ac:dyDescent="0.25">
      <c r="A606" s="41" t="s">
        <v>105</v>
      </c>
      <c r="B606" s="41" t="s">
        <v>16</v>
      </c>
      <c r="C606" s="41" t="str">
        <f>_xlfn.XLOOKUP(A606,[3]Reconciliation!$A:$A,[3]Reconciliation!$O:$O)</f>
        <v>AVI Global Special Situations Fund</v>
      </c>
      <c r="D606" s="41" t="str">
        <f>_xlfn.XLOOKUP(A606,'[4]Fund Control'!$H:$H,'[4]Fund Control'!$G:$G)</f>
        <v>Class A (GBP)</v>
      </c>
      <c r="E606" s="42">
        <v>45650</v>
      </c>
      <c r="F606" s="41" t="str">
        <f>_xlfn.XLOOKUP(A606,'[3]Eqn Calc - NII'!$C:$C,'[3]Eqn Calc - NII'!$E:$E)</f>
        <v>GBP</v>
      </c>
      <c r="G606" s="43" t="e">
        <f>SUMIFS('[3]Eqn Calc - NII'!$U:$U,'[3]Eqn Calc - NII'!$H:$H,E606,'[3]Eqn Calc - NII'!$C:$C,A606)</f>
        <v>#VALUE!</v>
      </c>
      <c r="H606" t="str">
        <f t="shared" si="10"/>
        <v>IE000JIDJD8445650</v>
      </c>
    </row>
    <row r="607" spans="1:8" x14ac:dyDescent="0.25">
      <c r="A607" s="41" t="s">
        <v>105</v>
      </c>
      <c r="B607" s="41" t="s">
        <v>16</v>
      </c>
      <c r="C607" s="41" t="str">
        <f>_xlfn.XLOOKUP(A607,[3]Reconciliation!$A:$A,[3]Reconciliation!$O:$O)</f>
        <v>AVI Global Special Situations Fund</v>
      </c>
      <c r="D607" s="41" t="str">
        <f>_xlfn.XLOOKUP(A607,'[4]Fund Control'!$H:$H,'[4]Fund Control'!$G:$G)</f>
        <v>Class A (GBP)</v>
      </c>
      <c r="E607" s="42">
        <v>45656</v>
      </c>
      <c r="F607" s="41" t="str">
        <f>_xlfn.XLOOKUP(A607,'[3]Eqn Calc - NII'!$C:$C,'[3]Eqn Calc - NII'!$E:$E)</f>
        <v>GBP</v>
      </c>
      <c r="G607" s="43" t="e">
        <f>SUMIFS('[3]Eqn Calc - NII'!$U:$U,'[3]Eqn Calc - NII'!$H:$H,E607,'[3]Eqn Calc - NII'!$C:$C,A607)</f>
        <v>#VALUE!</v>
      </c>
      <c r="H607" t="str">
        <f t="shared" si="10"/>
        <v>IE000JIDJD8445656</v>
      </c>
    </row>
    <row r="608" spans="1:8" x14ac:dyDescent="0.25">
      <c r="A608" s="41" t="s">
        <v>105</v>
      </c>
      <c r="B608" s="41" t="s">
        <v>16</v>
      </c>
      <c r="C608" s="41" t="str">
        <f>_xlfn.XLOOKUP(A608,[3]Reconciliation!$A:$A,[3]Reconciliation!$O:$O)</f>
        <v>AVI Global Special Situations Fund</v>
      </c>
      <c r="D608" s="41" t="str">
        <f>_xlfn.XLOOKUP(A608,'[4]Fund Control'!$H:$H,'[4]Fund Control'!$G:$G)</f>
        <v>Class A (GBP)</v>
      </c>
      <c r="E608" s="42">
        <v>45657</v>
      </c>
      <c r="F608" s="41" t="str">
        <f>_xlfn.XLOOKUP(A608,'[3]Eqn Calc - NII'!$C:$C,'[3]Eqn Calc - NII'!$E:$E)</f>
        <v>GBP</v>
      </c>
      <c r="G608" s="43" t="e">
        <f>SUMIFS('[3]Eqn Calc - NII'!$U:$U,'[3]Eqn Calc - NII'!$H:$H,E608,'[3]Eqn Calc - NII'!$C:$C,A608)</f>
        <v>#VALUE!</v>
      </c>
      <c r="H608" t="str">
        <f t="shared" si="10"/>
        <v>IE000JIDJD8445657</v>
      </c>
    </row>
    <row r="609" spans="1:8" x14ac:dyDescent="0.25">
      <c r="A609" s="41" t="s">
        <v>105</v>
      </c>
      <c r="B609" s="41" t="s">
        <v>16</v>
      </c>
      <c r="C609" s="41" t="str">
        <f>_xlfn.XLOOKUP(A609,[3]Reconciliation!$A:$A,[3]Reconciliation!$O:$O)</f>
        <v>AVI Global Special Situations Fund</v>
      </c>
      <c r="D609" s="41" t="str">
        <f>_xlfn.XLOOKUP(A609,'[4]Fund Control'!$H:$H,'[4]Fund Control'!$G:$G)</f>
        <v>Class A (GBP)</v>
      </c>
      <c r="E609" s="42">
        <v>45659</v>
      </c>
      <c r="F609" s="41" t="str">
        <f>_xlfn.XLOOKUP(A609,'[3]Eqn Calc - NII'!$C:$C,'[3]Eqn Calc - NII'!$E:$E)</f>
        <v>GBP</v>
      </c>
      <c r="G609" s="43" t="e">
        <f>SUMIFS('[3]Eqn Calc - NII'!$U:$U,'[3]Eqn Calc - NII'!$H:$H,E609,'[3]Eqn Calc - NII'!$C:$C,A609)</f>
        <v>#VALUE!</v>
      </c>
      <c r="H609" t="str">
        <f t="shared" si="10"/>
        <v>IE000JIDJD8445659</v>
      </c>
    </row>
    <row r="610" spans="1:8" x14ac:dyDescent="0.25">
      <c r="A610" s="41" t="s">
        <v>105</v>
      </c>
      <c r="B610" s="41" t="s">
        <v>16</v>
      </c>
      <c r="C610" s="41" t="str">
        <f>_xlfn.XLOOKUP(A610,[3]Reconciliation!$A:$A,[3]Reconciliation!$O:$O)</f>
        <v>AVI Global Special Situations Fund</v>
      </c>
      <c r="D610" s="41" t="str">
        <f>_xlfn.XLOOKUP(A610,'[4]Fund Control'!$H:$H,'[4]Fund Control'!$G:$G)</f>
        <v>Class A (GBP)</v>
      </c>
      <c r="E610" s="42">
        <v>45660</v>
      </c>
      <c r="F610" s="41" t="str">
        <f>_xlfn.XLOOKUP(A610,'[3]Eqn Calc - NII'!$C:$C,'[3]Eqn Calc - NII'!$E:$E)</f>
        <v>GBP</v>
      </c>
      <c r="G610" s="43" t="e">
        <f>SUMIFS('[3]Eqn Calc - NII'!$U:$U,'[3]Eqn Calc - NII'!$H:$H,E610,'[3]Eqn Calc - NII'!$C:$C,A610)</f>
        <v>#VALUE!</v>
      </c>
      <c r="H610" t="str">
        <f t="shared" si="10"/>
        <v>IE000JIDJD8445660</v>
      </c>
    </row>
    <row r="611" spans="1:8" x14ac:dyDescent="0.25">
      <c r="A611" s="41" t="s">
        <v>105</v>
      </c>
      <c r="B611" s="41" t="s">
        <v>16</v>
      </c>
      <c r="C611" s="41" t="str">
        <f>_xlfn.XLOOKUP(A611,[3]Reconciliation!$A:$A,[3]Reconciliation!$O:$O)</f>
        <v>AVI Global Special Situations Fund</v>
      </c>
      <c r="D611" s="41" t="str">
        <f>_xlfn.XLOOKUP(A611,'[4]Fund Control'!$H:$H,'[4]Fund Control'!$G:$G)</f>
        <v>Class A (GBP)</v>
      </c>
      <c r="E611" s="42">
        <v>45663</v>
      </c>
      <c r="F611" s="41" t="str">
        <f>_xlfn.XLOOKUP(A611,'[3]Eqn Calc - NII'!$C:$C,'[3]Eqn Calc - NII'!$E:$E)</f>
        <v>GBP</v>
      </c>
      <c r="G611" s="43" t="e">
        <f>SUMIFS('[3]Eqn Calc - NII'!$U:$U,'[3]Eqn Calc - NII'!$H:$H,E611,'[3]Eqn Calc - NII'!$C:$C,A611)</f>
        <v>#VALUE!</v>
      </c>
      <c r="H611" t="str">
        <f t="shared" si="10"/>
        <v>IE000JIDJD8445663</v>
      </c>
    </row>
    <row r="612" spans="1:8" x14ac:dyDescent="0.25">
      <c r="A612" s="41" t="s">
        <v>105</v>
      </c>
      <c r="B612" s="41" t="s">
        <v>16</v>
      </c>
      <c r="C612" s="41" t="str">
        <f>_xlfn.XLOOKUP(A612,[3]Reconciliation!$A:$A,[3]Reconciliation!$O:$O)</f>
        <v>AVI Global Special Situations Fund</v>
      </c>
      <c r="D612" s="41" t="str">
        <f>_xlfn.XLOOKUP(A612,'[4]Fund Control'!$H:$H,'[4]Fund Control'!$G:$G)</f>
        <v>Class A (GBP)</v>
      </c>
      <c r="E612" s="42">
        <v>45664</v>
      </c>
      <c r="F612" s="41" t="str">
        <f>_xlfn.XLOOKUP(A612,'[3]Eqn Calc - NII'!$C:$C,'[3]Eqn Calc - NII'!$E:$E)</f>
        <v>GBP</v>
      </c>
      <c r="G612" s="43" t="e">
        <f>SUMIFS('[3]Eqn Calc - NII'!$U:$U,'[3]Eqn Calc - NII'!$H:$H,E612,'[3]Eqn Calc - NII'!$C:$C,A612)</f>
        <v>#VALUE!</v>
      </c>
      <c r="H612" t="str">
        <f t="shared" si="10"/>
        <v>IE000JIDJD8445664</v>
      </c>
    </row>
    <row r="613" spans="1:8" x14ac:dyDescent="0.25">
      <c r="A613" s="41" t="s">
        <v>105</v>
      </c>
      <c r="B613" s="41" t="s">
        <v>16</v>
      </c>
      <c r="C613" s="41" t="str">
        <f>_xlfn.XLOOKUP(A613,[3]Reconciliation!$A:$A,[3]Reconciliation!$O:$O)</f>
        <v>AVI Global Special Situations Fund</v>
      </c>
      <c r="D613" s="41" t="str">
        <f>_xlfn.XLOOKUP(A613,'[4]Fund Control'!$H:$H,'[4]Fund Control'!$G:$G)</f>
        <v>Class A (GBP)</v>
      </c>
      <c r="E613" s="42">
        <v>45665</v>
      </c>
      <c r="F613" s="41" t="str">
        <f>_xlfn.XLOOKUP(A613,'[3]Eqn Calc - NII'!$C:$C,'[3]Eqn Calc - NII'!$E:$E)</f>
        <v>GBP</v>
      </c>
      <c r="G613" s="43" t="e">
        <f>SUMIFS('[3]Eqn Calc - NII'!$U:$U,'[3]Eqn Calc - NII'!$H:$H,E613,'[3]Eqn Calc - NII'!$C:$C,A613)</f>
        <v>#VALUE!</v>
      </c>
      <c r="H613" t="str">
        <f t="shared" si="10"/>
        <v>IE000JIDJD8445665</v>
      </c>
    </row>
    <row r="614" spans="1:8" x14ac:dyDescent="0.25">
      <c r="A614" s="41" t="s">
        <v>105</v>
      </c>
      <c r="B614" s="41" t="s">
        <v>16</v>
      </c>
      <c r="C614" s="41" t="str">
        <f>_xlfn.XLOOKUP(A614,[3]Reconciliation!$A:$A,[3]Reconciliation!$O:$O)</f>
        <v>AVI Global Special Situations Fund</v>
      </c>
      <c r="D614" s="41" t="str">
        <f>_xlfn.XLOOKUP(A614,'[4]Fund Control'!$H:$H,'[4]Fund Control'!$G:$G)</f>
        <v>Class A (GBP)</v>
      </c>
      <c r="E614" s="42">
        <v>45666</v>
      </c>
      <c r="F614" s="41" t="str">
        <f>_xlfn.XLOOKUP(A614,'[3]Eqn Calc - NII'!$C:$C,'[3]Eqn Calc - NII'!$E:$E)</f>
        <v>GBP</v>
      </c>
      <c r="G614" s="43" t="e">
        <f>SUMIFS('[3]Eqn Calc - NII'!$U:$U,'[3]Eqn Calc - NII'!$H:$H,E614,'[3]Eqn Calc - NII'!$C:$C,A614)</f>
        <v>#VALUE!</v>
      </c>
      <c r="H614" t="str">
        <f t="shared" si="10"/>
        <v>IE000JIDJD8445666</v>
      </c>
    </row>
    <row r="615" spans="1:8" x14ac:dyDescent="0.25">
      <c r="A615" s="41" t="s">
        <v>105</v>
      </c>
      <c r="B615" s="41" t="s">
        <v>16</v>
      </c>
      <c r="C615" s="41" t="str">
        <f>_xlfn.XLOOKUP(A615,[3]Reconciliation!$A:$A,[3]Reconciliation!$O:$O)</f>
        <v>AVI Global Special Situations Fund</v>
      </c>
      <c r="D615" s="41" t="str">
        <f>_xlfn.XLOOKUP(A615,'[4]Fund Control'!$H:$H,'[4]Fund Control'!$G:$G)</f>
        <v>Class A (GBP)</v>
      </c>
      <c r="E615" s="42">
        <v>45667</v>
      </c>
      <c r="F615" s="41" t="str">
        <f>_xlfn.XLOOKUP(A615,'[3]Eqn Calc - NII'!$C:$C,'[3]Eqn Calc - NII'!$E:$E)</f>
        <v>GBP</v>
      </c>
      <c r="G615" s="43" t="e">
        <f>SUMIFS('[3]Eqn Calc - NII'!$U:$U,'[3]Eqn Calc - NII'!$H:$H,E615,'[3]Eqn Calc - NII'!$C:$C,A615)</f>
        <v>#VALUE!</v>
      </c>
      <c r="H615" t="str">
        <f t="shared" si="10"/>
        <v>IE000JIDJD8445667</v>
      </c>
    </row>
    <row r="616" spans="1:8" x14ac:dyDescent="0.25">
      <c r="A616" s="41" t="s">
        <v>105</v>
      </c>
      <c r="B616" s="41" t="s">
        <v>16</v>
      </c>
      <c r="C616" s="41" t="str">
        <f>_xlfn.XLOOKUP(A616,[3]Reconciliation!$A:$A,[3]Reconciliation!$O:$O)</f>
        <v>AVI Global Special Situations Fund</v>
      </c>
      <c r="D616" s="41" t="str">
        <f>_xlfn.XLOOKUP(A616,'[4]Fund Control'!$H:$H,'[4]Fund Control'!$G:$G)</f>
        <v>Class A (GBP)</v>
      </c>
      <c r="E616" s="42">
        <v>45670</v>
      </c>
      <c r="F616" s="41" t="str">
        <f>_xlfn.XLOOKUP(A616,'[3]Eqn Calc - NII'!$C:$C,'[3]Eqn Calc - NII'!$E:$E)</f>
        <v>GBP</v>
      </c>
      <c r="G616" s="43" t="e">
        <f>SUMIFS('[3]Eqn Calc - NII'!$U:$U,'[3]Eqn Calc - NII'!$H:$H,E616,'[3]Eqn Calc - NII'!$C:$C,A616)</f>
        <v>#VALUE!</v>
      </c>
      <c r="H616" t="str">
        <f t="shared" si="10"/>
        <v>IE000JIDJD8445670</v>
      </c>
    </row>
    <row r="617" spans="1:8" x14ac:dyDescent="0.25">
      <c r="A617" s="41" t="s">
        <v>105</v>
      </c>
      <c r="B617" s="41" t="s">
        <v>16</v>
      </c>
      <c r="C617" s="41" t="str">
        <f>_xlfn.XLOOKUP(A617,[3]Reconciliation!$A:$A,[3]Reconciliation!$O:$O)</f>
        <v>AVI Global Special Situations Fund</v>
      </c>
      <c r="D617" s="41" t="str">
        <f>_xlfn.XLOOKUP(A617,'[4]Fund Control'!$H:$H,'[4]Fund Control'!$G:$G)</f>
        <v>Class A (GBP)</v>
      </c>
      <c r="E617" s="42">
        <v>45671</v>
      </c>
      <c r="F617" s="41" t="str">
        <f>_xlfn.XLOOKUP(A617,'[3]Eqn Calc - NII'!$C:$C,'[3]Eqn Calc - NII'!$E:$E)</f>
        <v>GBP</v>
      </c>
      <c r="G617" s="43" t="e">
        <f>SUMIFS('[3]Eqn Calc - NII'!$U:$U,'[3]Eqn Calc - NII'!$H:$H,E617,'[3]Eqn Calc - NII'!$C:$C,A617)</f>
        <v>#VALUE!</v>
      </c>
      <c r="H617" t="str">
        <f t="shared" si="10"/>
        <v>IE000JIDJD8445671</v>
      </c>
    </row>
    <row r="618" spans="1:8" x14ac:dyDescent="0.25">
      <c r="A618" s="41" t="s">
        <v>105</v>
      </c>
      <c r="B618" s="41" t="s">
        <v>16</v>
      </c>
      <c r="C618" s="41" t="str">
        <f>_xlfn.XLOOKUP(A618,[3]Reconciliation!$A:$A,[3]Reconciliation!$O:$O)</f>
        <v>AVI Global Special Situations Fund</v>
      </c>
      <c r="D618" s="41" t="str">
        <f>_xlfn.XLOOKUP(A618,'[4]Fund Control'!$H:$H,'[4]Fund Control'!$G:$G)</f>
        <v>Class A (GBP)</v>
      </c>
      <c r="E618" s="42">
        <v>45672</v>
      </c>
      <c r="F618" s="41" t="str">
        <f>_xlfn.XLOOKUP(A618,'[3]Eqn Calc - NII'!$C:$C,'[3]Eqn Calc - NII'!$E:$E)</f>
        <v>GBP</v>
      </c>
      <c r="G618" s="43" t="e">
        <f>SUMIFS('[3]Eqn Calc - NII'!$U:$U,'[3]Eqn Calc - NII'!$H:$H,E618,'[3]Eqn Calc - NII'!$C:$C,A618)</f>
        <v>#VALUE!</v>
      </c>
      <c r="H618" t="str">
        <f t="shared" si="10"/>
        <v>IE000JIDJD8445672</v>
      </c>
    </row>
    <row r="619" spans="1:8" x14ac:dyDescent="0.25">
      <c r="A619" s="41" t="s">
        <v>105</v>
      </c>
      <c r="B619" s="41" t="s">
        <v>16</v>
      </c>
      <c r="C619" s="41" t="str">
        <f>_xlfn.XLOOKUP(A619,[3]Reconciliation!$A:$A,[3]Reconciliation!$O:$O)</f>
        <v>AVI Global Special Situations Fund</v>
      </c>
      <c r="D619" s="41" t="str">
        <f>_xlfn.XLOOKUP(A619,'[4]Fund Control'!$H:$H,'[4]Fund Control'!$G:$G)</f>
        <v>Class A (GBP)</v>
      </c>
      <c r="E619" s="42">
        <v>45673</v>
      </c>
      <c r="F619" s="41" t="str">
        <f>_xlfn.XLOOKUP(A619,'[3]Eqn Calc - NII'!$C:$C,'[3]Eqn Calc - NII'!$E:$E)</f>
        <v>GBP</v>
      </c>
      <c r="G619" s="43" t="e">
        <f>SUMIFS('[3]Eqn Calc - NII'!$U:$U,'[3]Eqn Calc - NII'!$H:$H,E619,'[3]Eqn Calc - NII'!$C:$C,A619)</f>
        <v>#VALUE!</v>
      </c>
      <c r="H619" t="str">
        <f t="shared" si="10"/>
        <v>IE000JIDJD8445673</v>
      </c>
    </row>
    <row r="620" spans="1:8" x14ac:dyDescent="0.25">
      <c r="A620" s="41" t="s">
        <v>105</v>
      </c>
      <c r="B620" s="41" t="s">
        <v>16</v>
      </c>
      <c r="C620" s="41" t="str">
        <f>_xlfn.XLOOKUP(A620,[3]Reconciliation!$A:$A,[3]Reconciliation!$O:$O)</f>
        <v>AVI Global Special Situations Fund</v>
      </c>
      <c r="D620" s="41" t="str">
        <f>_xlfn.XLOOKUP(A620,'[4]Fund Control'!$H:$H,'[4]Fund Control'!$G:$G)</f>
        <v>Class A (GBP)</v>
      </c>
      <c r="E620" s="42">
        <v>45674</v>
      </c>
      <c r="F620" s="41" t="str">
        <f>_xlfn.XLOOKUP(A620,'[3]Eqn Calc - NII'!$C:$C,'[3]Eqn Calc - NII'!$E:$E)</f>
        <v>GBP</v>
      </c>
      <c r="G620" s="43" t="e">
        <f>SUMIFS('[3]Eqn Calc - NII'!$U:$U,'[3]Eqn Calc - NII'!$H:$H,E620,'[3]Eqn Calc - NII'!$C:$C,A620)</f>
        <v>#VALUE!</v>
      </c>
      <c r="H620" t="str">
        <f t="shared" si="10"/>
        <v>IE000JIDJD8445674</v>
      </c>
    </row>
    <row r="621" spans="1:8" x14ac:dyDescent="0.25">
      <c r="A621" s="41" t="s">
        <v>105</v>
      </c>
      <c r="B621" s="41" t="s">
        <v>16</v>
      </c>
      <c r="C621" s="41" t="str">
        <f>_xlfn.XLOOKUP(A621,[3]Reconciliation!$A:$A,[3]Reconciliation!$O:$O)</f>
        <v>AVI Global Special Situations Fund</v>
      </c>
      <c r="D621" s="41" t="str">
        <f>_xlfn.XLOOKUP(A621,'[4]Fund Control'!$H:$H,'[4]Fund Control'!$G:$G)</f>
        <v>Class A (GBP)</v>
      </c>
      <c r="E621" s="42">
        <v>45677</v>
      </c>
      <c r="F621" s="41" t="str">
        <f>_xlfn.XLOOKUP(A621,'[3]Eqn Calc - NII'!$C:$C,'[3]Eqn Calc - NII'!$E:$E)</f>
        <v>GBP</v>
      </c>
      <c r="G621" s="43" t="e">
        <f>SUMIFS('[3]Eqn Calc - NII'!$U:$U,'[3]Eqn Calc - NII'!$H:$H,E621,'[3]Eqn Calc - NII'!$C:$C,A621)</f>
        <v>#VALUE!</v>
      </c>
      <c r="H621" t="str">
        <f t="shared" si="10"/>
        <v>IE000JIDJD8445677</v>
      </c>
    </row>
    <row r="622" spans="1:8" x14ac:dyDescent="0.25">
      <c r="A622" s="41" t="s">
        <v>105</v>
      </c>
      <c r="B622" s="41" t="s">
        <v>16</v>
      </c>
      <c r="C622" s="41" t="str">
        <f>_xlfn.XLOOKUP(A622,[3]Reconciliation!$A:$A,[3]Reconciliation!$O:$O)</f>
        <v>AVI Global Special Situations Fund</v>
      </c>
      <c r="D622" s="41" t="str">
        <f>_xlfn.XLOOKUP(A622,'[4]Fund Control'!$H:$H,'[4]Fund Control'!$G:$G)</f>
        <v>Class A (GBP)</v>
      </c>
      <c r="E622" s="42">
        <v>45678</v>
      </c>
      <c r="F622" s="41" t="str">
        <f>_xlfn.XLOOKUP(A622,'[3]Eqn Calc - NII'!$C:$C,'[3]Eqn Calc - NII'!$E:$E)</f>
        <v>GBP</v>
      </c>
      <c r="G622" s="43" t="e">
        <f>SUMIFS('[3]Eqn Calc - NII'!$U:$U,'[3]Eqn Calc - NII'!$H:$H,E622,'[3]Eqn Calc - NII'!$C:$C,A622)</f>
        <v>#VALUE!</v>
      </c>
      <c r="H622" t="str">
        <f t="shared" si="10"/>
        <v>IE000JIDJD8445678</v>
      </c>
    </row>
    <row r="623" spans="1:8" x14ac:dyDescent="0.25">
      <c r="A623" s="41" t="s">
        <v>105</v>
      </c>
      <c r="B623" s="41" t="s">
        <v>16</v>
      </c>
      <c r="C623" s="41" t="str">
        <f>_xlfn.XLOOKUP(A623,[3]Reconciliation!$A:$A,[3]Reconciliation!$O:$O)</f>
        <v>AVI Global Special Situations Fund</v>
      </c>
      <c r="D623" s="41" t="str">
        <f>_xlfn.XLOOKUP(A623,'[4]Fund Control'!$H:$H,'[4]Fund Control'!$G:$G)</f>
        <v>Class A (GBP)</v>
      </c>
      <c r="E623" s="42">
        <v>45679</v>
      </c>
      <c r="F623" s="41" t="str">
        <f>_xlfn.XLOOKUP(A623,'[3]Eqn Calc - NII'!$C:$C,'[3]Eqn Calc - NII'!$E:$E)</f>
        <v>GBP</v>
      </c>
      <c r="G623" s="43" t="e">
        <f>SUMIFS('[3]Eqn Calc - NII'!$U:$U,'[3]Eqn Calc - NII'!$H:$H,E623,'[3]Eqn Calc - NII'!$C:$C,A623)</f>
        <v>#VALUE!</v>
      </c>
      <c r="H623" t="str">
        <f t="shared" si="10"/>
        <v>IE000JIDJD8445679</v>
      </c>
    </row>
    <row r="624" spans="1:8" x14ac:dyDescent="0.25">
      <c r="A624" s="41" t="s">
        <v>105</v>
      </c>
      <c r="B624" s="41" t="s">
        <v>16</v>
      </c>
      <c r="C624" s="41" t="str">
        <f>_xlfn.XLOOKUP(A624,[3]Reconciliation!$A:$A,[3]Reconciliation!$O:$O)</f>
        <v>AVI Global Special Situations Fund</v>
      </c>
      <c r="D624" s="41" t="str">
        <f>_xlfn.XLOOKUP(A624,'[4]Fund Control'!$H:$H,'[4]Fund Control'!$G:$G)</f>
        <v>Class A (GBP)</v>
      </c>
      <c r="E624" s="42">
        <v>45680</v>
      </c>
      <c r="F624" s="41" t="str">
        <f>_xlfn.XLOOKUP(A624,'[3]Eqn Calc - NII'!$C:$C,'[3]Eqn Calc - NII'!$E:$E)</f>
        <v>GBP</v>
      </c>
      <c r="G624" s="43" t="e">
        <f>SUMIFS('[3]Eqn Calc - NII'!$U:$U,'[3]Eqn Calc - NII'!$H:$H,E624,'[3]Eqn Calc - NII'!$C:$C,A624)</f>
        <v>#VALUE!</v>
      </c>
      <c r="H624" t="str">
        <f t="shared" si="10"/>
        <v>IE000JIDJD8445680</v>
      </c>
    </row>
    <row r="625" spans="1:8" x14ac:dyDescent="0.25">
      <c r="A625" s="41" t="s">
        <v>105</v>
      </c>
      <c r="B625" s="41" t="s">
        <v>16</v>
      </c>
      <c r="C625" s="41" t="str">
        <f>_xlfn.XLOOKUP(A625,[3]Reconciliation!$A:$A,[3]Reconciliation!$O:$O)</f>
        <v>AVI Global Special Situations Fund</v>
      </c>
      <c r="D625" s="41" t="str">
        <f>_xlfn.XLOOKUP(A625,'[4]Fund Control'!$H:$H,'[4]Fund Control'!$G:$G)</f>
        <v>Class A (GBP)</v>
      </c>
      <c r="E625" s="42">
        <v>45681</v>
      </c>
      <c r="F625" s="41" t="str">
        <f>_xlfn.XLOOKUP(A625,'[3]Eqn Calc - NII'!$C:$C,'[3]Eqn Calc - NII'!$E:$E)</f>
        <v>GBP</v>
      </c>
      <c r="G625" s="43" t="e">
        <f>SUMIFS('[3]Eqn Calc - NII'!$U:$U,'[3]Eqn Calc - NII'!$H:$H,E625,'[3]Eqn Calc - NII'!$C:$C,A625)</f>
        <v>#VALUE!</v>
      </c>
      <c r="H625" t="str">
        <f t="shared" si="10"/>
        <v>IE000JIDJD8445681</v>
      </c>
    </row>
    <row r="626" spans="1:8" x14ac:dyDescent="0.25">
      <c r="A626" s="41" t="s">
        <v>105</v>
      </c>
      <c r="B626" s="41" t="s">
        <v>16</v>
      </c>
      <c r="C626" s="41" t="str">
        <f>_xlfn.XLOOKUP(A626,[3]Reconciliation!$A:$A,[3]Reconciliation!$O:$O)</f>
        <v>AVI Global Special Situations Fund</v>
      </c>
      <c r="D626" s="41" t="str">
        <f>_xlfn.XLOOKUP(A626,'[4]Fund Control'!$H:$H,'[4]Fund Control'!$G:$G)</f>
        <v>Class A (GBP)</v>
      </c>
      <c r="E626" s="42">
        <v>45684</v>
      </c>
      <c r="F626" s="41" t="str">
        <f>_xlfn.XLOOKUP(A626,'[3]Eqn Calc - NII'!$C:$C,'[3]Eqn Calc - NII'!$E:$E)</f>
        <v>GBP</v>
      </c>
      <c r="G626" s="43" t="e">
        <f>SUMIFS('[3]Eqn Calc - NII'!$U:$U,'[3]Eqn Calc - NII'!$H:$H,E626,'[3]Eqn Calc - NII'!$C:$C,A626)</f>
        <v>#VALUE!</v>
      </c>
      <c r="H626" t="str">
        <f t="shared" si="10"/>
        <v>IE000JIDJD8445684</v>
      </c>
    </row>
    <row r="627" spans="1:8" x14ac:dyDescent="0.25">
      <c r="A627" s="41" t="s">
        <v>105</v>
      </c>
      <c r="B627" s="41" t="s">
        <v>16</v>
      </c>
      <c r="C627" s="41" t="str">
        <f>_xlfn.XLOOKUP(A627,[3]Reconciliation!$A:$A,[3]Reconciliation!$O:$O)</f>
        <v>AVI Global Special Situations Fund</v>
      </c>
      <c r="D627" s="41" t="str">
        <f>_xlfn.XLOOKUP(A627,'[4]Fund Control'!$H:$H,'[4]Fund Control'!$G:$G)</f>
        <v>Class A (GBP)</v>
      </c>
      <c r="E627" s="42">
        <v>45685</v>
      </c>
      <c r="F627" s="41" t="str">
        <f>_xlfn.XLOOKUP(A627,'[3]Eqn Calc - NII'!$C:$C,'[3]Eqn Calc - NII'!$E:$E)</f>
        <v>GBP</v>
      </c>
      <c r="G627" s="43" t="e">
        <f>SUMIFS('[3]Eqn Calc - NII'!$U:$U,'[3]Eqn Calc - NII'!$H:$H,E627,'[3]Eqn Calc - NII'!$C:$C,A627)</f>
        <v>#VALUE!</v>
      </c>
      <c r="H627" t="str">
        <f t="shared" si="10"/>
        <v>IE000JIDJD8445685</v>
      </c>
    </row>
    <row r="628" spans="1:8" x14ac:dyDescent="0.25">
      <c r="A628" s="41" t="s">
        <v>105</v>
      </c>
      <c r="B628" s="41" t="s">
        <v>16</v>
      </c>
      <c r="C628" s="41" t="str">
        <f>_xlfn.XLOOKUP(A628,[3]Reconciliation!$A:$A,[3]Reconciliation!$O:$O)</f>
        <v>AVI Global Special Situations Fund</v>
      </c>
      <c r="D628" s="41" t="str">
        <f>_xlfn.XLOOKUP(A628,'[4]Fund Control'!$H:$H,'[4]Fund Control'!$G:$G)</f>
        <v>Class A (GBP)</v>
      </c>
      <c r="E628" s="42">
        <v>45686</v>
      </c>
      <c r="F628" s="41" t="str">
        <f>_xlfn.XLOOKUP(A628,'[3]Eqn Calc - NII'!$C:$C,'[3]Eqn Calc - NII'!$E:$E)</f>
        <v>GBP</v>
      </c>
      <c r="G628" s="43" t="e">
        <f>SUMIFS('[3]Eqn Calc - NII'!$U:$U,'[3]Eqn Calc - NII'!$H:$H,E628,'[3]Eqn Calc - NII'!$C:$C,A628)</f>
        <v>#VALUE!</v>
      </c>
      <c r="H628" t="str">
        <f t="shared" si="10"/>
        <v>IE000JIDJD8445686</v>
      </c>
    </row>
    <row r="629" spans="1:8" x14ac:dyDescent="0.25">
      <c r="A629" s="41" t="s">
        <v>105</v>
      </c>
      <c r="B629" s="41" t="s">
        <v>16</v>
      </c>
      <c r="C629" s="41" t="str">
        <f>_xlfn.XLOOKUP(A629,[3]Reconciliation!$A:$A,[3]Reconciliation!$O:$O)</f>
        <v>AVI Global Special Situations Fund</v>
      </c>
      <c r="D629" s="41" t="str">
        <f>_xlfn.XLOOKUP(A629,'[4]Fund Control'!$H:$H,'[4]Fund Control'!$G:$G)</f>
        <v>Class A (GBP)</v>
      </c>
      <c r="E629" s="42">
        <v>45687</v>
      </c>
      <c r="F629" s="41" t="str">
        <f>_xlfn.XLOOKUP(A629,'[3]Eqn Calc - NII'!$C:$C,'[3]Eqn Calc - NII'!$E:$E)</f>
        <v>GBP</v>
      </c>
      <c r="G629" s="43" t="e">
        <f>SUMIFS('[3]Eqn Calc - NII'!$U:$U,'[3]Eqn Calc - NII'!$H:$H,E629,'[3]Eqn Calc - NII'!$C:$C,A629)</f>
        <v>#VALUE!</v>
      </c>
      <c r="H629" t="str">
        <f t="shared" si="10"/>
        <v>IE000JIDJD8445687</v>
      </c>
    </row>
    <row r="630" spans="1:8" x14ac:dyDescent="0.25">
      <c r="A630" s="41" t="s">
        <v>105</v>
      </c>
      <c r="B630" s="41" t="s">
        <v>16</v>
      </c>
      <c r="C630" s="41" t="str">
        <f>_xlfn.XLOOKUP(A630,[3]Reconciliation!$A:$A,[3]Reconciliation!$O:$O)</f>
        <v>AVI Global Special Situations Fund</v>
      </c>
      <c r="D630" s="41" t="str">
        <f>_xlfn.XLOOKUP(A630,'[4]Fund Control'!$H:$H,'[4]Fund Control'!$G:$G)</f>
        <v>Class A (GBP)</v>
      </c>
      <c r="E630" s="42">
        <v>45688</v>
      </c>
      <c r="F630" s="41" t="str">
        <f>_xlfn.XLOOKUP(A630,'[3]Eqn Calc - NII'!$C:$C,'[3]Eqn Calc - NII'!$E:$E)</f>
        <v>GBP</v>
      </c>
      <c r="G630" s="43" t="e">
        <f>SUMIFS('[3]Eqn Calc - NII'!$U:$U,'[3]Eqn Calc - NII'!$H:$H,E630,'[3]Eqn Calc - NII'!$C:$C,A630)</f>
        <v>#VALUE!</v>
      </c>
      <c r="H630" t="str">
        <f t="shared" si="10"/>
        <v>IE000JIDJD8445688</v>
      </c>
    </row>
    <row r="631" spans="1:8" x14ac:dyDescent="0.25">
      <c r="A631" s="41" t="s">
        <v>105</v>
      </c>
      <c r="B631" s="41" t="s">
        <v>16</v>
      </c>
      <c r="C631" s="41" t="str">
        <f>_xlfn.XLOOKUP(A631,[3]Reconciliation!$A:$A,[3]Reconciliation!$O:$O)</f>
        <v>AVI Global Special Situations Fund</v>
      </c>
      <c r="D631" s="41" t="str">
        <f>_xlfn.XLOOKUP(A631,'[4]Fund Control'!$H:$H,'[4]Fund Control'!$G:$G)</f>
        <v>Class A (GBP)</v>
      </c>
      <c r="E631" s="42">
        <v>45692</v>
      </c>
      <c r="F631" s="41" t="str">
        <f>_xlfn.XLOOKUP(A631,'[3]Eqn Calc - NII'!$C:$C,'[3]Eqn Calc - NII'!$E:$E)</f>
        <v>GBP</v>
      </c>
      <c r="G631" s="43" t="e">
        <f>SUMIFS('[3]Eqn Calc - NII'!$U:$U,'[3]Eqn Calc - NII'!$H:$H,E631,'[3]Eqn Calc - NII'!$C:$C,A631)</f>
        <v>#VALUE!</v>
      </c>
      <c r="H631" t="str">
        <f t="shared" si="10"/>
        <v>IE000JIDJD8445692</v>
      </c>
    </row>
    <row r="632" spans="1:8" x14ac:dyDescent="0.25">
      <c r="A632" s="41" t="s">
        <v>105</v>
      </c>
      <c r="B632" s="41" t="s">
        <v>16</v>
      </c>
      <c r="C632" s="41" t="str">
        <f>_xlfn.XLOOKUP(A632,[3]Reconciliation!$A:$A,[3]Reconciliation!$O:$O)</f>
        <v>AVI Global Special Situations Fund</v>
      </c>
      <c r="D632" s="41" t="str">
        <f>_xlfn.XLOOKUP(A632,'[4]Fund Control'!$H:$H,'[4]Fund Control'!$G:$G)</f>
        <v>Class A (GBP)</v>
      </c>
      <c r="E632" s="42">
        <v>45693</v>
      </c>
      <c r="F632" s="41" t="str">
        <f>_xlfn.XLOOKUP(A632,'[3]Eqn Calc - NII'!$C:$C,'[3]Eqn Calc - NII'!$E:$E)</f>
        <v>GBP</v>
      </c>
      <c r="G632" s="43" t="e">
        <f>SUMIFS('[3]Eqn Calc - NII'!$U:$U,'[3]Eqn Calc - NII'!$H:$H,E632,'[3]Eqn Calc - NII'!$C:$C,A632)</f>
        <v>#VALUE!</v>
      </c>
      <c r="H632" t="str">
        <f t="shared" si="10"/>
        <v>IE000JIDJD8445693</v>
      </c>
    </row>
    <row r="633" spans="1:8" x14ac:dyDescent="0.25">
      <c r="A633" s="41" t="s">
        <v>105</v>
      </c>
      <c r="B633" s="41" t="s">
        <v>16</v>
      </c>
      <c r="C633" s="41" t="str">
        <f>_xlfn.XLOOKUP(A633,[3]Reconciliation!$A:$A,[3]Reconciliation!$O:$O)</f>
        <v>AVI Global Special Situations Fund</v>
      </c>
      <c r="D633" s="41" t="str">
        <f>_xlfn.XLOOKUP(A633,'[4]Fund Control'!$H:$H,'[4]Fund Control'!$G:$G)</f>
        <v>Class A (GBP)</v>
      </c>
      <c r="E633" s="42">
        <v>45694</v>
      </c>
      <c r="F633" s="41" t="str">
        <f>_xlfn.XLOOKUP(A633,'[3]Eqn Calc - NII'!$C:$C,'[3]Eqn Calc - NII'!$E:$E)</f>
        <v>GBP</v>
      </c>
      <c r="G633" s="43" t="e">
        <f>SUMIFS('[3]Eqn Calc - NII'!$U:$U,'[3]Eqn Calc - NII'!$H:$H,E633,'[3]Eqn Calc - NII'!$C:$C,A633)</f>
        <v>#VALUE!</v>
      </c>
      <c r="H633" t="str">
        <f t="shared" si="10"/>
        <v>IE000JIDJD8445694</v>
      </c>
    </row>
    <row r="634" spans="1:8" x14ac:dyDescent="0.25">
      <c r="A634" s="41" t="s">
        <v>105</v>
      </c>
      <c r="B634" s="41" t="s">
        <v>16</v>
      </c>
      <c r="C634" s="41" t="str">
        <f>_xlfn.XLOOKUP(A634,[3]Reconciliation!$A:$A,[3]Reconciliation!$O:$O)</f>
        <v>AVI Global Special Situations Fund</v>
      </c>
      <c r="D634" s="41" t="str">
        <f>_xlfn.XLOOKUP(A634,'[4]Fund Control'!$H:$H,'[4]Fund Control'!$G:$G)</f>
        <v>Class A (GBP)</v>
      </c>
      <c r="E634" s="42">
        <v>45695</v>
      </c>
      <c r="F634" s="41" t="str">
        <f>_xlfn.XLOOKUP(A634,'[3]Eqn Calc - NII'!$C:$C,'[3]Eqn Calc - NII'!$E:$E)</f>
        <v>GBP</v>
      </c>
      <c r="G634" s="43" t="e">
        <f>SUMIFS('[3]Eqn Calc - NII'!$U:$U,'[3]Eqn Calc - NII'!$H:$H,E634,'[3]Eqn Calc - NII'!$C:$C,A634)</f>
        <v>#VALUE!</v>
      </c>
      <c r="H634" t="str">
        <f t="shared" si="10"/>
        <v>IE000JIDJD8445695</v>
      </c>
    </row>
    <row r="635" spans="1:8" x14ac:dyDescent="0.25">
      <c r="A635" s="41" t="s">
        <v>105</v>
      </c>
      <c r="B635" s="41" t="s">
        <v>16</v>
      </c>
      <c r="C635" s="41" t="str">
        <f>_xlfn.XLOOKUP(A635,[3]Reconciliation!$A:$A,[3]Reconciliation!$O:$O)</f>
        <v>AVI Global Special Situations Fund</v>
      </c>
      <c r="D635" s="41" t="str">
        <f>_xlfn.XLOOKUP(A635,'[4]Fund Control'!$H:$H,'[4]Fund Control'!$G:$G)</f>
        <v>Class A (GBP)</v>
      </c>
      <c r="E635" s="42">
        <v>45698</v>
      </c>
      <c r="F635" s="41" t="str">
        <f>_xlfn.XLOOKUP(A635,'[3]Eqn Calc - NII'!$C:$C,'[3]Eqn Calc - NII'!$E:$E)</f>
        <v>GBP</v>
      </c>
      <c r="G635" s="43" t="e">
        <f>SUMIFS('[3]Eqn Calc - NII'!$U:$U,'[3]Eqn Calc - NII'!$H:$H,E635,'[3]Eqn Calc - NII'!$C:$C,A635)</f>
        <v>#VALUE!</v>
      </c>
      <c r="H635" t="str">
        <f t="shared" si="10"/>
        <v>IE000JIDJD8445698</v>
      </c>
    </row>
    <row r="636" spans="1:8" x14ac:dyDescent="0.25">
      <c r="A636" s="41" t="s">
        <v>105</v>
      </c>
      <c r="B636" s="41" t="s">
        <v>16</v>
      </c>
      <c r="C636" s="41" t="str">
        <f>_xlfn.XLOOKUP(A636,[3]Reconciliation!$A:$A,[3]Reconciliation!$O:$O)</f>
        <v>AVI Global Special Situations Fund</v>
      </c>
      <c r="D636" s="41" t="str">
        <f>_xlfn.XLOOKUP(A636,'[4]Fund Control'!$H:$H,'[4]Fund Control'!$G:$G)</f>
        <v>Class A (GBP)</v>
      </c>
      <c r="E636" s="42">
        <v>45699</v>
      </c>
      <c r="F636" s="41" t="str">
        <f>_xlfn.XLOOKUP(A636,'[3]Eqn Calc - NII'!$C:$C,'[3]Eqn Calc - NII'!$E:$E)</f>
        <v>GBP</v>
      </c>
      <c r="G636" s="43" t="e">
        <f>SUMIFS('[3]Eqn Calc - NII'!$U:$U,'[3]Eqn Calc - NII'!$H:$H,E636,'[3]Eqn Calc - NII'!$C:$C,A636)</f>
        <v>#VALUE!</v>
      </c>
      <c r="H636" t="str">
        <f t="shared" si="10"/>
        <v>IE000JIDJD8445699</v>
      </c>
    </row>
    <row r="637" spans="1:8" x14ac:dyDescent="0.25">
      <c r="A637" s="41" t="s">
        <v>105</v>
      </c>
      <c r="B637" s="41" t="s">
        <v>16</v>
      </c>
      <c r="C637" s="41" t="str">
        <f>_xlfn.XLOOKUP(A637,[3]Reconciliation!$A:$A,[3]Reconciliation!$O:$O)</f>
        <v>AVI Global Special Situations Fund</v>
      </c>
      <c r="D637" s="41" t="str">
        <f>_xlfn.XLOOKUP(A637,'[4]Fund Control'!$H:$H,'[4]Fund Control'!$G:$G)</f>
        <v>Class A (GBP)</v>
      </c>
      <c r="E637" s="42">
        <v>45700</v>
      </c>
      <c r="F637" s="41" t="str">
        <f>_xlfn.XLOOKUP(A637,'[3]Eqn Calc - NII'!$C:$C,'[3]Eqn Calc - NII'!$E:$E)</f>
        <v>GBP</v>
      </c>
      <c r="G637" s="43" t="e">
        <f>SUMIFS('[3]Eqn Calc - NII'!$U:$U,'[3]Eqn Calc - NII'!$H:$H,E637,'[3]Eqn Calc - NII'!$C:$C,A637)</f>
        <v>#VALUE!</v>
      </c>
      <c r="H637" t="str">
        <f t="shared" si="10"/>
        <v>IE000JIDJD8445700</v>
      </c>
    </row>
    <row r="638" spans="1:8" x14ac:dyDescent="0.25">
      <c r="A638" s="41" t="s">
        <v>105</v>
      </c>
      <c r="B638" s="41" t="s">
        <v>16</v>
      </c>
      <c r="C638" s="41" t="str">
        <f>_xlfn.XLOOKUP(A638,[3]Reconciliation!$A:$A,[3]Reconciliation!$O:$O)</f>
        <v>AVI Global Special Situations Fund</v>
      </c>
      <c r="D638" s="41" t="str">
        <f>_xlfn.XLOOKUP(A638,'[4]Fund Control'!$H:$H,'[4]Fund Control'!$G:$G)</f>
        <v>Class A (GBP)</v>
      </c>
      <c r="E638" s="42">
        <v>45701</v>
      </c>
      <c r="F638" s="41" t="str">
        <f>_xlfn.XLOOKUP(A638,'[3]Eqn Calc - NII'!$C:$C,'[3]Eqn Calc - NII'!$E:$E)</f>
        <v>GBP</v>
      </c>
      <c r="G638" s="43" t="e">
        <f>SUMIFS('[3]Eqn Calc - NII'!$U:$U,'[3]Eqn Calc - NII'!$H:$H,E638,'[3]Eqn Calc - NII'!$C:$C,A638)</f>
        <v>#VALUE!</v>
      </c>
      <c r="H638" t="str">
        <f t="shared" si="10"/>
        <v>IE000JIDJD8445701</v>
      </c>
    </row>
    <row r="639" spans="1:8" x14ac:dyDescent="0.25">
      <c r="A639" s="41" t="s">
        <v>105</v>
      </c>
      <c r="B639" s="41" t="s">
        <v>16</v>
      </c>
      <c r="C639" s="41" t="str">
        <f>_xlfn.XLOOKUP(A639,[3]Reconciliation!$A:$A,[3]Reconciliation!$O:$O)</f>
        <v>AVI Global Special Situations Fund</v>
      </c>
      <c r="D639" s="41" t="str">
        <f>_xlfn.XLOOKUP(A639,'[4]Fund Control'!$H:$H,'[4]Fund Control'!$G:$G)</f>
        <v>Class A (GBP)</v>
      </c>
      <c r="E639" s="42">
        <v>45702</v>
      </c>
      <c r="F639" s="41" t="str">
        <f>_xlfn.XLOOKUP(A639,'[3]Eqn Calc - NII'!$C:$C,'[3]Eqn Calc - NII'!$E:$E)</f>
        <v>GBP</v>
      </c>
      <c r="G639" s="43" t="e">
        <f>SUMIFS('[3]Eqn Calc - NII'!$U:$U,'[3]Eqn Calc - NII'!$H:$H,E639,'[3]Eqn Calc - NII'!$C:$C,A639)</f>
        <v>#VALUE!</v>
      </c>
      <c r="H639" t="str">
        <f t="shared" si="10"/>
        <v>IE000JIDJD8445702</v>
      </c>
    </row>
    <row r="640" spans="1:8" x14ac:dyDescent="0.25">
      <c r="A640" s="41" t="s">
        <v>105</v>
      </c>
      <c r="B640" s="41" t="s">
        <v>16</v>
      </c>
      <c r="C640" s="41" t="str">
        <f>_xlfn.XLOOKUP(A640,[3]Reconciliation!$A:$A,[3]Reconciliation!$O:$O)</f>
        <v>AVI Global Special Situations Fund</v>
      </c>
      <c r="D640" s="41" t="str">
        <f>_xlfn.XLOOKUP(A640,'[4]Fund Control'!$H:$H,'[4]Fund Control'!$G:$G)</f>
        <v>Class A (GBP)</v>
      </c>
      <c r="E640" s="42">
        <v>45705</v>
      </c>
      <c r="F640" s="41" t="str">
        <f>_xlfn.XLOOKUP(A640,'[3]Eqn Calc - NII'!$C:$C,'[3]Eqn Calc - NII'!$E:$E)</f>
        <v>GBP</v>
      </c>
      <c r="G640" s="43" t="e">
        <f>SUMIFS('[3]Eqn Calc - NII'!$U:$U,'[3]Eqn Calc - NII'!$H:$H,E640,'[3]Eqn Calc - NII'!$C:$C,A640)</f>
        <v>#VALUE!</v>
      </c>
      <c r="H640" t="str">
        <f t="shared" si="10"/>
        <v>IE000JIDJD8445705</v>
      </c>
    </row>
    <row r="641" spans="1:8" x14ac:dyDescent="0.25">
      <c r="A641" s="41" t="s">
        <v>105</v>
      </c>
      <c r="B641" s="41" t="s">
        <v>16</v>
      </c>
      <c r="C641" s="41" t="str">
        <f>_xlfn.XLOOKUP(A641,[3]Reconciliation!$A:$A,[3]Reconciliation!$O:$O)</f>
        <v>AVI Global Special Situations Fund</v>
      </c>
      <c r="D641" s="41" t="str">
        <f>_xlfn.XLOOKUP(A641,'[4]Fund Control'!$H:$H,'[4]Fund Control'!$G:$G)</f>
        <v>Class A (GBP)</v>
      </c>
      <c r="E641" s="42">
        <v>45706</v>
      </c>
      <c r="F641" s="41" t="str">
        <f>_xlfn.XLOOKUP(A641,'[3]Eqn Calc - NII'!$C:$C,'[3]Eqn Calc - NII'!$E:$E)</f>
        <v>GBP</v>
      </c>
      <c r="G641" s="43" t="e">
        <f>SUMIFS('[3]Eqn Calc - NII'!$U:$U,'[3]Eqn Calc - NII'!$H:$H,E641,'[3]Eqn Calc - NII'!$C:$C,A641)</f>
        <v>#VALUE!</v>
      </c>
      <c r="H641" t="str">
        <f t="shared" si="10"/>
        <v>IE000JIDJD8445706</v>
      </c>
    </row>
    <row r="642" spans="1:8" x14ac:dyDescent="0.25">
      <c r="A642" s="41" t="s">
        <v>105</v>
      </c>
      <c r="B642" s="41" t="s">
        <v>16</v>
      </c>
      <c r="C642" s="41" t="str">
        <f>_xlfn.XLOOKUP(A642,[3]Reconciliation!$A:$A,[3]Reconciliation!$O:$O)</f>
        <v>AVI Global Special Situations Fund</v>
      </c>
      <c r="D642" s="41" t="str">
        <f>_xlfn.XLOOKUP(A642,'[4]Fund Control'!$H:$H,'[4]Fund Control'!$G:$G)</f>
        <v>Class A (GBP)</v>
      </c>
      <c r="E642" s="42">
        <v>45707</v>
      </c>
      <c r="F642" s="41" t="str">
        <f>_xlfn.XLOOKUP(A642,'[3]Eqn Calc - NII'!$C:$C,'[3]Eqn Calc - NII'!$E:$E)</f>
        <v>GBP</v>
      </c>
      <c r="G642" s="43" t="e">
        <f>SUMIFS('[3]Eqn Calc - NII'!$U:$U,'[3]Eqn Calc - NII'!$H:$H,E642,'[3]Eqn Calc - NII'!$C:$C,A642)</f>
        <v>#VALUE!</v>
      </c>
      <c r="H642" t="str">
        <f t="shared" si="10"/>
        <v>IE000JIDJD8445707</v>
      </c>
    </row>
    <row r="643" spans="1:8" x14ac:dyDescent="0.25">
      <c r="A643" s="41" t="s">
        <v>105</v>
      </c>
      <c r="B643" s="41" t="s">
        <v>16</v>
      </c>
      <c r="C643" s="41" t="str">
        <f>_xlfn.XLOOKUP(A643,[3]Reconciliation!$A:$A,[3]Reconciliation!$O:$O)</f>
        <v>AVI Global Special Situations Fund</v>
      </c>
      <c r="D643" s="41" t="str">
        <f>_xlfn.XLOOKUP(A643,'[4]Fund Control'!$H:$H,'[4]Fund Control'!$G:$G)</f>
        <v>Class A (GBP)</v>
      </c>
      <c r="E643" s="42">
        <v>45708</v>
      </c>
      <c r="F643" s="41" t="str">
        <f>_xlfn.XLOOKUP(A643,'[3]Eqn Calc - NII'!$C:$C,'[3]Eqn Calc - NII'!$E:$E)</f>
        <v>GBP</v>
      </c>
      <c r="G643" s="43" t="e">
        <f>SUMIFS('[3]Eqn Calc - NII'!$U:$U,'[3]Eqn Calc - NII'!$H:$H,E643,'[3]Eqn Calc - NII'!$C:$C,A643)</f>
        <v>#VALUE!</v>
      </c>
      <c r="H643" t="str">
        <f t="shared" si="10"/>
        <v>IE000JIDJD8445708</v>
      </c>
    </row>
    <row r="644" spans="1:8" x14ac:dyDescent="0.25">
      <c r="A644" s="41" t="s">
        <v>105</v>
      </c>
      <c r="B644" s="41" t="s">
        <v>16</v>
      </c>
      <c r="C644" s="41" t="str">
        <f>_xlfn.XLOOKUP(A644,[3]Reconciliation!$A:$A,[3]Reconciliation!$O:$O)</f>
        <v>AVI Global Special Situations Fund</v>
      </c>
      <c r="D644" s="41" t="str">
        <f>_xlfn.XLOOKUP(A644,'[4]Fund Control'!$H:$H,'[4]Fund Control'!$G:$G)</f>
        <v>Class A (GBP)</v>
      </c>
      <c r="E644" s="42">
        <v>45709</v>
      </c>
      <c r="F644" s="41" t="str">
        <f>_xlfn.XLOOKUP(A644,'[3]Eqn Calc - NII'!$C:$C,'[3]Eqn Calc - NII'!$E:$E)</f>
        <v>GBP</v>
      </c>
      <c r="G644" s="43" t="e">
        <f>SUMIFS('[3]Eqn Calc - NII'!$U:$U,'[3]Eqn Calc - NII'!$H:$H,E644,'[3]Eqn Calc - NII'!$C:$C,A644)</f>
        <v>#VALUE!</v>
      </c>
      <c r="H644" t="str">
        <f t="shared" si="10"/>
        <v>IE000JIDJD8445709</v>
      </c>
    </row>
    <row r="645" spans="1:8" x14ac:dyDescent="0.25">
      <c r="A645" s="41" t="s">
        <v>105</v>
      </c>
      <c r="B645" s="41" t="s">
        <v>16</v>
      </c>
      <c r="C645" s="41" t="str">
        <f>_xlfn.XLOOKUP(A645,[3]Reconciliation!$A:$A,[3]Reconciliation!$O:$O)</f>
        <v>AVI Global Special Situations Fund</v>
      </c>
      <c r="D645" s="41" t="str">
        <f>_xlfn.XLOOKUP(A645,'[4]Fund Control'!$H:$H,'[4]Fund Control'!$G:$G)</f>
        <v>Class A (GBP)</v>
      </c>
      <c r="E645" s="42">
        <v>45712</v>
      </c>
      <c r="F645" s="41" t="str">
        <f>_xlfn.XLOOKUP(A645,'[3]Eqn Calc - NII'!$C:$C,'[3]Eqn Calc - NII'!$E:$E)</f>
        <v>GBP</v>
      </c>
      <c r="G645" s="43" t="e">
        <f>SUMIFS('[3]Eqn Calc - NII'!$U:$U,'[3]Eqn Calc - NII'!$H:$H,E645,'[3]Eqn Calc - NII'!$C:$C,A645)</f>
        <v>#VALUE!</v>
      </c>
      <c r="H645" t="str">
        <f t="shared" si="10"/>
        <v>IE000JIDJD8445712</v>
      </c>
    </row>
    <row r="646" spans="1:8" x14ac:dyDescent="0.25">
      <c r="A646" s="41" t="s">
        <v>105</v>
      </c>
      <c r="B646" s="41" t="s">
        <v>16</v>
      </c>
      <c r="C646" s="41" t="str">
        <f>_xlfn.XLOOKUP(A646,[3]Reconciliation!$A:$A,[3]Reconciliation!$O:$O)</f>
        <v>AVI Global Special Situations Fund</v>
      </c>
      <c r="D646" s="41" t="str">
        <f>_xlfn.XLOOKUP(A646,'[4]Fund Control'!$H:$H,'[4]Fund Control'!$G:$G)</f>
        <v>Class A (GBP)</v>
      </c>
      <c r="E646" s="42">
        <v>45713</v>
      </c>
      <c r="F646" s="41" t="str">
        <f>_xlfn.XLOOKUP(A646,'[3]Eqn Calc - NII'!$C:$C,'[3]Eqn Calc - NII'!$E:$E)</f>
        <v>GBP</v>
      </c>
      <c r="G646" s="43" t="e">
        <f>SUMIFS('[3]Eqn Calc - NII'!$U:$U,'[3]Eqn Calc - NII'!$H:$H,E646,'[3]Eqn Calc - NII'!$C:$C,A646)</f>
        <v>#VALUE!</v>
      </c>
      <c r="H646" t="str">
        <f t="shared" ref="H646:H709" si="11">A646&amp;E646</f>
        <v>IE000JIDJD8445713</v>
      </c>
    </row>
    <row r="647" spans="1:8" x14ac:dyDescent="0.25">
      <c r="A647" s="41" t="s">
        <v>105</v>
      </c>
      <c r="B647" s="41" t="s">
        <v>16</v>
      </c>
      <c r="C647" s="41" t="str">
        <f>_xlfn.XLOOKUP(A647,[3]Reconciliation!$A:$A,[3]Reconciliation!$O:$O)</f>
        <v>AVI Global Special Situations Fund</v>
      </c>
      <c r="D647" s="41" t="str">
        <f>_xlfn.XLOOKUP(A647,'[4]Fund Control'!$H:$H,'[4]Fund Control'!$G:$G)</f>
        <v>Class A (GBP)</v>
      </c>
      <c r="E647" s="42">
        <v>45714</v>
      </c>
      <c r="F647" s="41" t="str">
        <f>_xlfn.XLOOKUP(A647,'[3]Eqn Calc - NII'!$C:$C,'[3]Eqn Calc - NII'!$E:$E)</f>
        <v>GBP</v>
      </c>
      <c r="G647" s="43" t="e">
        <f>SUMIFS('[3]Eqn Calc - NII'!$U:$U,'[3]Eqn Calc - NII'!$H:$H,E647,'[3]Eqn Calc - NII'!$C:$C,A647)</f>
        <v>#VALUE!</v>
      </c>
      <c r="H647" t="str">
        <f t="shared" si="11"/>
        <v>IE000JIDJD8445714</v>
      </c>
    </row>
    <row r="648" spans="1:8" x14ac:dyDescent="0.25">
      <c r="A648" s="41" t="s">
        <v>105</v>
      </c>
      <c r="B648" s="41" t="s">
        <v>16</v>
      </c>
      <c r="C648" s="41" t="str">
        <f>_xlfn.XLOOKUP(A648,[3]Reconciliation!$A:$A,[3]Reconciliation!$O:$O)</f>
        <v>AVI Global Special Situations Fund</v>
      </c>
      <c r="D648" s="41" t="str">
        <f>_xlfn.XLOOKUP(A648,'[4]Fund Control'!$H:$H,'[4]Fund Control'!$G:$G)</f>
        <v>Class A (GBP)</v>
      </c>
      <c r="E648" s="42">
        <v>45715</v>
      </c>
      <c r="F648" s="41" t="str">
        <f>_xlfn.XLOOKUP(A648,'[3]Eqn Calc - NII'!$C:$C,'[3]Eqn Calc - NII'!$E:$E)</f>
        <v>GBP</v>
      </c>
      <c r="G648" s="43" t="e">
        <f>SUMIFS('[3]Eqn Calc - NII'!$U:$U,'[3]Eqn Calc - NII'!$H:$H,E648,'[3]Eqn Calc - NII'!$C:$C,A648)</f>
        <v>#VALUE!</v>
      </c>
      <c r="H648" t="str">
        <f t="shared" si="11"/>
        <v>IE000JIDJD8445715</v>
      </c>
    </row>
    <row r="649" spans="1:8" x14ac:dyDescent="0.25">
      <c r="A649" s="41" t="s">
        <v>105</v>
      </c>
      <c r="B649" s="41" t="s">
        <v>16</v>
      </c>
      <c r="C649" s="41" t="str">
        <f>_xlfn.XLOOKUP(A649,[3]Reconciliation!$A:$A,[3]Reconciliation!$O:$O)</f>
        <v>AVI Global Special Situations Fund</v>
      </c>
      <c r="D649" s="41" t="str">
        <f>_xlfn.XLOOKUP(A649,'[4]Fund Control'!$H:$H,'[4]Fund Control'!$G:$G)</f>
        <v>Class A (GBP)</v>
      </c>
      <c r="E649" s="42">
        <v>45716</v>
      </c>
      <c r="F649" s="41" t="str">
        <f>_xlfn.XLOOKUP(A649,'[3]Eqn Calc - NII'!$C:$C,'[3]Eqn Calc - NII'!$E:$E)</f>
        <v>GBP</v>
      </c>
      <c r="G649" s="43" t="e">
        <f>SUMIFS('[3]Eqn Calc - NII'!$U:$U,'[3]Eqn Calc - NII'!$H:$H,E649,'[3]Eqn Calc - NII'!$C:$C,A649)</f>
        <v>#VALUE!</v>
      </c>
      <c r="H649" t="str">
        <f t="shared" si="11"/>
        <v>IE000JIDJD8445716</v>
      </c>
    </row>
    <row r="650" spans="1:8" x14ac:dyDescent="0.25">
      <c r="A650" s="41" t="s">
        <v>105</v>
      </c>
      <c r="B650" s="41" t="s">
        <v>16</v>
      </c>
      <c r="C650" s="41" t="str">
        <f>_xlfn.XLOOKUP(A650,[3]Reconciliation!$A:$A,[3]Reconciliation!$O:$O)</f>
        <v>AVI Global Special Situations Fund</v>
      </c>
      <c r="D650" s="41" t="str">
        <f>_xlfn.XLOOKUP(A650,'[4]Fund Control'!$H:$H,'[4]Fund Control'!$G:$G)</f>
        <v>Class A (GBP)</v>
      </c>
      <c r="E650" s="42">
        <v>45719</v>
      </c>
      <c r="F650" s="41" t="str">
        <f>_xlfn.XLOOKUP(A650,'[3]Eqn Calc - NII'!$C:$C,'[3]Eqn Calc - NII'!$E:$E)</f>
        <v>GBP</v>
      </c>
      <c r="G650" s="43" t="e">
        <f>SUMIFS('[3]Eqn Calc - NII'!$U:$U,'[3]Eqn Calc - NII'!$H:$H,E650,'[3]Eqn Calc - NII'!$C:$C,A650)</f>
        <v>#VALUE!</v>
      </c>
      <c r="H650" t="str">
        <f t="shared" si="11"/>
        <v>IE000JIDJD8445719</v>
      </c>
    </row>
    <row r="651" spans="1:8" x14ac:dyDescent="0.25">
      <c r="A651" s="41" t="s">
        <v>105</v>
      </c>
      <c r="B651" s="41" t="s">
        <v>16</v>
      </c>
      <c r="C651" s="41" t="str">
        <f>_xlfn.XLOOKUP(A651,[3]Reconciliation!$A:$A,[3]Reconciliation!$O:$O)</f>
        <v>AVI Global Special Situations Fund</v>
      </c>
      <c r="D651" s="41" t="str">
        <f>_xlfn.XLOOKUP(A651,'[4]Fund Control'!$H:$H,'[4]Fund Control'!$G:$G)</f>
        <v>Class A (GBP)</v>
      </c>
      <c r="E651" s="42">
        <v>45720</v>
      </c>
      <c r="F651" s="41" t="str">
        <f>_xlfn.XLOOKUP(A651,'[3]Eqn Calc - NII'!$C:$C,'[3]Eqn Calc - NII'!$E:$E)</f>
        <v>GBP</v>
      </c>
      <c r="G651" s="43" t="e">
        <f>SUMIFS('[3]Eqn Calc - NII'!$U:$U,'[3]Eqn Calc - NII'!$H:$H,E651,'[3]Eqn Calc - NII'!$C:$C,A651)</f>
        <v>#VALUE!</v>
      </c>
      <c r="H651" t="str">
        <f t="shared" si="11"/>
        <v>IE000JIDJD8445720</v>
      </c>
    </row>
    <row r="652" spans="1:8" x14ac:dyDescent="0.25">
      <c r="A652" s="41" t="s">
        <v>105</v>
      </c>
      <c r="B652" s="41" t="s">
        <v>16</v>
      </c>
      <c r="C652" s="41" t="str">
        <f>_xlfn.XLOOKUP(A652,[3]Reconciliation!$A:$A,[3]Reconciliation!$O:$O)</f>
        <v>AVI Global Special Situations Fund</v>
      </c>
      <c r="D652" s="41" t="str">
        <f>_xlfn.XLOOKUP(A652,'[4]Fund Control'!$H:$H,'[4]Fund Control'!$G:$G)</f>
        <v>Class A (GBP)</v>
      </c>
      <c r="E652" s="42">
        <v>45721</v>
      </c>
      <c r="F652" s="41" t="str">
        <f>_xlfn.XLOOKUP(A652,'[3]Eqn Calc - NII'!$C:$C,'[3]Eqn Calc - NII'!$E:$E)</f>
        <v>GBP</v>
      </c>
      <c r="G652" s="43" t="e">
        <f>SUMIFS('[3]Eqn Calc - NII'!$U:$U,'[3]Eqn Calc - NII'!$H:$H,E652,'[3]Eqn Calc - NII'!$C:$C,A652)</f>
        <v>#VALUE!</v>
      </c>
      <c r="H652" t="str">
        <f t="shared" si="11"/>
        <v>IE000JIDJD8445721</v>
      </c>
    </row>
    <row r="653" spans="1:8" x14ac:dyDescent="0.25">
      <c r="A653" s="41" t="s">
        <v>105</v>
      </c>
      <c r="B653" s="41" t="s">
        <v>16</v>
      </c>
      <c r="C653" s="41" t="str">
        <f>_xlfn.XLOOKUP(A653,[3]Reconciliation!$A:$A,[3]Reconciliation!$O:$O)</f>
        <v>AVI Global Special Situations Fund</v>
      </c>
      <c r="D653" s="41" t="str">
        <f>_xlfn.XLOOKUP(A653,'[4]Fund Control'!$H:$H,'[4]Fund Control'!$G:$G)</f>
        <v>Class A (GBP)</v>
      </c>
      <c r="E653" s="42">
        <v>45722</v>
      </c>
      <c r="F653" s="41" t="str">
        <f>_xlfn.XLOOKUP(A653,'[3]Eqn Calc - NII'!$C:$C,'[3]Eqn Calc - NII'!$E:$E)</f>
        <v>GBP</v>
      </c>
      <c r="G653" s="43" t="e">
        <f>SUMIFS('[3]Eqn Calc - NII'!$U:$U,'[3]Eqn Calc - NII'!$H:$H,E653,'[3]Eqn Calc - NII'!$C:$C,A653)</f>
        <v>#VALUE!</v>
      </c>
      <c r="H653" t="str">
        <f t="shared" si="11"/>
        <v>IE000JIDJD8445722</v>
      </c>
    </row>
    <row r="654" spans="1:8" x14ac:dyDescent="0.25">
      <c r="A654" s="41" t="s">
        <v>105</v>
      </c>
      <c r="B654" s="41" t="s">
        <v>16</v>
      </c>
      <c r="C654" s="41" t="str">
        <f>_xlfn.XLOOKUP(A654,[3]Reconciliation!$A:$A,[3]Reconciliation!$O:$O)</f>
        <v>AVI Global Special Situations Fund</v>
      </c>
      <c r="D654" s="41" t="str">
        <f>_xlfn.XLOOKUP(A654,'[4]Fund Control'!$H:$H,'[4]Fund Control'!$G:$G)</f>
        <v>Class A (GBP)</v>
      </c>
      <c r="E654" s="42">
        <v>45723</v>
      </c>
      <c r="F654" s="41" t="str">
        <f>_xlfn.XLOOKUP(A654,'[3]Eqn Calc - NII'!$C:$C,'[3]Eqn Calc - NII'!$E:$E)</f>
        <v>GBP</v>
      </c>
      <c r="G654" s="43" t="e">
        <f>SUMIFS('[3]Eqn Calc - NII'!$U:$U,'[3]Eqn Calc - NII'!$H:$H,E654,'[3]Eqn Calc - NII'!$C:$C,A654)</f>
        <v>#VALUE!</v>
      </c>
      <c r="H654" t="str">
        <f t="shared" si="11"/>
        <v>IE000JIDJD8445723</v>
      </c>
    </row>
    <row r="655" spans="1:8" x14ac:dyDescent="0.25">
      <c r="A655" s="41" t="s">
        <v>105</v>
      </c>
      <c r="B655" s="41" t="s">
        <v>16</v>
      </c>
      <c r="C655" s="41" t="str">
        <f>_xlfn.XLOOKUP(A655,[3]Reconciliation!$A:$A,[3]Reconciliation!$O:$O)</f>
        <v>AVI Global Special Situations Fund</v>
      </c>
      <c r="D655" s="41" t="str">
        <f>_xlfn.XLOOKUP(A655,'[4]Fund Control'!$H:$H,'[4]Fund Control'!$G:$G)</f>
        <v>Class A (GBP)</v>
      </c>
      <c r="E655" s="42">
        <v>45726</v>
      </c>
      <c r="F655" s="41" t="str">
        <f>_xlfn.XLOOKUP(A655,'[3]Eqn Calc - NII'!$C:$C,'[3]Eqn Calc - NII'!$E:$E)</f>
        <v>GBP</v>
      </c>
      <c r="G655" s="43" t="e">
        <f>SUMIFS('[3]Eqn Calc - NII'!$U:$U,'[3]Eqn Calc - NII'!$H:$H,E655,'[3]Eqn Calc - NII'!$C:$C,A655)</f>
        <v>#VALUE!</v>
      </c>
      <c r="H655" t="str">
        <f t="shared" si="11"/>
        <v>IE000JIDJD8445726</v>
      </c>
    </row>
    <row r="656" spans="1:8" x14ac:dyDescent="0.25">
      <c r="A656" s="41" t="s">
        <v>105</v>
      </c>
      <c r="B656" s="41" t="s">
        <v>16</v>
      </c>
      <c r="C656" s="41" t="str">
        <f>_xlfn.XLOOKUP(A656,[3]Reconciliation!$A:$A,[3]Reconciliation!$O:$O)</f>
        <v>AVI Global Special Situations Fund</v>
      </c>
      <c r="D656" s="41" t="str">
        <f>_xlfn.XLOOKUP(A656,'[4]Fund Control'!$H:$H,'[4]Fund Control'!$G:$G)</f>
        <v>Class A (GBP)</v>
      </c>
      <c r="E656" s="42">
        <v>45727</v>
      </c>
      <c r="F656" s="41" t="str">
        <f>_xlfn.XLOOKUP(A656,'[3]Eqn Calc - NII'!$C:$C,'[3]Eqn Calc - NII'!$E:$E)</f>
        <v>GBP</v>
      </c>
      <c r="G656" s="43" t="e">
        <f>SUMIFS('[3]Eqn Calc - NII'!$U:$U,'[3]Eqn Calc - NII'!$H:$H,E656,'[3]Eqn Calc - NII'!$C:$C,A656)</f>
        <v>#VALUE!</v>
      </c>
      <c r="H656" t="str">
        <f t="shared" si="11"/>
        <v>IE000JIDJD8445727</v>
      </c>
    </row>
    <row r="657" spans="1:8" x14ac:dyDescent="0.25">
      <c r="A657" s="41" t="s">
        <v>105</v>
      </c>
      <c r="B657" s="41" t="s">
        <v>16</v>
      </c>
      <c r="C657" s="41" t="str">
        <f>_xlfn.XLOOKUP(A657,[3]Reconciliation!$A:$A,[3]Reconciliation!$O:$O)</f>
        <v>AVI Global Special Situations Fund</v>
      </c>
      <c r="D657" s="41" t="str">
        <f>_xlfn.XLOOKUP(A657,'[4]Fund Control'!$H:$H,'[4]Fund Control'!$G:$G)</f>
        <v>Class A (GBP)</v>
      </c>
      <c r="E657" s="42">
        <v>45728</v>
      </c>
      <c r="F657" s="41" t="str">
        <f>_xlfn.XLOOKUP(A657,'[3]Eqn Calc - NII'!$C:$C,'[3]Eqn Calc - NII'!$E:$E)</f>
        <v>GBP</v>
      </c>
      <c r="G657" s="43" t="e">
        <f>SUMIFS('[3]Eqn Calc - NII'!$U:$U,'[3]Eqn Calc - NII'!$H:$H,E657,'[3]Eqn Calc - NII'!$C:$C,A657)</f>
        <v>#VALUE!</v>
      </c>
      <c r="H657" t="str">
        <f t="shared" si="11"/>
        <v>IE000JIDJD8445728</v>
      </c>
    </row>
    <row r="658" spans="1:8" x14ac:dyDescent="0.25">
      <c r="A658" s="41" t="s">
        <v>105</v>
      </c>
      <c r="B658" s="41" t="s">
        <v>16</v>
      </c>
      <c r="C658" s="41" t="str">
        <f>_xlfn.XLOOKUP(A658,[3]Reconciliation!$A:$A,[3]Reconciliation!$O:$O)</f>
        <v>AVI Global Special Situations Fund</v>
      </c>
      <c r="D658" s="41" t="str">
        <f>_xlfn.XLOOKUP(A658,'[4]Fund Control'!$H:$H,'[4]Fund Control'!$G:$G)</f>
        <v>Class A (GBP)</v>
      </c>
      <c r="E658" s="42">
        <v>45729</v>
      </c>
      <c r="F658" s="41" t="str">
        <f>_xlfn.XLOOKUP(A658,'[3]Eqn Calc - NII'!$C:$C,'[3]Eqn Calc - NII'!$E:$E)</f>
        <v>GBP</v>
      </c>
      <c r="G658" s="43" t="e">
        <f>SUMIFS('[3]Eqn Calc - NII'!$U:$U,'[3]Eqn Calc - NII'!$H:$H,E658,'[3]Eqn Calc - NII'!$C:$C,A658)</f>
        <v>#VALUE!</v>
      </c>
      <c r="H658" t="str">
        <f t="shared" si="11"/>
        <v>IE000JIDJD8445729</v>
      </c>
    </row>
    <row r="659" spans="1:8" x14ac:dyDescent="0.25">
      <c r="A659" s="41" t="s">
        <v>105</v>
      </c>
      <c r="B659" s="41" t="s">
        <v>16</v>
      </c>
      <c r="C659" s="41" t="str">
        <f>_xlfn.XLOOKUP(A659,[3]Reconciliation!$A:$A,[3]Reconciliation!$O:$O)</f>
        <v>AVI Global Special Situations Fund</v>
      </c>
      <c r="D659" s="41" t="str">
        <f>_xlfn.XLOOKUP(A659,'[4]Fund Control'!$H:$H,'[4]Fund Control'!$G:$G)</f>
        <v>Class A (GBP)</v>
      </c>
      <c r="E659" s="42">
        <v>45730</v>
      </c>
      <c r="F659" s="41" t="str">
        <f>_xlfn.XLOOKUP(A659,'[3]Eqn Calc - NII'!$C:$C,'[3]Eqn Calc - NII'!$E:$E)</f>
        <v>GBP</v>
      </c>
      <c r="G659" s="43" t="e">
        <f>SUMIFS('[3]Eqn Calc - NII'!$U:$U,'[3]Eqn Calc - NII'!$H:$H,E659,'[3]Eqn Calc - NII'!$C:$C,A659)</f>
        <v>#VALUE!</v>
      </c>
      <c r="H659" t="str">
        <f t="shared" si="11"/>
        <v>IE000JIDJD8445730</v>
      </c>
    </row>
    <row r="660" spans="1:8" x14ac:dyDescent="0.25">
      <c r="A660" s="41" t="s">
        <v>105</v>
      </c>
      <c r="B660" s="41" t="s">
        <v>16</v>
      </c>
      <c r="C660" s="41" t="str">
        <f>_xlfn.XLOOKUP(A660,[3]Reconciliation!$A:$A,[3]Reconciliation!$O:$O)</f>
        <v>AVI Global Special Situations Fund</v>
      </c>
      <c r="D660" s="41" t="str">
        <f>_xlfn.XLOOKUP(A660,'[4]Fund Control'!$H:$H,'[4]Fund Control'!$G:$G)</f>
        <v>Class A (GBP)</v>
      </c>
      <c r="E660" s="42">
        <v>45734</v>
      </c>
      <c r="F660" s="41" t="str">
        <f>_xlfn.XLOOKUP(A660,'[3]Eqn Calc - NII'!$C:$C,'[3]Eqn Calc - NII'!$E:$E)</f>
        <v>GBP</v>
      </c>
      <c r="G660" s="43" t="e">
        <f>SUMIFS('[3]Eqn Calc - NII'!$U:$U,'[3]Eqn Calc - NII'!$H:$H,E660,'[3]Eqn Calc - NII'!$C:$C,A660)</f>
        <v>#VALUE!</v>
      </c>
      <c r="H660" t="str">
        <f t="shared" si="11"/>
        <v>IE000JIDJD8445734</v>
      </c>
    </row>
    <row r="661" spans="1:8" x14ac:dyDescent="0.25">
      <c r="A661" s="41" t="s">
        <v>105</v>
      </c>
      <c r="B661" s="41" t="s">
        <v>16</v>
      </c>
      <c r="C661" s="41" t="str">
        <f>_xlfn.XLOOKUP(A661,[3]Reconciliation!$A:$A,[3]Reconciliation!$O:$O)</f>
        <v>AVI Global Special Situations Fund</v>
      </c>
      <c r="D661" s="41" t="str">
        <f>_xlfn.XLOOKUP(A661,'[4]Fund Control'!$H:$H,'[4]Fund Control'!$G:$G)</f>
        <v>Class A (GBP)</v>
      </c>
      <c r="E661" s="42">
        <v>45735</v>
      </c>
      <c r="F661" s="41" t="str">
        <f>_xlfn.XLOOKUP(A661,'[3]Eqn Calc - NII'!$C:$C,'[3]Eqn Calc - NII'!$E:$E)</f>
        <v>GBP</v>
      </c>
      <c r="G661" s="43" t="e">
        <f>SUMIFS('[3]Eqn Calc - NII'!$U:$U,'[3]Eqn Calc - NII'!$H:$H,E661,'[3]Eqn Calc - NII'!$C:$C,A661)</f>
        <v>#VALUE!</v>
      </c>
      <c r="H661" t="str">
        <f t="shared" si="11"/>
        <v>IE000JIDJD8445735</v>
      </c>
    </row>
    <row r="662" spans="1:8" x14ac:dyDescent="0.25">
      <c r="A662" s="41" t="s">
        <v>105</v>
      </c>
      <c r="B662" s="41" t="s">
        <v>16</v>
      </c>
      <c r="C662" s="41" t="str">
        <f>_xlfn.XLOOKUP(A662,[3]Reconciliation!$A:$A,[3]Reconciliation!$O:$O)</f>
        <v>AVI Global Special Situations Fund</v>
      </c>
      <c r="D662" s="41" t="str">
        <f>_xlfn.XLOOKUP(A662,'[4]Fund Control'!$H:$H,'[4]Fund Control'!$G:$G)</f>
        <v>Class A (GBP)</v>
      </c>
      <c r="E662" s="42">
        <v>45736</v>
      </c>
      <c r="F662" s="41" t="str">
        <f>_xlfn.XLOOKUP(A662,'[3]Eqn Calc - NII'!$C:$C,'[3]Eqn Calc - NII'!$E:$E)</f>
        <v>GBP</v>
      </c>
      <c r="G662" s="43" t="e">
        <f>SUMIFS('[3]Eqn Calc - NII'!$U:$U,'[3]Eqn Calc - NII'!$H:$H,E662,'[3]Eqn Calc - NII'!$C:$C,A662)</f>
        <v>#VALUE!</v>
      </c>
      <c r="H662" t="str">
        <f t="shared" si="11"/>
        <v>IE000JIDJD8445736</v>
      </c>
    </row>
    <row r="663" spans="1:8" x14ac:dyDescent="0.25">
      <c r="A663" s="41" t="s">
        <v>105</v>
      </c>
      <c r="B663" s="41" t="s">
        <v>16</v>
      </c>
      <c r="C663" s="41" t="str">
        <f>_xlfn.XLOOKUP(A663,[3]Reconciliation!$A:$A,[3]Reconciliation!$O:$O)</f>
        <v>AVI Global Special Situations Fund</v>
      </c>
      <c r="D663" s="41" t="str">
        <f>_xlfn.XLOOKUP(A663,'[4]Fund Control'!$H:$H,'[4]Fund Control'!$G:$G)</f>
        <v>Class A (GBP)</v>
      </c>
      <c r="E663" s="42">
        <v>45737</v>
      </c>
      <c r="F663" s="41" t="str">
        <f>_xlfn.XLOOKUP(A663,'[3]Eqn Calc - NII'!$C:$C,'[3]Eqn Calc - NII'!$E:$E)</f>
        <v>GBP</v>
      </c>
      <c r="G663" s="43" t="e">
        <f>SUMIFS('[3]Eqn Calc - NII'!$U:$U,'[3]Eqn Calc - NII'!$H:$H,E663,'[3]Eqn Calc - NII'!$C:$C,A663)</f>
        <v>#VALUE!</v>
      </c>
      <c r="H663" t="str">
        <f t="shared" si="11"/>
        <v>IE000JIDJD8445737</v>
      </c>
    </row>
    <row r="664" spans="1:8" x14ac:dyDescent="0.25">
      <c r="A664" s="41" t="s">
        <v>105</v>
      </c>
      <c r="B664" s="41" t="s">
        <v>16</v>
      </c>
      <c r="C664" s="41" t="str">
        <f>_xlfn.XLOOKUP(A664,[3]Reconciliation!$A:$A,[3]Reconciliation!$O:$O)</f>
        <v>AVI Global Special Situations Fund</v>
      </c>
      <c r="D664" s="41" t="str">
        <f>_xlfn.XLOOKUP(A664,'[4]Fund Control'!$H:$H,'[4]Fund Control'!$G:$G)</f>
        <v>Class A (GBP)</v>
      </c>
      <c r="E664" s="42">
        <v>45740</v>
      </c>
      <c r="F664" s="41" t="str">
        <f>_xlfn.XLOOKUP(A664,'[3]Eqn Calc - NII'!$C:$C,'[3]Eqn Calc - NII'!$E:$E)</f>
        <v>GBP</v>
      </c>
      <c r="G664" s="43" t="e">
        <f>SUMIFS('[3]Eqn Calc - NII'!$U:$U,'[3]Eqn Calc - NII'!$H:$H,E664,'[3]Eqn Calc - NII'!$C:$C,A664)</f>
        <v>#VALUE!</v>
      </c>
      <c r="H664" t="str">
        <f t="shared" si="11"/>
        <v>IE000JIDJD8445740</v>
      </c>
    </row>
    <row r="665" spans="1:8" x14ac:dyDescent="0.25">
      <c r="A665" s="41" t="s">
        <v>105</v>
      </c>
      <c r="B665" s="41" t="s">
        <v>16</v>
      </c>
      <c r="C665" s="41" t="str">
        <f>_xlfn.XLOOKUP(A665,[3]Reconciliation!$A:$A,[3]Reconciliation!$O:$O)</f>
        <v>AVI Global Special Situations Fund</v>
      </c>
      <c r="D665" s="41" t="str">
        <f>_xlfn.XLOOKUP(A665,'[4]Fund Control'!$H:$H,'[4]Fund Control'!$G:$G)</f>
        <v>Class A (GBP)</v>
      </c>
      <c r="E665" s="42">
        <v>45741</v>
      </c>
      <c r="F665" s="41" t="str">
        <f>_xlfn.XLOOKUP(A665,'[3]Eqn Calc - NII'!$C:$C,'[3]Eqn Calc - NII'!$E:$E)</f>
        <v>GBP</v>
      </c>
      <c r="G665" s="43" t="e">
        <f>SUMIFS('[3]Eqn Calc - NII'!$U:$U,'[3]Eqn Calc - NII'!$H:$H,E665,'[3]Eqn Calc - NII'!$C:$C,A665)</f>
        <v>#VALUE!</v>
      </c>
      <c r="H665" t="str">
        <f t="shared" si="11"/>
        <v>IE000JIDJD8445741</v>
      </c>
    </row>
    <row r="666" spans="1:8" x14ac:dyDescent="0.25">
      <c r="A666" s="41" t="s">
        <v>105</v>
      </c>
      <c r="B666" s="41" t="s">
        <v>16</v>
      </c>
      <c r="C666" s="41" t="str">
        <f>_xlfn.XLOOKUP(A666,[3]Reconciliation!$A:$A,[3]Reconciliation!$O:$O)</f>
        <v>AVI Global Special Situations Fund</v>
      </c>
      <c r="D666" s="41" t="str">
        <f>_xlfn.XLOOKUP(A666,'[4]Fund Control'!$H:$H,'[4]Fund Control'!$G:$G)</f>
        <v>Class A (GBP)</v>
      </c>
      <c r="E666" s="42">
        <v>45742</v>
      </c>
      <c r="F666" s="41" t="str">
        <f>_xlfn.XLOOKUP(A666,'[3]Eqn Calc - NII'!$C:$C,'[3]Eqn Calc - NII'!$E:$E)</f>
        <v>GBP</v>
      </c>
      <c r="G666" s="43" t="e">
        <f>SUMIFS('[3]Eqn Calc - NII'!$U:$U,'[3]Eqn Calc - NII'!$H:$H,E666,'[3]Eqn Calc - NII'!$C:$C,A666)</f>
        <v>#VALUE!</v>
      </c>
      <c r="H666" t="str">
        <f t="shared" si="11"/>
        <v>IE000JIDJD8445742</v>
      </c>
    </row>
    <row r="667" spans="1:8" x14ac:dyDescent="0.25">
      <c r="A667" s="41" t="s">
        <v>105</v>
      </c>
      <c r="B667" s="41" t="s">
        <v>16</v>
      </c>
      <c r="C667" s="41" t="str">
        <f>_xlfn.XLOOKUP(A667,[3]Reconciliation!$A:$A,[3]Reconciliation!$O:$O)</f>
        <v>AVI Global Special Situations Fund</v>
      </c>
      <c r="D667" s="41" t="str">
        <f>_xlfn.XLOOKUP(A667,'[4]Fund Control'!$H:$H,'[4]Fund Control'!$G:$G)</f>
        <v>Class A (GBP)</v>
      </c>
      <c r="E667" s="42">
        <v>45743</v>
      </c>
      <c r="F667" s="41" t="str">
        <f>_xlfn.XLOOKUP(A667,'[3]Eqn Calc - NII'!$C:$C,'[3]Eqn Calc - NII'!$E:$E)</f>
        <v>GBP</v>
      </c>
      <c r="G667" s="43" t="e">
        <f>SUMIFS('[3]Eqn Calc - NII'!$U:$U,'[3]Eqn Calc - NII'!$H:$H,E667,'[3]Eqn Calc - NII'!$C:$C,A667)</f>
        <v>#VALUE!</v>
      </c>
      <c r="H667" t="str">
        <f t="shared" si="11"/>
        <v>IE000JIDJD8445743</v>
      </c>
    </row>
    <row r="668" spans="1:8" x14ac:dyDescent="0.25">
      <c r="A668" s="41" t="s">
        <v>105</v>
      </c>
      <c r="B668" s="41" t="s">
        <v>16</v>
      </c>
      <c r="C668" s="41" t="str">
        <f>_xlfn.XLOOKUP(A668,[3]Reconciliation!$A:$A,[3]Reconciliation!$O:$O)</f>
        <v>AVI Global Special Situations Fund</v>
      </c>
      <c r="D668" s="41" t="str">
        <f>_xlfn.XLOOKUP(A668,'[4]Fund Control'!$H:$H,'[4]Fund Control'!$G:$G)</f>
        <v>Class A (GBP)</v>
      </c>
      <c r="E668" s="42">
        <v>45744</v>
      </c>
      <c r="F668" s="41" t="str">
        <f>_xlfn.XLOOKUP(A668,'[3]Eqn Calc - NII'!$C:$C,'[3]Eqn Calc - NII'!$E:$E)</f>
        <v>GBP</v>
      </c>
      <c r="G668" s="43" t="e">
        <f>SUMIFS('[3]Eqn Calc - NII'!$U:$U,'[3]Eqn Calc - NII'!$H:$H,E668,'[3]Eqn Calc - NII'!$C:$C,A668)</f>
        <v>#VALUE!</v>
      </c>
      <c r="H668" t="str">
        <f t="shared" si="11"/>
        <v>IE000JIDJD8445744</v>
      </c>
    </row>
    <row r="669" spans="1:8" x14ac:dyDescent="0.25">
      <c r="A669" s="41" t="s">
        <v>105</v>
      </c>
      <c r="B669" s="41" t="s">
        <v>16</v>
      </c>
      <c r="C669" s="41" t="str">
        <f>_xlfn.XLOOKUP(A669,[3]Reconciliation!$A:$A,[3]Reconciliation!$O:$O)</f>
        <v>AVI Global Special Situations Fund</v>
      </c>
      <c r="D669" s="41" t="str">
        <f>_xlfn.XLOOKUP(A669,'[4]Fund Control'!$H:$H,'[4]Fund Control'!$G:$G)</f>
        <v>Class A (GBP)</v>
      </c>
      <c r="E669" s="42">
        <v>45747</v>
      </c>
      <c r="F669" s="41" t="str">
        <f>_xlfn.XLOOKUP(A669,'[3]Eqn Calc - NII'!$C:$C,'[3]Eqn Calc - NII'!$E:$E)</f>
        <v>GBP</v>
      </c>
      <c r="G669" s="43" t="e">
        <f>SUMIFS('[3]Eqn Calc - NII'!$U:$U,'[3]Eqn Calc - NII'!$H:$H,E669,'[3]Eqn Calc - NII'!$C:$C,A669)</f>
        <v>#VALUE!</v>
      </c>
      <c r="H669" t="str">
        <f t="shared" si="11"/>
        <v>IE000JIDJD8445747</v>
      </c>
    </row>
    <row r="670" spans="1:8" x14ac:dyDescent="0.25">
      <c r="A670" s="41" t="s">
        <v>105</v>
      </c>
      <c r="B670" s="41" t="s">
        <v>16</v>
      </c>
      <c r="C670" s="41" t="str">
        <f>_xlfn.XLOOKUP(A670,[3]Reconciliation!$A:$A,[3]Reconciliation!$O:$O)</f>
        <v>AVI Global Special Situations Fund</v>
      </c>
      <c r="D670" s="41" t="str">
        <f>_xlfn.XLOOKUP(A670,'[4]Fund Control'!$H:$H,'[4]Fund Control'!$G:$G)</f>
        <v>Class A (GBP)</v>
      </c>
      <c r="E670" s="42">
        <v>45748</v>
      </c>
      <c r="F670" s="41" t="str">
        <f>_xlfn.XLOOKUP(A670,'[3]Eqn Calc - NII'!$C:$C,'[3]Eqn Calc - NII'!$E:$E)</f>
        <v>GBP</v>
      </c>
      <c r="G670" s="43" t="e">
        <f>SUMIFS('[3]Eqn Calc - NII'!$U:$U,'[3]Eqn Calc - NII'!$H:$H,E670,'[3]Eqn Calc - NII'!$C:$C,A670)</f>
        <v>#VALUE!</v>
      </c>
      <c r="H670" t="str">
        <f t="shared" si="11"/>
        <v>IE000JIDJD8445748</v>
      </c>
    </row>
    <row r="671" spans="1:8" x14ac:dyDescent="0.25">
      <c r="A671" s="41" t="s">
        <v>105</v>
      </c>
      <c r="B671" s="41" t="s">
        <v>16</v>
      </c>
      <c r="C671" s="41" t="str">
        <f>_xlfn.XLOOKUP(A671,[3]Reconciliation!$A:$A,[3]Reconciliation!$O:$O)</f>
        <v>AVI Global Special Situations Fund</v>
      </c>
      <c r="D671" s="41" t="str">
        <f>_xlfn.XLOOKUP(A671,'[4]Fund Control'!$H:$H,'[4]Fund Control'!$G:$G)</f>
        <v>Class A (GBP)</v>
      </c>
      <c r="E671" s="42">
        <v>45749</v>
      </c>
      <c r="F671" s="41" t="str">
        <f>_xlfn.XLOOKUP(A671,'[3]Eqn Calc - NII'!$C:$C,'[3]Eqn Calc - NII'!$E:$E)</f>
        <v>GBP</v>
      </c>
      <c r="G671" s="43" t="e">
        <f>SUMIFS('[3]Eqn Calc - NII'!$U:$U,'[3]Eqn Calc - NII'!$H:$H,E671,'[3]Eqn Calc - NII'!$C:$C,A671)</f>
        <v>#VALUE!</v>
      </c>
      <c r="H671" t="str">
        <f t="shared" si="11"/>
        <v>IE000JIDJD8445749</v>
      </c>
    </row>
    <row r="672" spans="1:8" x14ac:dyDescent="0.25">
      <c r="A672" s="41" t="s">
        <v>105</v>
      </c>
      <c r="B672" s="41" t="s">
        <v>16</v>
      </c>
      <c r="C672" s="41" t="str">
        <f>_xlfn.XLOOKUP(A672,[3]Reconciliation!$A:$A,[3]Reconciliation!$O:$O)</f>
        <v>AVI Global Special Situations Fund</v>
      </c>
      <c r="D672" s="41" t="str">
        <f>_xlfn.XLOOKUP(A672,'[4]Fund Control'!$H:$H,'[4]Fund Control'!$G:$G)</f>
        <v>Class A (GBP)</v>
      </c>
      <c r="E672" s="42">
        <v>45750</v>
      </c>
      <c r="F672" s="41" t="str">
        <f>_xlfn.XLOOKUP(A672,'[3]Eqn Calc - NII'!$C:$C,'[3]Eqn Calc - NII'!$E:$E)</f>
        <v>GBP</v>
      </c>
      <c r="G672" s="43" t="e">
        <f>SUMIFS('[3]Eqn Calc - NII'!$U:$U,'[3]Eqn Calc - NII'!$H:$H,E672,'[3]Eqn Calc - NII'!$C:$C,A672)</f>
        <v>#VALUE!</v>
      </c>
      <c r="H672" t="str">
        <f t="shared" si="11"/>
        <v>IE000JIDJD8445750</v>
      </c>
    </row>
    <row r="673" spans="1:8" x14ac:dyDescent="0.25">
      <c r="A673" s="41" t="s">
        <v>105</v>
      </c>
      <c r="B673" s="41" t="s">
        <v>16</v>
      </c>
      <c r="C673" s="41" t="str">
        <f>_xlfn.XLOOKUP(A673,[3]Reconciliation!$A:$A,[3]Reconciliation!$O:$O)</f>
        <v>AVI Global Special Situations Fund</v>
      </c>
      <c r="D673" s="41" t="str">
        <f>_xlfn.XLOOKUP(A673,'[4]Fund Control'!$H:$H,'[4]Fund Control'!$G:$G)</f>
        <v>Class A (GBP)</v>
      </c>
      <c r="E673" s="42">
        <v>45751</v>
      </c>
      <c r="F673" s="41" t="str">
        <f>_xlfn.XLOOKUP(A673,'[3]Eqn Calc - NII'!$C:$C,'[3]Eqn Calc - NII'!$E:$E)</f>
        <v>GBP</v>
      </c>
      <c r="G673" s="43" t="e">
        <f>SUMIFS('[3]Eqn Calc - NII'!$U:$U,'[3]Eqn Calc - NII'!$H:$H,E673,'[3]Eqn Calc - NII'!$C:$C,A673)</f>
        <v>#VALUE!</v>
      </c>
      <c r="H673" t="str">
        <f t="shared" si="11"/>
        <v>IE000JIDJD8445751</v>
      </c>
    </row>
    <row r="674" spans="1:8" x14ac:dyDescent="0.25">
      <c r="A674" s="41" t="s">
        <v>105</v>
      </c>
      <c r="B674" s="41" t="s">
        <v>16</v>
      </c>
      <c r="C674" s="41" t="str">
        <f>_xlfn.XLOOKUP(A674,[3]Reconciliation!$A:$A,[3]Reconciliation!$O:$O)</f>
        <v>AVI Global Special Situations Fund</v>
      </c>
      <c r="D674" s="41" t="str">
        <f>_xlfn.XLOOKUP(A674,'[4]Fund Control'!$H:$H,'[4]Fund Control'!$G:$G)</f>
        <v>Class A (GBP)</v>
      </c>
      <c r="E674" s="42">
        <v>45754</v>
      </c>
      <c r="F674" s="41" t="str">
        <f>_xlfn.XLOOKUP(A674,'[3]Eqn Calc - NII'!$C:$C,'[3]Eqn Calc - NII'!$E:$E)</f>
        <v>GBP</v>
      </c>
      <c r="G674" s="43" t="e">
        <f>SUMIFS('[3]Eqn Calc - NII'!$U:$U,'[3]Eqn Calc - NII'!$H:$H,E674,'[3]Eqn Calc - NII'!$C:$C,A674)</f>
        <v>#VALUE!</v>
      </c>
      <c r="H674" t="str">
        <f t="shared" si="11"/>
        <v>IE000JIDJD8445754</v>
      </c>
    </row>
    <row r="675" spans="1:8" x14ac:dyDescent="0.25">
      <c r="A675" s="41" t="s">
        <v>105</v>
      </c>
      <c r="B675" s="41" t="s">
        <v>16</v>
      </c>
      <c r="C675" s="41" t="str">
        <f>_xlfn.XLOOKUP(A675,[3]Reconciliation!$A:$A,[3]Reconciliation!$O:$O)</f>
        <v>AVI Global Special Situations Fund</v>
      </c>
      <c r="D675" s="41" t="str">
        <f>_xlfn.XLOOKUP(A675,'[4]Fund Control'!$H:$H,'[4]Fund Control'!$G:$G)</f>
        <v>Class A (GBP)</v>
      </c>
      <c r="E675" s="42">
        <v>45755</v>
      </c>
      <c r="F675" s="41" t="str">
        <f>_xlfn.XLOOKUP(A675,'[3]Eqn Calc - NII'!$C:$C,'[3]Eqn Calc - NII'!$E:$E)</f>
        <v>GBP</v>
      </c>
      <c r="G675" s="43" t="e">
        <f>SUMIFS('[3]Eqn Calc - NII'!$U:$U,'[3]Eqn Calc - NII'!$H:$H,E675,'[3]Eqn Calc - NII'!$C:$C,A675)</f>
        <v>#VALUE!</v>
      </c>
      <c r="H675" t="str">
        <f t="shared" si="11"/>
        <v>IE000JIDJD8445755</v>
      </c>
    </row>
    <row r="676" spans="1:8" x14ac:dyDescent="0.25">
      <c r="A676" s="41" t="s">
        <v>105</v>
      </c>
      <c r="B676" s="41" t="s">
        <v>16</v>
      </c>
      <c r="C676" s="41" t="str">
        <f>_xlfn.XLOOKUP(A676,[3]Reconciliation!$A:$A,[3]Reconciliation!$O:$O)</f>
        <v>AVI Global Special Situations Fund</v>
      </c>
      <c r="D676" s="41" t="str">
        <f>_xlfn.XLOOKUP(A676,'[4]Fund Control'!$H:$H,'[4]Fund Control'!$G:$G)</f>
        <v>Class A (GBP)</v>
      </c>
      <c r="E676" s="42">
        <v>45756</v>
      </c>
      <c r="F676" s="41" t="str">
        <f>_xlfn.XLOOKUP(A676,'[3]Eqn Calc - NII'!$C:$C,'[3]Eqn Calc - NII'!$E:$E)</f>
        <v>GBP</v>
      </c>
      <c r="G676" s="43" t="e">
        <f>SUMIFS('[3]Eqn Calc - NII'!$U:$U,'[3]Eqn Calc - NII'!$H:$H,E676,'[3]Eqn Calc - NII'!$C:$C,A676)</f>
        <v>#VALUE!</v>
      </c>
      <c r="H676" t="str">
        <f t="shared" si="11"/>
        <v>IE000JIDJD8445756</v>
      </c>
    </row>
    <row r="677" spans="1:8" x14ac:dyDescent="0.25">
      <c r="A677" s="41" t="s">
        <v>105</v>
      </c>
      <c r="B677" s="41" t="s">
        <v>16</v>
      </c>
      <c r="C677" s="41" t="str">
        <f>_xlfn.XLOOKUP(A677,[3]Reconciliation!$A:$A,[3]Reconciliation!$O:$O)</f>
        <v>AVI Global Special Situations Fund</v>
      </c>
      <c r="D677" s="41" t="str">
        <f>_xlfn.XLOOKUP(A677,'[4]Fund Control'!$H:$H,'[4]Fund Control'!$G:$G)</f>
        <v>Class A (GBP)</v>
      </c>
      <c r="E677" s="42">
        <v>45757</v>
      </c>
      <c r="F677" s="41" t="str">
        <f>_xlfn.XLOOKUP(A677,'[3]Eqn Calc - NII'!$C:$C,'[3]Eqn Calc - NII'!$E:$E)</f>
        <v>GBP</v>
      </c>
      <c r="G677" s="43" t="e">
        <f>SUMIFS('[3]Eqn Calc - NII'!$U:$U,'[3]Eqn Calc - NII'!$H:$H,E677,'[3]Eqn Calc - NII'!$C:$C,A677)</f>
        <v>#VALUE!</v>
      </c>
      <c r="H677" t="str">
        <f t="shared" si="11"/>
        <v>IE000JIDJD8445757</v>
      </c>
    </row>
    <row r="678" spans="1:8" x14ac:dyDescent="0.25">
      <c r="A678" s="41" t="s">
        <v>105</v>
      </c>
      <c r="B678" s="41" t="s">
        <v>16</v>
      </c>
      <c r="C678" s="41" t="str">
        <f>_xlfn.XLOOKUP(A678,[3]Reconciliation!$A:$A,[3]Reconciliation!$O:$O)</f>
        <v>AVI Global Special Situations Fund</v>
      </c>
      <c r="D678" s="41" t="str">
        <f>_xlfn.XLOOKUP(A678,'[4]Fund Control'!$H:$H,'[4]Fund Control'!$G:$G)</f>
        <v>Class A (GBP)</v>
      </c>
      <c r="E678" s="42">
        <v>45758</v>
      </c>
      <c r="F678" s="41" t="str">
        <f>_xlfn.XLOOKUP(A678,'[3]Eqn Calc - NII'!$C:$C,'[3]Eqn Calc - NII'!$E:$E)</f>
        <v>GBP</v>
      </c>
      <c r="G678" s="43" t="e">
        <f>SUMIFS('[3]Eqn Calc - NII'!$U:$U,'[3]Eqn Calc - NII'!$H:$H,E678,'[3]Eqn Calc - NII'!$C:$C,A678)</f>
        <v>#VALUE!</v>
      </c>
      <c r="H678" t="str">
        <f t="shared" si="11"/>
        <v>IE000JIDJD8445758</v>
      </c>
    </row>
    <row r="679" spans="1:8" x14ac:dyDescent="0.25">
      <c r="A679" s="41" t="s">
        <v>105</v>
      </c>
      <c r="B679" s="41" t="s">
        <v>16</v>
      </c>
      <c r="C679" s="41" t="str">
        <f>_xlfn.XLOOKUP(A679,[3]Reconciliation!$A:$A,[3]Reconciliation!$O:$O)</f>
        <v>AVI Global Special Situations Fund</v>
      </c>
      <c r="D679" s="41" t="str">
        <f>_xlfn.XLOOKUP(A679,'[4]Fund Control'!$H:$H,'[4]Fund Control'!$G:$G)</f>
        <v>Class A (GBP)</v>
      </c>
      <c r="E679" s="42">
        <v>45761</v>
      </c>
      <c r="F679" s="41" t="str">
        <f>_xlfn.XLOOKUP(A679,'[3]Eqn Calc - NII'!$C:$C,'[3]Eqn Calc - NII'!$E:$E)</f>
        <v>GBP</v>
      </c>
      <c r="G679" s="43" t="e">
        <f>SUMIFS('[3]Eqn Calc - NII'!$U:$U,'[3]Eqn Calc - NII'!$H:$H,E679,'[3]Eqn Calc - NII'!$C:$C,A679)</f>
        <v>#VALUE!</v>
      </c>
      <c r="H679" t="str">
        <f t="shared" si="11"/>
        <v>IE000JIDJD8445761</v>
      </c>
    </row>
    <row r="680" spans="1:8" x14ac:dyDescent="0.25">
      <c r="A680" s="41" t="s">
        <v>105</v>
      </c>
      <c r="B680" s="41" t="s">
        <v>16</v>
      </c>
      <c r="C680" s="41" t="str">
        <f>_xlfn.XLOOKUP(A680,[3]Reconciliation!$A:$A,[3]Reconciliation!$O:$O)</f>
        <v>AVI Global Special Situations Fund</v>
      </c>
      <c r="D680" s="41" t="str">
        <f>_xlfn.XLOOKUP(A680,'[4]Fund Control'!$H:$H,'[4]Fund Control'!$G:$G)</f>
        <v>Class A (GBP)</v>
      </c>
      <c r="E680" s="42">
        <v>45762</v>
      </c>
      <c r="F680" s="41" t="str">
        <f>_xlfn.XLOOKUP(A680,'[3]Eqn Calc - NII'!$C:$C,'[3]Eqn Calc - NII'!$E:$E)</f>
        <v>GBP</v>
      </c>
      <c r="G680" s="43" t="e">
        <f>SUMIFS('[3]Eqn Calc - NII'!$U:$U,'[3]Eqn Calc - NII'!$H:$H,E680,'[3]Eqn Calc - NII'!$C:$C,A680)</f>
        <v>#VALUE!</v>
      </c>
      <c r="H680" t="str">
        <f t="shared" si="11"/>
        <v>IE000JIDJD8445762</v>
      </c>
    </row>
    <row r="681" spans="1:8" x14ac:dyDescent="0.25">
      <c r="A681" s="41" t="s">
        <v>105</v>
      </c>
      <c r="B681" s="41" t="s">
        <v>16</v>
      </c>
      <c r="C681" s="41" t="str">
        <f>_xlfn.XLOOKUP(A681,[3]Reconciliation!$A:$A,[3]Reconciliation!$O:$O)</f>
        <v>AVI Global Special Situations Fund</v>
      </c>
      <c r="D681" s="41" t="str">
        <f>_xlfn.XLOOKUP(A681,'[4]Fund Control'!$H:$H,'[4]Fund Control'!$G:$G)</f>
        <v>Class A (GBP)</v>
      </c>
      <c r="E681" s="42">
        <v>45763</v>
      </c>
      <c r="F681" s="41" t="str">
        <f>_xlfn.XLOOKUP(A681,'[3]Eqn Calc - NII'!$C:$C,'[3]Eqn Calc - NII'!$E:$E)</f>
        <v>GBP</v>
      </c>
      <c r="G681" s="43" t="e">
        <f>SUMIFS('[3]Eqn Calc - NII'!$U:$U,'[3]Eqn Calc - NII'!$H:$H,E681,'[3]Eqn Calc - NII'!$C:$C,A681)</f>
        <v>#VALUE!</v>
      </c>
      <c r="H681" t="str">
        <f t="shared" si="11"/>
        <v>IE000JIDJD8445763</v>
      </c>
    </row>
    <row r="682" spans="1:8" x14ac:dyDescent="0.25">
      <c r="A682" s="41" t="s">
        <v>105</v>
      </c>
      <c r="B682" s="41" t="s">
        <v>16</v>
      </c>
      <c r="C682" s="41" t="str">
        <f>_xlfn.XLOOKUP(A682,[3]Reconciliation!$A:$A,[3]Reconciliation!$O:$O)</f>
        <v>AVI Global Special Situations Fund</v>
      </c>
      <c r="D682" s="41" t="str">
        <f>_xlfn.XLOOKUP(A682,'[4]Fund Control'!$H:$H,'[4]Fund Control'!$G:$G)</f>
        <v>Class A (GBP)</v>
      </c>
      <c r="E682" s="42">
        <v>45764</v>
      </c>
      <c r="F682" s="41" t="str">
        <f>_xlfn.XLOOKUP(A682,'[3]Eqn Calc - NII'!$C:$C,'[3]Eqn Calc - NII'!$E:$E)</f>
        <v>GBP</v>
      </c>
      <c r="G682" s="43" t="e">
        <f>SUMIFS('[3]Eqn Calc - NII'!$U:$U,'[3]Eqn Calc - NII'!$H:$H,E682,'[3]Eqn Calc - NII'!$C:$C,A682)</f>
        <v>#VALUE!</v>
      </c>
      <c r="H682" t="str">
        <f t="shared" si="11"/>
        <v>IE000JIDJD8445764</v>
      </c>
    </row>
    <row r="683" spans="1:8" x14ac:dyDescent="0.25">
      <c r="A683" s="41" t="s">
        <v>105</v>
      </c>
      <c r="B683" s="41" t="s">
        <v>16</v>
      </c>
      <c r="C683" s="41" t="str">
        <f>_xlfn.XLOOKUP(A683,[3]Reconciliation!$A:$A,[3]Reconciliation!$O:$O)</f>
        <v>AVI Global Special Situations Fund</v>
      </c>
      <c r="D683" s="41" t="str">
        <f>_xlfn.XLOOKUP(A683,'[4]Fund Control'!$H:$H,'[4]Fund Control'!$G:$G)</f>
        <v>Class A (GBP)</v>
      </c>
      <c r="E683" s="42">
        <v>45769</v>
      </c>
      <c r="F683" s="41" t="str">
        <f>_xlfn.XLOOKUP(A683,'[3]Eqn Calc - NII'!$C:$C,'[3]Eqn Calc - NII'!$E:$E)</f>
        <v>GBP</v>
      </c>
      <c r="G683" s="43" t="e">
        <f>SUMIFS('[3]Eqn Calc - NII'!$U:$U,'[3]Eqn Calc - NII'!$H:$H,E683,'[3]Eqn Calc - NII'!$C:$C,A683)</f>
        <v>#VALUE!</v>
      </c>
      <c r="H683" t="str">
        <f t="shared" si="11"/>
        <v>IE000JIDJD8445769</v>
      </c>
    </row>
    <row r="684" spans="1:8" x14ac:dyDescent="0.25">
      <c r="A684" s="41" t="s">
        <v>105</v>
      </c>
      <c r="B684" s="41" t="s">
        <v>16</v>
      </c>
      <c r="C684" s="41" t="str">
        <f>_xlfn.XLOOKUP(A684,[3]Reconciliation!$A:$A,[3]Reconciliation!$O:$O)</f>
        <v>AVI Global Special Situations Fund</v>
      </c>
      <c r="D684" s="41" t="str">
        <f>_xlfn.XLOOKUP(A684,'[4]Fund Control'!$H:$H,'[4]Fund Control'!$G:$G)</f>
        <v>Class A (GBP)</v>
      </c>
      <c r="E684" s="42">
        <v>45770</v>
      </c>
      <c r="F684" s="41" t="str">
        <f>_xlfn.XLOOKUP(A684,'[3]Eqn Calc - NII'!$C:$C,'[3]Eqn Calc - NII'!$E:$E)</f>
        <v>GBP</v>
      </c>
      <c r="G684" s="43" t="e">
        <f>SUMIFS('[3]Eqn Calc - NII'!$U:$U,'[3]Eqn Calc - NII'!$H:$H,E684,'[3]Eqn Calc - NII'!$C:$C,A684)</f>
        <v>#VALUE!</v>
      </c>
      <c r="H684" t="str">
        <f t="shared" si="11"/>
        <v>IE000JIDJD8445770</v>
      </c>
    </row>
    <row r="685" spans="1:8" x14ac:dyDescent="0.25">
      <c r="A685" s="41" t="s">
        <v>105</v>
      </c>
      <c r="B685" s="41" t="s">
        <v>16</v>
      </c>
      <c r="C685" s="41" t="str">
        <f>_xlfn.XLOOKUP(A685,[3]Reconciliation!$A:$A,[3]Reconciliation!$O:$O)</f>
        <v>AVI Global Special Situations Fund</v>
      </c>
      <c r="D685" s="41" t="str">
        <f>_xlfn.XLOOKUP(A685,'[4]Fund Control'!$H:$H,'[4]Fund Control'!$G:$G)</f>
        <v>Class A (GBP)</v>
      </c>
      <c r="E685" s="42">
        <v>45771</v>
      </c>
      <c r="F685" s="41" t="str">
        <f>_xlfn.XLOOKUP(A685,'[3]Eqn Calc - NII'!$C:$C,'[3]Eqn Calc - NII'!$E:$E)</f>
        <v>GBP</v>
      </c>
      <c r="G685" s="43" t="e">
        <f>SUMIFS('[3]Eqn Calc - NII'!$U:$U,'[3]Eqn Calc - NII'!$H:$H,E685,'[3]Eqn Calc - NII'!$C:$C,A685)</f>
        <v>#VALUE!</v>
      </c>
      <c r="H685" t="str">
        <f t="shared" si="11"/>
        <v>IE000JIDJD8445771</v>
      </c>
    </row>
    <row r="686" spans="1:8" x14ac:dyDescent="0.25">
      <c r="A686" s="41" t="s">
        <v>105</v>
      </c>
      <c r="B686" s="41" t="s">
        <v>16</v>
      </c>
      <c r="C686" s="41" t="str">
        <f>_xlfn.XLOOKUP(A686,[3]Reconciliation!$A:$A,[3]Reconciliation!$O:$O)</f>
        <v>AVI Global Special Situations Fund</v>
      </c>
      <c r="D686" s="41" t="str">
        <f>_xlfn.XLOOKUP(A686,'[4]Fund Control'!$H:$H,'[4]Fund Control'!$G:$G)</f>
        <v>Class A (GBP)</v>
      </c>
      <c r="E686" s="42">
        <v>45772</v>
      </c>
      <c r="F686" s="41" t="str">
        <f>_xlfn.XLOOKUP(A686,'[3]Eqn Calc - NII'!$C:$C,'[3]Eqn Calc - NII'!$E:$E)</f>
        <v>GBP</v>
      </c>
      <c r="G686" s="43" t="e">
        <f>SUMIFS('[3]Eqn Calc - NII'!$U:$U,'[3]Eqn Calc - NII'!$H:$H,E686,'[3]Eqn Calc - NII'!$C:$C,A686)</f>
        <v>#VALUE!</v>
      </c>
      <c r="H686" t="str">
        <f t="shared" si="11"/>
        <v>IE000JIDJD8445772</v>
      </c>
    </row>
    <row r="687" spans="1:8" x14ac:dyDescent="0.25">
      <c r="A687" s="41" t="s">
        <v>105</v>
      </c>
      <c r="B687" s="41" t="s">
        <v>16</v>
      </c>
      <c r="C687" s="41" t="str">
        <f>_xlfn.XLOOKUP(A687,[3]Reconciliation!$A:$A,[3]Reconciliation!$O:$O)</f>
        <v>AVI Global Special Situations Fund</v>
      </c>
      <c r="D687" s="41" t="str">
        <f>_xlfn.XLOOKUP(A687,'[4]Fund Control'!$H:$H,'[4]Fund Control'!$G:$G)</f>
        <v>Class A (GBP)</v>
      </c>
      <c r="E687" s="42">
        <v>45775</v>
      </c>
      <c r="F687" s="41" t="str">
        <f>_xlfn.XLOOKUP(A687,'[3]Eqn Calc - NII'!$C:$C,'[3]Eqn Calc - NII'!$E:$E)</f>
        <v>GBP</v>
      </c>
      <c r="G687" s="43" t="e">
        <f>SUMIFS('[3]Eqn Calc - NII'!$U:$U,'[3]Eqn Calc - NII'!$H:$H,E687,'[3]Eqn Calc - NII'!$C:$C,A687)</f>
        <v>#VALUE!</v>
      </c>
      <c r="H687" t="str">
        <f t="shared" si="11"/>
        <v>IE000JIDJD8445775</v>
      </c>
    </row>
    <row r="688" spans="1:8" x14ac:dyDescent="0.25">
      <c r="A688" s="41" t="s">
        <v>105</v>
      </c>
      <c r="B688" s="41" t="s">
        <v>16</v>
      </c>
      <c r="C688" s="41" t="str">
        <f>_xlfn.XLOOKUP(A688,[3]Reconciliation!$A:$A,[3]Reconciliation!$O:$O)</f>
        <v>AVI Global Special Situations Fund</v>
      </c>
      <c r="D688" s="41" t="str">
        <f>_xlfn.XLOOKUP(A688,'[4]Fund Control'!$H:$H,'[4]Fund Control'!$G:$G)</f>
        <v>Class A (GBP)</v>
      </c>
      <c r="E688" s="42">
        <v>45776</v>
      </c>
      <c r="F688" s="41" t="str">
        <f>_xlfn.XLOOKUP(A688,'[3]Eqn Calc - NII'!$C:$C,'[3]Eqn Calc - NII'!$E:$E)</f>
        <v>GBP</v>
      </c>
      <c r="G688" s="43" t="e">
        <f>SUMIFS('[3]Eqn Calc - NII'!$U:$U,'[3]Eqn Calc - NII'!$H:$H,E688,'[3]Eqn Calc - NII'!$C:$C,A688)</f>
        <v>#VALUE!</v>
      </c>
      <c r="H688" t="str">
        <f t="shared" si="11"/>
        <v>IE000JIDJD8445776</v>
      </c>
    </row>
    <row r="689" spans="1:8" x14ac:dyDescent="0.25">
      <c r="A689" s="41" t="s">
        <v>105</v>
      </c>
      <c r="B689" s="41" t="s">
        <v>16</v>
      </c>
      <c r="C689" s="41" t="str">
        <f>_xlfn.XLOOKUP(A689,[3]Reconciliation!$A:$A,[3]Reconciliation!$O:$O)</f>
        <v>AVI Global Special Situations Fund</v>
      </c>
      <c r="D689" s="41" t="str">
        <f>_xlfn.XLOOKUP(A689,'[4]Fund Control'!$H:$H,'[4]Fund Control'!$G:$G)</f>
        <v>Class A (GBP)</v>
      </c>
      <c r="E689" s="42">
        <v>45777</v>
      </c>
      <c r="F689" s="41" t="str">
        <f>_xlfn.XLOOKUP(A689,'[3]Eqn Calc - NII'!$C:$C,'[3]Eqn Calc - NII'!$E:$E)</f>
        <v>GBP</v>
      </c>
      <c r="G689" s="43" t="e">
        <f>SUMIFS('[3]Eqn Calc - NII'!$U:$U,'[3]Eqn Calc - NII'!$H:$H,E689,'[3]Eqn Calc - NII'!$C:$C,A689)</f>
        <v>#VALUE!</v>
      </c>
      <c r="H689" t="str">
        <f t="shared" si="11"/>
        <v>IE000JIDJD8445777</v>
      </c>
    </row>
    <row r="690" spans="1:8" x14ac:dyDescent="0.25">
      <c r="A690" s="41" t="s">
        <v>105</v>
      </c>
      <c r="B690" s="41" t="s">
        <v>16</v>
      </c>
      <c r="C690" s="41" t="str">
        <f>_xlfn.XLOOKUP(A690,[3]Reconciliation!$A:$A,[3]Reconciliation!$O:$O)</f>
        <v>AVI Global Special Situations Fund</v>
      </c>
      <c r="D690" s="41" t="str">
        <f>_xlfn.XLOOKUP(A690,'[4]Fund Control'!$H:$H,'[4]Fund Control'!$G:$G)</f>
        <v>Class A (GBP)</v>
      </c>
      <c r="E690" s="42">
        <v>45778</v>
      </c>
      <c r="F690" s="41" t="str">
        <f>_xlfn.XLOOKUP(A690,'[3]Eqn Calc - NII'!$C:$C,'[3]Eqn Calc - NII'!$E:$E)</f>
        <v>GBP</v>
      </c>
      <c r="G690" s="43" t="e">
        <f>SUMIFS('[3]Eqn Calc - NII'!$U:$U,'[3]Eqn Calc - NII'!$H:$H,E690,'[3]Eqn Calc - NII'!$C:$C,A690)</f>
        <v>#VALUE!</v>
      </c>
      <c r="H690" t="str">
        <f t="shared" si="11"/>
        <v>IE000JIDJD8445778</v>
      </c>
    </row>
    <row r="691" spans="1:8" x14ac:dyDescent="0.25">
      <c r="A691" s="41" t="s">
        <v>105</v>
      </c>
      <c r="B691" s="41" t="s">
        <v>16</v>
      </c>
      <c r="C691" s="41" t="str">
        <f>_xlfn.XLOOKUP(A691,[3]Reconciliation!$A:$A,[3]Reconciliation!$O:$O)</f>
        <v>AVI Global Special Situations Fund</v>
      </c>
      <c r="D691" s="41" t="str">
        <f>_xlfn.XLOOKUP(A691,'[4]Fund Control'!$H:$H,'[4]Fund Control'!$G:$G)</f>
        <v>Class A (GBP)</v>
      </c>
      <c r="E691" s="42">
        <v>45779</v>
      </c>
      <c r="F691" s="41" t="str">
        <f>_xlfn.XLOOKUP(A691,'[3]Eqn Calc - NII'!$C:$C,'[3]Eqn Calc - NII'!$E:$E)</f>
        <v>GBP</v>
      </c>
      <c r="G691" s="43" t="e">
        <f>SUMIFS('[3]Eqn Calc - NII'!$U:$U,'[3]Eqn Calc - NII'!$H:$H,E691,'[3]Eqn Calc - NII'!$C:$C,A691)</f>
        <v>#VALUE!</v>
      </c>
      <c r="H691" t="str">
        <f t="shared" si="11"/>
        <v>IE000JIDJD8445779</v>
      </c>
    </row>
    <row r="692" spans="1:8" x14ac:dyDescent="0.25">
      <c r="A692" s="41" t="s">
        <v>105</v>
      </c>
      <c r="B692" s="41" t="s">
        <v>16</v>
      </c>
      <c r="C692" s="41" t="str">
        <f>_xlfn.XLOOKUP(A692,[3]Reconciliation!$A:$A,[3]Reconciliation!$O:$O)</f>
        <v>AVI Global Special Situations Fund</v>
      </c>
      <c r="D692" s="41" t="str">
        <f>_xlfn.XLOOKUP(A692,'[4]Fund Control'!$H:$H,'[4]Fund Control'!$G:$G)</f>
        <v>Class A (GBP)</v>
      </c>
      <c r="E692" s="42">
        <v>45783</v>
      </c>
      <c r="F692" s="41" t="str">
        <f>_xlfn.XLOOKUP(A692,'[3]Eqn Calc - NII'!$C:$C,'[3]Eqn Calc - NII'!$E:$E)</f>
        <v>GBP</v>
      </c>
      <c r="G692" s="43" t="e">
        <f>SUMIFS('[3]Eqn Calc - NII'!$U:$U,'[3]Eqn Calc - NII'!$H:$H,E692,'[3]Eqn Calc - NII'!$C:$C,A692)</f>
        <v>#VALUE!</v>
      </c>
      <c r="H692" t="str">
        <f t="shared" si="11"/>
        <v>IE000JIDJD8445783</v>
      </c>
    </row>
    <row r="693" spans="1:8" x14ac:dyDescent="0.25">
      <c r="A693" s="41" t="s">
        <v>105</v>
      </c>
      <c r="B693" s="41" t="s">
        <v>16</v>
      </c>
      <c r="C693" s="41" t="str">
        <f>_xlfn.XLOOKUP(A693,[3]Reconciliation!$A:$A,[3]Reconciliation!$O:$O)</f>
        <v>AVI Global Special Situations Fund</v>
      </c>
      <c r="D693" s="41" t="str">
        <f>_xlfn.XLOOKUP(A693,'[4]Fund Control'!$H:$H,'[4]Fund Control'!$G:$G)</f>
        <v>Class A (GBP)</v>
      </c>
      <c r="E693" s="42">
        <v>45784</v>
      </c>
      <c r="F693" s="41" t="str">
        <f>_xlfn.XLOOKUP(A693,'[3]Eqn Calc - NII'!$C:$C,'[3]Eqn Calc - NII'!$E:$E)</f>
        <v>GBP</v>
      </c>
      <c r="G693" s="43" t="e">
        <f>SUMIFS('[3]Eqn Calc - NII'!$U:$U,'[3]Eqn Calc - NII'!$H:$H,E693,'[3]Eqn Calc - NII'!$C:$C,A693)</f>
        <v>#VALUE!</v>
      </c>
      <c r="H693" t="str">
        <f t="shared" si="11"/>
        <v>IE000JIDJD8445784</v>
      </c>
    </row>
    <row r="694" spans="1:8" x14ac:dyDescent="0.25">
      <c r="A694" s="41" t="s">
        <v>105</v>
      </c>
      <c r="B694" s="41" t="s">
        <v>16</v>
      </c>
      <c r="C694" s="41" t="str">
        <f>_xlfn.XLOOKUP(A694,[3]Reconciliation!$A:$A,[3]Reconciliation!$O:$O)</f>
        <v>AVI Global Special Situations Fund</v>
      </c>
      <c r="D694" s="41" t="str">
        <f>_xlfn.XLOOKUP(A694,'[4]Fund Control'!$H:$H,'[4]Fund Control'!$G:$G)</f>
        <v>Class A (GBP)</v>
      </c>
      <c r="E694" s="42">
        <v>45785</v>
      </c>
      <c r="F694" s="41" t="str">
        <f>_xlfn.XLOOKUP(A694,'[3]Eqn Calc - NII'!$C:$C,'[3]Eqn Calc - NII'!$E:$E)</f>
        <v>GBP</v>
      </c>
      <c r="G694" s="43" t="e">
        <f>SUMIFS('[3]Eqn Calc - NII'!$U:$U,'[3]Eqn Calc - NII'!$H:$H,E694,'[3]Eqn Calc - NII'!$C:$C,A694)</f>
        <v>#VALUE!</v>
      </c>
      <c r="H694" t="str">
        <f t="shared" si="11"/>
        <v>IE000JIDJD8445785</v>
      </c>
    </row>
    <row r="695" spans="1:8" x14ac:dyDescent="0.25">
      <c r="A695" s="41" t="s">
        <v>105</v>
      </c>
      <c r="B695" s="41" t="s">
        <v>16</v>
      </c>
      <c r="C695" s="41" t="str">
        <f>_xlfn.XLOOKUP(A695,[3]Reconciliation!$A:$A,[3]Reconciliation!$O:$O)</f>
        <v>AVI Global Special Situations Fund</v>
      </c>
      <c r="D695" s="41" t="str">
        <f>_xlfn.XLOOKUP(A695,'[4]Fund Control'!$H:$H,'[4]Fund Control'!$G:$G)</f>
        <v>Class A (GBP)</v>
      </c>
      <c r="E695" s="42">
        <v>45786</v>
      </c>
      <c r="F695" s="41" t="str">
        <f>_xlfn.XLOOKUP(A695,'[3]Eqn Calc - NII'!$C:$C,'[3]Eqn Calc - NII'!$E:$E)</f>
        <v>GBP</v>
      </c>
      <c r="G695" s="43" t="e">
        <f>SUMIFS('[3]Eqn Calc - NII'!$U:$U,'[3]Eqn Calc - NII'!$H:$H,E695,'[3]Eqn Calc - NII'!$C:$C,A695)</f>
        <v>#VALUE!</v>
      </c>
      <c r="H695" t="str">
        <f t="shared" si="11"/>
        <v>IE000JIDJD8445786</v>
      </c>
    </row>
    <row r="696" spans="1:8" x14ac:dyDescent="0.25">
      <c r="A696" s="41" t="s">
        <v>105</v>
      </c>
      <c r="B696" s="41" t="s">
        <v>16</v>
      </c>
      <c r="C696" s="41" t="str">
        <f>_xlfn.XLOOKUP(A696,[3]Reconciliation!$A:$A,[3]Reconciliation!$O:$O)</f>
        <v>AVI Global Special Situations Fund</v>
      </c>
      <c r="D696" s="41" t="str">
        <f>_xlfn.XLOOKUP(A696,'[4]Fund Control'!$H:$H,'[4]Fund Control'!$G:$G)</f>
        <v>Class A (GBP)</v>
      </c>
      <c r="E696" s="42">
        <v>45789</v>
      </c>
      <c r="F696" s="41" t="str">
        <f>_xlfn.XLOOKUP(A696,'[3]Eqn Calc - NII'!$C:$C,'[3]Eqn Calc - NII'!$E:$E)</f>
        <v>GBP</v>
      </c>
      <c r="G696" s="43" t="e">
        <f>SUMIFS('[3]Eqn Calc - NII'!$U:$U,'[3]Eqn Calc - NII'!$H:$H,E696,'[3]Eqn Calc - NII'!$C:$C,A696)</f>
        <v>#VALUE!</v>
      </c>
      <c r="H696" t="str">
        <f t="shared" si="11"/>
        <v>IE000JIDJD8445789</v>
      </c>
    </row>
    <row r="697" spans="1:8" x14ac:dyDescent="0.25">
      <c r="A697" s="41" t="s">
        <v>105</v>
      </c>
      <c r="B697" s="41" t="s">
        <v>16</v>
      </c>
      <c r="C697" s="41" t="str">
        <f>_xlfn.XLOOKUP(A697,[3]Reconciliation!$A:$A,[3]Reconciliation!$O:$O)</f>
        <v>AVI Global Special Situations Fund</v>
      </c>
      <c r="D697" s="41" t="str">
        <f>_xlfn.XLOOKUP(A697,'[4]Fund Control'!$H:$H,'[4]Fund Control'!$G:$G)</f>
        <v>Class A (GBP)</v>
      </c>
      <c r="E697" s="42">
        <v>45790</v>
      </c>
      <c r="F697" s="41" t="str">
        <f>_xlfn.XLOOKUP(A697,'[3]Eqn Calc - NII'!$C:$C,'[3]Eqn Calc - NII'!$E:$E)</f>
        <v>GBP</v>
      </c>
      <c r="G697" s="43" t="e">
        <f>SUMIFS('[3]Eqn Calc - NII'!$U:$U,'[3]Eqn Calc - NII'!$H:$H,E697,'[3]Eqn Calc - NII'!$C:$C,A697)</f>
        <v>#VALUE!</v>
      </c>
      <c r="H697" t="str">
        <f t="shared" si="11"/>
        <v>IE000JIDJD8445790</v>
      </c>
    </row>
    <row r="698" spans="1:8" x14ac:dyDescent="0.25">
      <c r="A698" s="41" t="s">
        <v>105</v>
      </c>
      <c r="B698" s="41" t="s">
        <v>16</v>
      </c>
      <c r="C698" s="41" t="str">
        <f>_xlfn.XLOOKUP(A698,[3]Reconciliation!$A:$A,[3]Reconciliation!$O:$O)</f>
        <v>AVI Global Special Situations Fund</v>
      </c>
      <c r="D698" s="41" t="str">
        <f>_xlfn.XLOOKUP(A698,'[4]Fund Control'!$H:$H,'[4]Fund Control'!$G:$G)</f>
        <v>Class A (GBP)</v>
      </c>
      <c r="E698" s="42">
        <v>45791</v>
      </c>
      <c r="F698" s="41" t="str">
        <f>_xlfn.XLOOKUP(A698,'[3]Eqn Calc - NII'!$C:$C,'[3]Eqn Calc - NII'!$E:$E)</f>
        <v>GBP</v>
      </c>
      <c r="G698" s="43" t="e">
        <f>SUMIFS('[3]Eqn Calc - NII'!$U:$U,'[3]Eqn Calc - NII'!$H:$H,E698,'[3]Eqn Calc - NII'!$C:$C,A698)</f>
        <v>#VALUE!</v>
      </c>
      <c r="H698" t="str">
        <f t="shared" si="11"/>
        <v>IE000JIDJD8445791</v>
      </c>
    </row>
    <row r="699" spans="1:8" x14ac:dyDescent="0.25">
      <c r="A699" s="41" t="s">
        <v>105</v>
      </c>
      <c r="B699" s="41" t="s">
        <v>16</v>
      </c>
      <c r="C699" s="41" t="str">
        <f>_xlfn.XLOOKUP(A699,[3]Reconciliation!$A:$A,[3]Reconciliation!$O:$O)</f>
        <v>AVI Global Special Situations Fund</v>
      </c>
      <c r="D699" s="41" t="str">
        <f>_xlfn.XLOOKUP(A699,'[4]Fund Control'!$H:$H,'[4]Fund Control'!$G:$G)</f>
        <v>Class A (GBP)</v>
      </c>
      <c r="E699" s="42">
        <v>45792</v>
      </c>
      <c r="F699" s="41" t="str">
        <f>_xlfn.XLOOKUP(A699,'[3]Eqn Calc - NII'!$C:$C,'[3]Eqn Calc - NII'!$E:$E)</f>
        <v>GBP</v>
      </c>
      <c r="G699" s="43" t="e">
        <f>SUMIFS('[3]Eqn Calc - NII'!$U:$U,'[3]Eqn Calc - NII'!$H:$H,E699,'[3]Eqn Calc - NII'!$C:$C,A699)</f>
        <v>#VALUE!</v>
      </c>
      <c r="H699" t="str">
        <f t="shared" si="11"/>
        <v>IE000JIDJD8445792</v>
      </c>
    </row>
    <row r="700" spans="1:8" x14ac:dyDescent="0.25">
      <c r="A700" s="41" t="s">
        <v>105</v>
      </c>
      <c r="B700" s="41" t="s">
        <v>16</v>
      </c>
      <c r="C700" s="41" t="str">
        <f>_xlfn.XLOOKUP(A700,[3]Reconciliation!$A:$A,[3]Reconciliation!$O:$O)</f>
        <v>AVI Global Special Situations Fund</v>
      </c>
      <c r="D700" s="41" t="str">
        <f>_xlfn.XLOOKUP(A700,'[4]Fund Control'!$H:$H,'[4]Fund Control'!$G:$G)</f>
        <v>Class A (GBP)</v>
      </c>
      <c r="E700" s="42">
        <v>45793</v>
      </c>
      <c r="F700" s="41" t="str">
        <f>_xlfn.XLOOKUP(A700,'[3]Eqn Calc - NII'!$C:$C,'[3]Eqn Calc - NII'!$E:$E)</f>
        <v>GBP</v>
      </c>
      <c r="G700" s="43" t="e">
        <f>SUMIFS('[3]Eqn Calc - NII'!$U:$U,'[3]Eqn Calc - NII'!$H:$H,E700,'[3]Eqn Calc - NII'!$C:$C,A700)</f>
        <v>#VALUE!</v>
      </c>
      <c r="H700" t="str">
        <f t="shared" si="11"/>
        <v>IE000JIDJD8445793</v>
      </c>
    </row>
    <row r="701" spans="1:8" x14ac:dyDescent="0.25">
      <c r="A701" s="41" t="s">
        <v>105</v>
      </c>
      <c r="B701" s="41" t="s">
        <v>16</v>
      </c>
      <c r="C701" s="41" t="str">
        <f>_xlfn.XLOOKUP(A701,[3]Reconciliation!$A:$A,[3]Reconciliation!$O:$O)</f>
        <v>AVI Global Special Situations Fund</v>
      </c>
      <c r="D701" s="41" t="str">
        <f>_xlfn.XLOOKUP(A701,'[4]Fund Control'!$H:$H,'[4]Fund Control'!$G:$G)</f>
        <v>Class A (GBP)</v>
      </c>
      <c r="E701" s="42">
        <v>45796</v>
      </c>
      <c r="F701" s="41" t="str">
        <f>_xlfn.XLOOKUP(A701,'[3]Eqn Calc - NII'!$C:$C,'[3]Eqn Calc - NII'!$E:$E)</f>
        <v>GBP</v>
      </c>
      <c r="G701" s="43" t="e">
        <f>SUMIFS('[3]Eqn Calc - NII'!$U:$U,'[3]Eqn Calc - NII'!$H:$H,E701,'[3]Eqn Calc - NII'!$C:$C,A701)</f>
        <v>#VALUE!</v>
      </c>
      <c r="H701" t="str">
        <f t="shared" si="11"/>
        <v>IE000JIDJD8445796</v>
      </c>
    </row>
    <row r="702" spans="1:8" x14ac:dyDescent="0.25">
      <c r="A702" s="41" t="s">
        <v>105</v>
      </c>
      <c r="B702" s="41" t="s">
        <v>16</v>
      </c>
      <c r="C702" s="41" t="str">
        <f>_xlfn.XLOOKUP(A702,[3]Reconciliation!$A:$A,[3]Reconciliation!$O:$O)</f>
        <v>AVI Global Special Situations Fund</v>
      </c>
      <c r="D702" s="41" t="str">
        <f>_xlfn.XLOOKUP(A702,'[4]Fund Control'!$H:$H,'[4]Fund Control'!$G:$G)</f>
        <v>Class A (GBP)</v>
      </c>
      <c r="E702" s="42">
        <v>45797</v>
      </c>
      <c r="F702" s="41" t="str">
        <f>_xlfn.XLOOKUP(A702,'[3]Eqn Calc - NII'!$C:$C,'[3]Eqn Calc - NII'!$E:$E)</f>
        <v>GBP</v>
      </c>
      <c r="G702" s="43" t="e">
        <f>SUMIFS('[3]Eqn Calc - NII'!$U:$U,'[3]Eqn Calc - NII'!$H:$H,E702,'[3]Eqn Calc - NII'!$C:$C,A702)</f>
        <v>#VALUE!</v>
      </c>
      <c r="H702" t="str">
        <f t="shared" si="11"/>
        <v>IE000JIDJD8445797</v>
      </c>
    </row>
    <row r="703" spans="1:8" x14ac:dyDescent="0.25">
      <c r="A703" s="41" t="s">
        <v>105</v>
      </c>
      <c r="B703" s="41" t="s">
        <v>16</v>
      </c>
      <c r="C703" s="41" t="str">
        <f>_xlfn.XLOOKUP(A703,[3]Reconciliation!$A:$A,[3]Reconciliation!$O:$O)</f>
        <v>AVI Global Special Situations Fund</v>
      </c>
      <c r="D703" s="41" t="str">
        <f>_xlfn.XLOOKUP(A703,'[4]Fund Control'!$H:$H,'[4]Fund Control'!$G:$G)</f>
        <v>Class A (GBP)</v>
      </c>
      <c r="E703" s="42">
        <v>45798</v>
      </c>
      <c r="F703" s="41" t="str">
        <f>_xlfn.XLOOKUP(A703,'[3]Eqn Calc - NII'!$C:$C,'[3]Eqn Calc - NII'!$E:$E)</f>
        <v>GBP</v>
      </c>
      <c r="G703" s="43" t="e">
        <f>SUMIFS('[3]Eqn Calc - NII'!$U:$U,'[3]Eqn Calc - NII'!$H:$H,E703,'[3]Eqn Calc - NII'!$C:$C,A703)</f>
        <v>#VALUE!</v>
      </c>
      <c r="H703" t="str">
        <f t="shared" si="11"/>
        <v>IE000JIDJD8445798</v>
      </c>
    </row>
    <row r="704" spans="1:8" x14ac:dyDescent="0.25">
      <c r="A704" s="41" t="s">
        <v>105</v>
      </c>
      <c r="B704" s="41" t="s">
        <v>16</v>
      </c>
      <c r="C704" s="41" t="str">
        <f>_xlfn.XLOOKUP(A704,[3]Reconciliation!$A:$A,[3]Reconciliation!$O:$O)</f>
        <v>AVI Global Special Situations Fund</v>
      </c>
      <c r="D704" s="41" t="str">
        <f>_xlfn.XLOOKUP(A704,'[4]Fund Control'!$H:$H,'[4]Fund Control'!$G:$G)</f>
        <v>Class A (GBP)</v>
      </c>
      <c r="E704" s="42">
        <v>45799</v>
      </c>
      <c r="F704" s="41" t="str">
        <f>_xlfn.XLOOKUP(A704,'[3]Eqn Calc - NII'!$C:$C,'[3]Eqn Calc - NII'!$E:$E)</f>
        <v>GBP</v>
      </c>
      <c r="G704" s="43" t="e">
        <f>SUMIFS('[3]Eqn Calc - NII'!$U:$U,'[3]Eqn Calc - NII'!$H:$H,E704,'[3]Eqn Calc - NII'!$C:$C,A704)</f>
        <v>#VALUE!</v>
      </c>
      <c r="H704" t="str">
        <f t="shared" si="11"/>
        <v>IE000JIDJD8445799</v>
      </c>
    </row>
    <row r="705" spans="1:8" x14ac:dyDescent="0.25">
      <c r="A705" s="41" t="s">
        <v>105</v>
      </c>
      <c r="B705" s="41" t="s">
        <v>16</v>
      </c>
      <c r="C705" s="41" t="str">
        <f>_xlfn.XLOOKUP(A705,[3]Reconciliation!$A:$A,[3]Reconciliation!$O:$O)</f>
        <v>AVI Global Special Situations Fund</v>
      </c>
      <c r="D705" s="41" t="str">
        <f>_xlfn.XLOOKUP(A705,'[4]Fund Control'!$H:$H,'[4]Fund Control'!$G:$G)</f>
        <v>Class A (GBP)</v>
      </c>
      <c r="E705" s="42">
        <v>45800</v>
      </c>
      <c r="F705" s="41" t="str">
        <f>_xlfn.XLOOKUP(A705,'[3]Eqn Calc - NII'!$C:$C,'[3]Eqn Calc - NII'!$E:$E)</f>
        <v>GBP</v>
      </c>
      <c r="G705" s="43" t="e">
        <f>SUMIFS('[3]Eqn Calc - NII'!$U:$U,'[3]Eqn Calc - NII'!$H:$H,E705,'[3]Eqn Calc - NII'!$C:$C,A705)</f>
        <v>#VALUE!</v>
      </c>
      <c r="H705" t="str">
        <f t="shared" si="11"/>
        <v>IE000JIDJD8445800</v>
      </c>
    </row>
    <row r="706" spans="1:8" x14ac:dyDescent="0.25">
      <c r="A706" s="41" t="s">
        <v>105</v>
      </c>
      <c r="B706" s="41" t="s">
        <v>16</v>
      </c>
      <c r="C706" s="41" t="str">
        <f>_xlfn.XLOOKUP(A706,[3]Reconciliation!$A:$A,[3]Reconciliation!$O:$O)</f>
        <v>AVI Global Special Situations Fund</v>
      </c>
      <c r="D706" s="41" t="str">
        <f>_xlfn.XLOOKUP(A706,'[4]Fund Control'!$H:$H,'[4]Fund Control'!$G:$G)</f>
        <v>Class A (GBP)</v>
      </c>
      <c r="E706" s="42">
        <v>45804</v>
      </c>
      <c r="F706" s="41" t="str">
        <f>_xlfn.XLOOKUP(A706,'[3]Eqn Calc - NII'!$C:$C,'[3]Eqn Calc - NII'!$E:$E)</f>
        <v>GBP</v>
      </c>
      <c r="G706" s="43" t="e">
        <f>SUMIFS('[3]Eqn Calc - NII'!$U:$U,'[3]Eqn Calc - NII'!$H:$H,E706,'[3]Eqn Calc - NII'!$C:$C,A706)</f>
        <v>#VALUE!</v>
      </c>
      <c r="H706" t="str">
        <f t="shared" si="11"/>
        <v>IE000JIDJD8445804</v>
      </c>
    </row>
    <row r="707" spans="1:8" x14ac:dyDescent="0.25">
      <c r="A707" s="41" t="s">
        <v>105</v>
      </c>
      <c r="B707" s="41" t="s">
        <v>16</v>
      </c>
      <c r="C707" s="41" t="str">
        <f>_xlfn.XLOOKUP(A707,[3]Reconciliation!$A:$A,[3]Reconciliation!$O:$O)</f>
        <v>AVI Global Special Situations Fund</v>
      </c>
      <c r="D707" s="41" t="str">
        <f>_xlfn.XLOOKUP(A707,'[4]Fund Control'!$H:$H,'[4]Fund Control'!$G:$G)</f>
        <v>Class A (GBP)</v>
      </c>
      <c r="E707" s="42">
        <v>45805</v>
      </c>
      <c r="F707" s="41" t="str">
        <f>_xlfn.XLOOKUP(A707,'[3]Eqn Calc - NII'!$C:$C,'[3]Eqn Calc - NII'!$E:$E)</f>
        <v>GBP</v>
      </c>
      <c r="G707" s="43" t="e">
        <f>SUMIFS('[3]Eqn Calc - NII'!$U:$U,'[3]Eqn Calc - NII'!$H:$H,E707,'[3]Eqn Calc - NII'!$C:$C,A707)</f>
        <v>#VALUE!</v>
      </c>
      <c r="H707" t="str">
        <f t="shared" si="11"/>
        <v>IE000JIDJD8445805</v>
      </c>
    </row>
    <row r="708" spans="1:8" x14ac:dyDescent="0.25">
      <c r="A708" s="41" t="s">
        <v>105</v>
      </c>
      <c r="B708" s="41" t="s">
        <v>16</v>
      </c>
      <c r="C708" s="41" t="str">
        <f>_xlfn.XLOOKUP(A708,[3]Reconciliation!$A:$A,[3]Reconciliation!$O:$O)</f>
        <v>AVI Global Special Situations Fund</v>
      </c>
      <c r="D708" s="41" t="str">
        <f>_xlfn.XLOOKUP(A708,'[4]Fund Control'!$H:$H,'[4]Fund Control'!$G:$G)</f>
        <v>Class A (GBP)</v>
      </c>
      <c r="E708" s="42">
        <v>45806</v>
      </c>
      <c r="F708" s="41" t="str">
        <f>_xlfn.XLOOKUP(A708,'[3]Eqn Calc - NII'!$C:$C,'[3]Eqn Calc - NII'!$E:$E)</f>
        <v>GBP</v>
      </c>
      <c r="G708" s="43" t="e">
        <f>SUMIFS('[3]Eqn Calc - NII'!$U:$U,'[3]Eqn Calc - NII'!$H:$H,E708,'[3]Eqn Calc - NII'!$C:$C,A708)</f>
        <v>#VALUE!</v>
      </c>
      <c r="H708" t="str">
        <f t="shared" si="11"/>
        <v>IE000JIDJD8445806</v>
      </c>
    </row>
    <row r="709" spans="1:8" x14ac:dyDescent="0.25">
      <c r="A709" s="41" t="s">
        <v>105</v>
      </c>
      <c r="B709" s="41" t="s">
        <v>16</v>
      </c>
      <c r="C709" s="41" t="str">
        <f>_xlfn.XLOOKUP(A709,[3]Reconciliation!$A:$A,[3]Reconciliation!$O:$O)</f>
        <v>AVI Global Special Situations Fund</v>
      </c>
      <c r="D709" s="41" t="str">
        <f>_xlfn.XLOOKUP(A709,'[4]Fund Control'!$H:$H,'[4]Fund Control'!$G:$G)</f>
        <v>Class A (GBP)</v>
      </c>
      <c r="E709" s="42">
        <v>45807</v>
      </c>
      <c r="F709" s="41" t="str">
        <f>_xlfn.XLOOKUP(A709,'[3]Eqn Calc - NII'!$C:$C,'[3]Eqn Calc - NII'!$E:$E)</f>
        <v>GBP</v>
      </c>
      <c r="G709" s="43" t="e">
        <f>SUMIFS('[3]Eqn Calc - NII'!$U:$U,'[3]Eqn Calc - NII'!$H:$H,E709,'[3]Eqn Calc - NII'!$C:$C,A709)</f>
        <v>#VALUE!</v>
      </c>
      <c r="H709" t="str">
        <f t="shared" si="11"/>
        <v>IE000JIDJD8445807</v>
      </c>
    </row>
    <row r="710" spans="1:8" x14ac:dyDescent="0.25">
      <c r="A710" s="41" t="s">
        <v>98</v>
      </c>
      <c r="B710" s="41" t="s">
        <v>16</v>
      </c>
      <c r="C710" s="41" t="str">
        <f>_xlfn.XLOOKUP(A710,[3]Reconciliation!$A:$A,[3]Reconciliation!$O:$O)</f>
        <v>AVI Global Special Situations Fund</v>
      </c>
      <c r="D710" s="41" t="str">
        <f>_xlfn.XLOOKUP(A710,'[4]Fund Control'!$H:$H,'[4]Fund Control'!$G:$G)</f>
        <v xml:space="preserve">Class B USD </v>
      </c>
      <c r="E710" s="42">
        <v>45447</v>
      </c>
      <c r="F710" s="41" t="str">
        <f>_xlfn.XLOOKUP(A710,'[3]Eqn Calc - NII'!$C:$C,'[3]Eqn Calc - NII'!$E:$E)</f>
        <v>USD</v>
      </c>
      <c r="G710" s="43" t="e">
        <f>SUMIFS('[3]Eqn Calc - NII'!$U:$U,'[3]Eqn Calc - NII'!$H:$H,E710,'[3]Eqn Calc - NII'!$C:$C,A710)</f>
        <v>#VALUE!</v>
      </c>
      <c r="H710" t="str">
        <f t="shared" ref="H710:H773" si="12">A710&amp;E710</f>
        <v>IE000DG5O9L745447</v>
      </c>
    </row>
    <row r="711" spans="1:8" x14ac:dyDescent="0.25">
      <c r="A711" s="41" t="s">
        <v>98</v>
      </c>
      <c r="B711" s="41" t="s">
        <v>16</v>
      </c>
      <c r="C711" s="41" t="str">
        <f>_xlfn.XLOOKUP(A711,[3]Reconciliation!$A:$A,[3]Reconciliation!$O:$O)</f>
        <v>AVI Global Special Situations Fund</v>
      </c>
      <c r="D711" s="41" t="str">
        <f>_xlfn.XLOOKUP(A711,'[4]Fund Control'!$H:$H,'[4]Fund Control'!$G:$G)</f>
        <v xml:space="preserve">Class B USD </v>
      </c>
      <c r="E711" s="42">
        <v>45448</v>
      </c>
      <c r="F711" s="41" t="str">
        <f>_xlfn.XLOOKUP(A711,'[3]Eqn Calc - NII'!$C:$C,'[3]Eqn Calc - NII'!$E:$E)</f>
        <v>USD</v>
      </c>
      <c r="G711" s="43" t="e">
        <f>SUMIFS('[3]Eqn Calc - NII'!$U:$U,'[3]Eqn Calc - NII'!$H:$H,E711,'[3]Eqn Calc - NII'!$C:$C,A711)</f>
        <v>#VALUE!</v>
      </c>
      <c r="H711" t="str">
        <f t="shared" si="12"/>
        <v>IE000DG5O9L745448</v>
      </c>
    </row>
    <row r="712" spans="1:8" x14ac:dyDescent="0.25">
      <c r="A712" s="41" t="s">
        <v>98</v>
      </c>
      <c r="B712" s="41" t="s">
        <v>16</v>
      </c>
      <c r="C712" s="41" t="str">
        <f>_xlfn.XLOOKUP(A712,[3]Reconciliation!$A:$A,[3]Reconciliation!$O:$O)</f>
        <v>AVI Global Special Situations Fund</v>
      </c>
      <c r="D712" s="41" t="str">
        <f>_xlfn.XLOOKUP(A712,'[4]Fund Control'!$H:$H,'[4]Fund Control'!$G:$G)</f>
        <v xml:space="preserve">Class B USD </v>
      </c>
      <c r="E712" s="42">
        <v>45449</v>
      </c>
      <c r="F712" s="41" t="str">
        <f>_xlfn.XLOOKUP(A712,'[3]Eqn Calc - NII'!$C:$C,'[3]Eqn Calc - NII'!$E:$E)</f>
        <v>USD</v>
      </c>
      <c r="G712" s="43" t="e">
        <f>SUMIFS('[3]Eqn Calc - NII'!$U:$U,'[3]Eqn Calc - NII'!$H:$H,E712,'[3]Eqn Calc - NII'!$C:$C,A712)</f>
        <v>#VALUE!</v>
      </c>
      <c r="H712" t="str">
        <f t="shared" si="12"/>
        <v>IE000DG5O9L745449</v>
      </c>
    </row>
    <row r="713" spans="1:8" x14ac:dyDescent="0.25">
      <c r="A713" s="41" t="s">
        <v>98</v>
      </c>
      <c r="B713" s="41" t="s">
        <v>16</v>
      </c>
      <c r="C713" s="41" t="str">
        <f>_xlfn.XLOOKUP(A713,[3]Reconciliation!$A:$A,[3]Reconciliation!$O:$O)</f>
        <v>AVI Global Special Situations Fund</v>
      </c>
      <c r="D713" s="41" t="str">
        <f>_xlfn.XLOOKUP(A713,'[4]Fund Control'!$H:$H,'[4]Fund Control'!$G:$G)</f>
        <v xml:space="preserve">Class B USD </v>
      </c>
      <c r="E713" s="42">
        <v>45450</v>
      </c>
      <c r="F713" s="41" t="str">
        <f>_xlfn.XLOOKUP(A713,'[3]Eqn Calc - NII'!$C:$C,'[3]Eqn Calc - NII'!$E:$E)</f>
        <v>USD</v>
      </c>
      <c r="G713" s="43" t="e">
        <f>SUMIFS('[3]Eqn Calc - NII'!$U:$U,'[3]Eqn Calc - NII'!$H:$H,E713,'[3]Eqn Calc - NII'!$C:$C,A713)</f>
        <v>#VALUE!</v>
      </c>
      <c r="H713" t="str">
        <f t="shared" si="12"/>
        <v>IE000DG5O9L745450</v>
      </c>
    </row>
    <row r="714" spans="1:8" x14ac:dyDescent="0.25">
      <c r="A714" s="41" t="s">
        <v>98</v>
      </c>
      <c r="B714" s="41" t="s">
        <v>16</v>
      </c>
      <c r="C714" s="41" t="str">
        <f>_xlfn.XLOOKUP(A714,[3]Reconciliation!$A:$A,[3]Reconciliation!$O:$O)</f>
        <v>AVI Global Special Situations Fund</v>
      </c>
      <c r="D714" s="41" t="str">
        <f>_xlfn.XLOOKUP(A714,'[4]Fund Control'!$H:$H,'[4]Fund Control'!$G:$G)</f>
        <v xml:space="preserve">Class B USD </v>
      </c>
      <c r="E714" s="42">
        <v>45453</v>
      </c>
      <c r="F714" s="41" t="str">
        <f>_xlfn.XLOOKUP(A714,'[3]Eqn Calc - NII'!$C:$C,'[3]Eqn Calc - NII'!$E:$E)</f>
        <v>USD</v>
      </c>
      <c r="G714" s="43" t="e">
        <f>SUMIFS('[3]Eqn Calc - NII'!$U:$U,'[3]Eqn Calc - NII'!$H:$H,E714,'[3]Eqn Calc - NII'!$C:$C,A714)</f>
        <v>#VALUE!</v>
      </c>
      <c r="H714" t="str">
        <f t="shared" si="12"/>
        <v>IE000DG5O9L745453</v>
      </c>
    </row>
    <row r="715" spans="1:8" x14ac:dyDescent="0.25">
      <c r="A715" s="41" t="s">
        <v>98</v>
      </c>
      <c r="B715" s="41" t="s">
        <v>16</v>
      </c>
      <c r="C715" s="41" t="str">
        <f>_xlfn.XLOOKUP(A715,[3]Reconciliation!$A:$A,[3]Reconciliation!$O:$O)</f>
        <v>AVI Global Special Situations Fund</v>
      </c>
      <c r="D715" s="41" t="str">
        <f>_xlfn.XLOOKUP(A715,'[4]Fund Control'!$H:$H,'[4]Fund Control'!$G:$G)</f>
        <v xml:space="preserve">Class B USD </v>
      </c>
      <c r="E715" s="42">
        <v>45454</v>
      </c>
      <c r="F715" s="41" t="str">
        <f>_xlfn.XLOOKUP(A715,'[3]Eqn Calc - NII'!$C:$C,'[3]Eqn Calc - NII'!$E:$E)</f>
        <v>USD</v>
      </c>
      <c r="G715" s="43" t="e">
        <f>SUMIFS('[3]Eqn Calc - NII'!$U:$U,'[3]Eqn Calc - NII'!$H:$H,E715,'[3]Eqn Calc - NII'!$C:$C,A715)</f>
        <v>#VALUE!</v>
      </c>
      <c r="H715" t="str">
        <f t="shared" si="12"/>
        <v>IE000DG5O9L745454</v>
      </c>
    </row>
    <row r="716" spans="1:8" x14ac:dyDescent="0.25">
      <c r="A716" s="41" t="s">
        <v>98</v>
      </c>
      <c r="B716" s="41" t="s">
        <v>16</v>
      </c>
      <c r="C716" s="41" t="str">
        <f>_xlfn.XLOOKUP(A716,[3]Reconciliation!$A:$A,[3]Reconciliation!$O:$O)</f>
        <v>AVI Global Special Situations Fund</v>
      </c>
      <c r="D716" s="41" t="str">
        <f>_xlfn.XLOOKUP(A716,'[4]Fund Control'!$H:$H,'[4]Fund Control'!$G:$G)</f>
        <v xml:space="preserve">Class B USD </v>
      </c>
      <c r="E716" s="42">
        <v>45455</v>
      </c>
      <c r="F716" s="41" t="str">
        <f>_xlfn.XLOOKUP(A716,'[3]Eqn Calc - NII'!$C:$C,'[3]Eqn Calc - NII'!$E:$E)</f>
        <v>USD</v>
      </c>
      <c r="G716" s="43" t="e">
        <f>SUMIFS('[3]Eqn Calc - NII'!$U:$U,'[3]Eqn Calc - NII'!$H:$H,E716,'[3]Eqn Calc - NII'!$C:$C,A716)</f>
        <v>#VALUE!</v>
      </c>
      <c r="H716" t="str">
        <f t="shared" si="12"/>
        <v>IE000DG5O9L745455</v>
      </c>
    </row>
    <row r="717" spans="1:8" x14ac:dyDescent="0.25">
      <c r="A717" s="41" t="s">
        <v>98</v>
      </c>
      <c r="B717" s="41" t="s">
        <v>16</v>
      </c>
      <c r="C717" s="41" t="str">
        <f>_xlfn.XLOOKUP(A717,[3]Reconciliation!$A:$A,[3]Reconciliation!$O:$O)</f>
        <v>AVI Global Special Situations Fund</v>
      </c>
      <c r="D717" s="41" t="str">
        <f>_xlfn.XLOOKUP(A717,'[4]Fund Control'!$H:$H,'[4]Fund Control'!$G:$G)</f>
        <v xml:space="preserve">Class B USD </v>
      </c>
      <c r="E717" s="42">
        <v>45456</v>
      </c>
      <c r="F717" s="41" t="str">
        <f>_xlfn.XLOOKUP(A717,'[3]Eqn Calc - NII'!$C:$C,'[3]Eqn Calc - NII'!$E:$E)</f>
        <v>USD</v>
      </c>
      <c r="G717" s="43" t="e">
        <f>SUMIFS('[3]Eqn Calc - NII'!$U:$U,'[3]Eqn Calc - NII'!$H:$H,E717,'[3]Eqn Calc - NII'!$C:$C,A717)</f>
        <v>#VALUE!</v>
      </c>
      <c r="H717" t="str">
        <f t="shared" si="12"/>
        <v>IE000DG5O9L745456</v>
      </c>
    </row>
    <row r="718" spans="1:8" x14ac:dyDescent="0.25">
      <c r="A718" s="41" t="s">
        <v>98</v>
      </c>
      <c r="B718" s="41" t="s">
        <v>16</v>
      </c>
      <c r="C718" s="41" t="str">
        <f>_xlfn.XLOOKUP(A718,[3]Reconciliation!$A:$A,[3]Reconciliation!$O:$O)</f>
        <v>AVI Global Special Situations Fund</v>
      </c>
      <c r="D718" s="41" t="str">
        <f>_xlfn.XLOOKUP(A718,'[4]Fund Control'!$H:$H,'[4]Fund Control'!$G:$G)</f>
        <v xml:space="preserve">Class B USD </v>
      </c>
      <c r="E718" s="42">
        <v>45457</v>
      </c>
      <c r="F718" s="41" t="str">
        <f>_xlfn.XLOOKUP(A718,'[3]Eqn Calc - NII'!$C:$C,'[3]Eqn Calc - NII'!$E:$E)</f>
        <v>USD</v>
      </c>
      <c r="G718" s="43" t="e">
        <f>SUMIFS('[3]Eqn Calc - NII'!$U:$U,'[3]Eqn Calc - NII'!$H:$H,E718,'[3]Eqn Calc - NII'!$C:$C,A718)</f>
        <v>#VALUE!</v>
      </c>
      <c r="H718" t="str">
        <f t="shared" si="12"/>
        <v>IE000DG5O9L745457</v>
      </c>
    </row>
    <row r="719" spans="1:8" x14ac:dyDescent="0.25">
      <c r="A719" s="41" t="s">
        <v>98</v>
      </c>
      <c r="B719" s="41" t="s">
        <v>16</v>
      </c>
      <c r="C719" s="41" t="str">
        <f>_xlfn.XLOOKUP(A719,[3]Reconciliation!$A:$A,[3]Reconciliation!$O:$O)</f>
        <v>AVI Global Special Situations Fund</v>
      </c>
      <c r="D719" s="41" t="str">
        <f>_xlfn.XLOOKUP(A719,'[4]Fund Control'!$H:$H,'[4]Fund Control'!$G:$G)</f>
        <v xml:space="preserve">Class B USD </v>
      </c>
      <c r="E719" s="42">
        <v>45460</v>
      </c>
      <c r="F719" s="41" t="str">
        <f>_xlfn.XLOOKUP(A719,'[3]Eqn Calc - NII'!$C:$C,'[3]Eqn Calc - NII'!$E:$E)</f>
        <v>USD</v>
      </c>
      <c r="G719" s="43" t="e">
        <f>SUMIFS('[3]Eqn Calc - NII'!$U:$U,'[3]Eqn Calc - NII'!$H:$H,E719,'[3]Eqn Calc - NII'!$C:$C,A719)</f>
        <v>#VALUE!</v>
      </c>
      <c r="H719" t="str">
        <f t="shared" si="12"/>
        <v>IE000DG5O9L745460</v>
      </c>
    </row>
    <row r="720" spans="1:8" x14ac:dyDescent="0.25">
      <c r="A720" s="41" t="s">
        <v>98</v>
      </c>
      <c r="B720" s="41" t="s">
        <v>16</v>
      </c>
      <c r="C720" s="41" t="str">
        <f>_xlfn.XLOOKUP(A720,[3]Reconciliation!$A:$A,[3]Reconciliation!$O:$O)</f>
        <v>AVI Global Special Situations Fund</v>
      </c>
      <c r="D720" s="41" t="str">
        <f>_xlfn.XLOOKUP(A720,'[4]Fund Control'!$H:$H,'[4]Fund Control'!$G:$G)</f>
        <v xml:space="preserve">Class B USD </v>
      </c>
      <c r="E720" s="42">
        <v>45461</v>
      </c>
      <c r="F720" s="41" t="str">
        <f>_xlfn.XLOOKUP(A720,'[3]Eqn Calc - NII'!$C:$C,'[3]Eqn Calc - NII'!$E:$E)</f>
        <v>USD</v>
      </c>
      <c r="G720" s="43" t="e">
        <f>SUMIFS('[3]Eqn Calc - NII'!$U:$U,'[3]Eqn Calc - NII'!$H:$H,E720,'[3]Eqn Calc - NII'!$C:$C,A720)</f>
        <v>#VALUE!</v>
      </c>
      <c r="H720" t="str">
        <f t="shared" si="12"/>
        <v>IE000DG5O9L745461</v>
      </c>
    </row>
    <row r="721" spans="1:8" x14ac:dyDescent="0.25">
      <c r="A721" s="41" t="s">
        <v>98</v>
      </c>
      <c r="B721" s="41" t="s">
        <v>16</v>
      </c>
      <c r="C721" s="41" t="str">
        <f>_xlfn.XLOOKUP(A721,[3]Reconciliation!$A:$A,[3]Reconciliation!$O:$O)</f>
        <v>AVI Global Special Situations Fund</v>
      </c>
      <c r="D721" s="41" t="str">
        <f>_xlfn.XLOOKUP(A721,'[4]Fund Control'!$H:$H,'[4]Fund Control'!$G:$G)</f>
        <v xml:space="preserve">Class B USD </v>
      </c>
      <c r="E721" s="42">
        <v>45462</v>
      </c>
      <c r="F721" s="41" t="str">
        <f>_xlfn.XLOOKUP(A721,'[3]Eqn Calc - NII'!$C:$C,'[3]Eqn Calc - NII'!$E:$E)</f>
        <v>USD</v>
      </c>
      <c r="G721" s="43" t="e">
        <f>SUMIFS('[3]Eqn Calc - NII'!$U:$U,'[3]Eqn Calc - NII'!$H:$H,E721,'[3]Eqn Calc - NII'!$C:$C,A721)</f>
        <v>#VALUE!</v>
      </c>
      <c r="H721" t="str">
        <f t="shared" si="12"/>
        <v>IE000DG5O9L745462</v>
      </c>
    </row>
    <row r="722" spans="1:8" x14ac:dyDescent="0.25">
      <c r="A722" s="41" t="s">
        <v>98</v>
      </c>
      <c r="B722" s="41" t="s">
        <v>16</v>
      </c>
      <c r="C722" s="41" t="str">
        <f>_xlfn.XLOOKUP(A722,[3]Reconciliation!$A:$A,[3]Reconciliation!$O:$O)</f>
        <v>AVI Global Special Situations Fund</v>
      </c>
      <c r="D722" s="41" t="str">
        <f>_xlfn.XLOOKUP(A722,'[4]Fund Control'!$H:$H,'[4]Fund Control'!$G:$G)</f>
        <v xml:space="preserve">Class B USD </v>
      </c>
      <c r="E722" s="42">
        <v>45463</v>
      </c>
      <c r="F722" s="41" t="str">
        <f>_xlfn.XLOOKUP(A722,'[3]Eqn Calc - NII'!$C:$C,'[3]Eqn Calc - NII'!$E:$E)</f>
        <v>USD</v>
      </c>
      <c r="G722" s="43" t="e">
        <f>SUMIFS('[3]Eqn Calc - NII'!$U:$U,'[3]Eqn Calc - NII'!$H:$H,E722,'[3]Eqn Calc - NII'!$C:$C,A722)</f>
        <v>#VALUE!</v>
      </c>
      <c r="H722" t="str">
        <f t="shared" si="12"/>
        <v>IE000DG5O9L745463</v>
      </c>
    </row>
    <row r="723" spans="1:8" x14ac:dyDescent="0.25">
      <c r="A723" s="41" t="s">
        <v>98</v>
      </c>
      <c r="B723" s="41" t="s">
        <v>16</v>
      </c>
      <c r="C723" s="41" t="str">
        <f>_xlfn.XLOOKUP(A723,[3]Reconciliation!$A:$A,[3]Reconciliation!$O:$O)</f>
        <v>AVI Global Special Situations Fund</v>
      </c>
      <c r="D723" s="41" t="str">
        <f>_xlfn.XLOOKUP(A723,'[4]Fund Control'!$H:$H,'[4]Fund Control'!$G:$G)</f>
        <v xml:space="preserve">Class B USD </v>
      </c>
      <c r="E723" s="42">
        <v>45464</v>
      </c>
      <c r="F723" s="41" t="str">
        <f>_xlfn.XLOOKUP(A723,'[3]Eqn Calc - NII'!$C:$C,'[3]Eqn Calc - NII'!$E:$E)</f>
        <v>USD</v>
      </c>
      <c r="G723" s="43" t="e">
        <f>SUMIFS('[3]Eqn Calc - NII'!$U:$U,'[3]Eqn Calc - NII'!$H:$H,E723,'[3]Eqn Calc - NII'!$C:$C,A723)</f>
        <v>#VALUE!</v>
      </c>
      <c r="H723" t="str">
        <f t="shared" si="12"/>
        <v>IE000DG5O9L745464</v>
      </c>
    </row>
    <row r="724" spans="1:8" x14ac:dyDescent="0.25">
      <c r="A724" s="41" t="s">
        <v>98</v>
      </c>
      <c r="B724" s="41" t="s">
        <v>16</v>
      </c>
      <c r="C724" s="41" t="str">
        <f>_xlfn.XLOOKUP(A724,[3]Reconciliation!$A:$A,[3]Reconciliation!$O:$O)</f>
        <v>AVI Global Special Situations Fund</v>
      </c>
      <c r="D724" s="41" t="str">
        <f>_xlfn.XLOOKUP(A724,'[4]Fund Control'!$H:$H,'[4]Fund Control'!$G:$G)</f>
        <v xml:space="preserve">Class B USD </v>
      </c>
      <c r="E724" s="42">
        <v>45467</v>
      </c>
      <c r="F724" s="41" t="str">
        <f>_xlfn.XLOOKUP(A724,'[3]Eqn Calc - NII'!$C:$C,'[3]Eqn Calc - NII'!$E:$E)</f>
        <v>USD</v>
      </c>
      <c r="G724" s="43" t="e">
        <f>SUMIFS('[3]Eqn Calc - NII'!$U:$U,'[3]Eqn Calc - NII'!$H:$H,E724,'[3]Eqn Calc - NII'!$C:$C,A724)</f>
        <v>#VALUE!</v>
      </c>
      <c r="H724" t="str">
        <f t="shared" si="12"/>
        <v>IE000DG5O9L745467</v>
      </c>
    </row>
    <row r="725" spans="1:8" x14ac:dyDescent="0.25">
      <c r="A725" s="41" t="s">
        <v>98</v>
      </c>
      <c r="B725" s="41" t="s">
        <v>16</v>
      </c>
      <c r="C725" s="41" t="str">
        <f>_xlfn.XLOOKUP(A725,[3]Reconciliation!$A:$A,[3]Reconciliation!$O:$O)</f>
        <v>AVI Global Special Situations Fund</v>
      </c>
      <c r="D725" s="41" t="str">
        <f>_xlfn.XLOOKUP(A725,'[4]Fund Control'!$H:$H,'[4]Fund Control'!$G:$G)</f>
        <v xml:space="preserve">Class B USD </v>
      </c>
      <c r="E725" s="42">
        <v>45468</v>
      </c>
      <c r="F725" s="41" t="str">
        <f>_xlfn.XLOOKUP(A725,'[3]Eqn Calc - NII'!$C:$C,'[3]Eqn Calc - NII'!$E:$E)</f>
        <v>USD</v>
      </c>
      <c r="G725" s="43" t="e">
        <f>SUMIFS('[3]Eqn Calc - NII'!$U:$U,'[3]Eqn Calc - NII'!$H:$H,E725,'[3]Eqn Calc - NII'!$C:$C,A725)</f>
        <v>#VALUE!</v>
      </c>
      <c r="H725" t="str">
        <f t="shared" si="12"/>
        <v>IE000DG5O9L745468</v>
      </c>
    </row>
    <row r="726" spans="1:8" x14ac:dyDescent="0.25">
      <c r="A726" s="41" t="s">
        <v>98</v>
      </c>
      <c r="B726" s="41" t="s">
        <v>16</v>
      </c>
      <c r="C726" s="41" t="str">
        <f>_xlfn.XLOOKUP(A726,[3]Reconciliation!$A:$A,[3]Reconciliation!$O:$O)</f>
        <v>AVI Global Special Situations Fund</v>
      </c>
      <c r="D726" s="41" t="str">
        <f>_xlfn.XLOOKUP(A726,'[4]Fund Control'!$H:$H,'[4]Fund Control'!$G:$G)</f>
        <v xml:space="preserve">Class B USD </v>
      </c>
      <c r="E726" s="42">
        <v>45469</v>
      </c>
      <c r="F726" s="41" t="str">
        <f>_xlfn.XLOOKUP(A726,'[3]Eqn Calc - NII'!$C:$C,'[3]Eqn Calc - NII'!$E:$E)</f>
        <v>USD</v>
      </c>
      <c r="G726" s="43" t="e">
        <f>SUMIFS('[3]Eqn Calc - NII'!$U:$U,'[3]Eqn Calc - NII'!$H:$H,E726,'[3]Eqn Calc - NII'!$C:$C,A726)</f>
        <v>#VALUE!</v>
      </c>
      <c r="H726" t="str">
        <f t="shared" si="12"/>
        <v>IE000DG5O9L745469</v>
      </c>
    </row>
    <row r="727" spans="1:8" x14ac:dyDescent="0.25">
      <c r="A727" s="41" t="s">
        <v>98</v>
      </c>
      <c r="B727" s="41" t="s">
        <v>16</v>
      </c>
      <c r="C727" s="41" t="str">
        <f>_xlfn.XLOOKUP(A727,[3]Reconciliation!$A:$A,[3]Reconciliation!$O:$O)</f>
        <v>AVI Global Special Situations Fund</v>
      </c>
      <c r="D727" s="41" t="str">
        <f>_xlfn.XLOOKUP(A727,'[4]Fund Control'!$H:$H,'[4]Fund Control'!$G:$G)</f>
        <v xml:space="preserve">Class B USD </v>
      </c>
      <c r="E727" s="42">
        <v>45470</v>
      </c>
      <c r="F727" s="41" t="str">
        <f>_xlfn.XLOOKUP(A727,'[3]Eqn Calc - NII'!$C:$C,'[3]Eqn Calc - NII'!$E:$E)</f>
        <v>USD</v>
      </c>
      <c r="G727" s="43" t="e">
        <f>SUMIFS('[3]Eqn Calc - NII'!$U:$U,'[3]Eqn Calc - NII'!$H:$H,E727,'[3]Eqn Calc - NII'!$C:$C,A727)</f>
        <v>#VALUE!</v>
      </c>
      <c r="H727" t="str">
        <f t="shared" si="12"/>
        <v>IE000DG5O9L745470</v>
      </c>
    </row>
    <row r="728" spans="1:8" x14ac:dyDescent="0.25">
      <c r="A728" s="41" t="s">
        <v>98</v>
      </c>
      <c r="B728" s="41" t="s">
        <v>16</v>
      </c>
      <c r="C728" s="41" t="str">
        <f>_xlfn.XLOOKUP(A728,[3]Reconciliation!$A:$A,[3]Reconciliation!$O:$O)</f>
        <v>AVI Global Special Situations Fund</v>
      </c>
      <c r="D728" s="41" t="str">
        <f>_xlfn.XLOOKUP(A728,'[4]Fund Control'!$H:$H,'[4]Fund Control'!$G:$G)</f>
        <v xml:space="preserve">Class B USD </v>
      </c>
      <c r="E728" s="42">
        <v>45471</v>
      </c>
      <c r="F728" s="41" t="str">
        <f>_xlfn.XLOOKUP(A728,'[3]Eqn Calc - NII'!$C:$C,'[3]Eqn Calc - NII'!$E:$E)</f>
        <v>USD</v>
      </c>
      <c r="G728" s="43" t="e">
        <f>SUMIFS('[3]Eqn Calc - NII'!$U:$U,'[3]Eqn Calc - NII'!$H:$H,E728,'[3]Eqn Calc - NII'!$C:$C,A728)</f>
        <v>#VALUE!</v>
      </c>
      <c r="H728" t="str">
        <f t="shared" si="12"/>
        <v>IE000DG5O9L745471</v>
      </c>
    </row>
    <row r="729" spans="1:8" x14ac:dyDescent="0.25">
      <c r="A729" s="41" t="s">
        <v>98</v>
      </c>
      <c r="B729" s="41" t="s">
        <v>16</v>
      </c>
      <c r="C729" s="41" t="str">
        <f>_xlfn.XLOOKUP(A729,[3]Reconciliation!$A:$A,[3]Reconciliation!$O:$O)</f>
        <v>AVI Global Special Situations Fund</v>
      </c>
      <c r="D729" s="41" t="str">
        <f>_xlfn.XLOOKUP(A729,'[4]Fund Control'!$H:$H,'[4]Fund Control'!$G:$G)</f>
        <v xml:space="preserve">Class B USD </v>
      </c>
      <c r="E729" s="42">
        <v>45474</v>
      </c>
      <c r="F729" s="41" t="str">
        <f>_xlfn.XLOOKUP(A729,'[3]Eqn Calc - NII'!$C:$C,'[3]Eqn Calc - NII'!$E:$E)</f>
        <v>USD</v>
      </c>
      <c r="G729" s="43" t="e">
        <f>SUMIFS('[3]Eqn Calc - NII'!$U:$U,'[3]Eqn Calc - NII'!$H:$H,E729,'[3]Eqn Calc - NII'!$C:$C,A729)</f>
        <v>#VALUE!</v>
      </c>
      <c r="H729" t="str">
        <f t="shared" si="12"/>
        <v>IE000DG5O9L745474</v>
      </c>
    </row>
    <row r="730" spans="1:8" x14ac:dyDescent="0.25">
      <c r="A730" s="41" t="s">
        <v>98</v>
      </c>
      <c r="B730" s="41" t="s">
        <v>16</v>
      </c>
      <c r="C730" s="41" t="str">
        <f>_xlfn.XLOOKUP(A730,[3]Reconciliation!$A:$A,[3]Reconciliation!$O:$O)</f>
        <v>AVI Global Special Situations Fund</v>
      </c>
      <c r="D730" s="41" t="str">
        <f>_xlfn.XLOOKUP(A730,'[4]Fund Control'!$H:$H,'[4]Fund Control'!$G:$G)</f>
        <v xml:space="preserve">Class B USD </v>
      </c>
      <c r="E730" s="42">
        <v>45475</v>
      </c>
      <c r="F730" s="41" t="str">
        <f>_xlfn.XLOOKUP(A730,'[3]Eqn Calc - NII'!$C:$C,'[3]Eqn Calc - NII'!$E:$E)</f>
        <v>USD</v>
      </c>
      <c r="G730" s="43" t="e">
        <f>SUMIFS('[3]Eqn Calc - NII'!$U:$U,'[3]Eqn Calc - NII'!$H:$H,E730,'[3]Eqn Calc - NII'!$C:$C,A730)</f>
        <v>#VALUE!</v>
      </c>
      <c r="H730" t="str">
        <f t="shared" si="12"/>
        <v>IE000DG5O9L745475</v>
      </c>
    </row>
    <row r="731" spans="1:8" x14ac:dyDescent="0.25">
      <c r="A731" s="41" t="s">
        <v>98</v>
      </c>
      <c r="B731" s="41" t="s">
        <v>16</v>
      </c>
      <c r="C731" s="41" t="str">
        <f>_xlfn.XLOOKUP(A731,[3]Reconciliation!$A:$A,[3]Reconciliation!$O:$O)</f>
        <v>AVI Global Special Situations Fund</v>
      </c>
      <c r="D731" s="41" t="str">
        <f>_xlfn.XLOOKUP(A731,'[4]Fund Control'!$H:$H,'[4]Fund Control'!$G:$G)</f>
        <v xml:space="preserve">Class B USD </v>
      </c>
      <c r="E731" s="42">
        <v>45476</v>
      </c>
      <c r="F731" s="41" t="str">
        <f>_xlfn.XLOOKUP(A731,'[3]Eqn Calc - NII'!$C:$C,'[3]Eqn Calc - NII'!$E:$E)</f>
        <v>USD</v>
      </c>
      <c r="G731" s="43" t="e">
        <f>SUMIFS('[3]Eqn Calc - NII'!$U:$U,'[3]Eqn Calc - NII'!$H:$H,E731,'[3]Eqn Calc - NII'!$C:$C,A731)</f>
        <v>#VALUE!</v>
      </c>
      <c r="H731" t="str">
        <f t="shared" si="12"/>
        <v>IE000DG5O9L745476</v>
      </c>
    </row>
    <row r="732" spans="1:8" x14ac:dyDescent="0.25">
      <c r="A732" s="41" t="s">
        <v>98</v>
      </c>
      <c r="B732" s="41" t="s">
        <v>16</v>
      </c>
      <c r="C732" s="41" t="str">
        <f>_xlfn.XLOOKUP(A732,[3]Reconciliation!$A:$A,[3]Reconciliation!$O:$O)</f>
        <v>AVI Global Special Situations Fund</v>
      </c>
      <c r="D732" s="41" t="str">
        <f>_xlfn.XLOOKUP(A732,'[4]Fund Control'!$H:$H,'[4]Fund Control'!$G:$G)</f>
        <v xml:space="preserve">Class B USD </v>
      </c>
      <c r="E732" s="42">
        <v>45477</v>
      </c>
      <c r="F732" s="41" t="str">
        <f>_xlfn.XLOOKUP(A732,'[3]Eqn Calc - NII'!$C:$C,'[3]Eqn Calc - NII'!$E:$E)</f>
        <v>USD</v>
      </c>
      <c r="G732" s="43" t="e">
        <f>SUMIFS('[3]Eqn Calc - NII'!$U:$U,'[3]Eqn Calc - NII'!$H:$H,E732,'[3]Eqn Calc - NII'!$C:$C,A732)</f>
        <v>#VALUE!</v>
      </c>
      <c r="H732" t="str">
        <f t="shared" si="12"/>
        <v>IE000DG5O9L745477</v>
      </c>
    </row>
    <row r="733" spans="1:8" x14ac:dyDescent="0.25">
      <c r="A733" s="41" t="s">
        <v>98</v>
      </c>
      <c r="B733" s="41" t="s">
        <v>16</v>
      </c>
      <c r="C733" s="41" t="str">
        <f>_xlfn.XLOOKUP(A733,[3]Reconciliation!$A:$A,[3]Reconciliation!$O:$O)</f>
        <v>AVI Global Special Situations Fund</v>
      </c>
      <c r="D733" s="41" t="str">
        <f>_xlfn.XLOOKUP(A733,'[4]Fund Control'!$H:$H,'[4]Fund Control'!$G:$G)</f>
        <v xml:space="preserve">Class B USD </v>
      </c>
      <c r="E733" s="42">
        <v>45478</v>
      </c>
      <c r="F733" s="41" t="str">
        <f>_xlfn.XLOOKUP(A733,'[3]Eqn Calc - NII'!$C:$C,'[3]Eqn Calc - NII'!$E:$E)</f>
        <v>USD</v>
      </c>
      <c r="G733" s="43" t="e">
        <f>SUMIFS('[3]Eqn Calc - NII'!$U:$U,'[3]Eqn Calc - NII'!$H:$H,E733,'[3]Eqn Calc - NII'!$C:$C,A733)</f>
        <v>#VALUE!</v>
      </c>
      <c r="H733" t="str">
        <f t="shared" si="12"/>
        <v>IE000DG5O9L745478</v>
      </c>
    </row>
    <row r="734" spans="1:8" x14ac:dyDescent="0.25">
      <c r="A734" s="41" t="s">
        <v>98</v>
      </c>
      <c r="B734" s="41" t="s">
        <v>16</v>
      </c>
      <c r="C734" s="41" t="str">
        <f>_xlfn.XLOOKUP(A734,[3]Reconciliation!$A:$A,[3]Reconciliation!$O:$O)</f>
        <v>AVI Global Special Situations Fund</v>
      </c>
      <c r="D734" s="41" t="str">
        <f>_xlfn.XLOOKUP(A734,'[4]Fund Control'!$H:$H,'[4]Fund Control'!$G:$G)</f>
        <v xml:space="preserve">Class B USD </v>
      </c>
      <c r="E734" s="42">
        <v>45481</v>
      </c>
      <c r="F734" s="41" t="str">
        <f>_xlfn.XLOOKUP(A734,'[3]Eqn Calc - NII'!$C:$C,'[3]Eqn Calc - NII'!$E:$E)</f>
        <v>USD</v>
      </c>
      <c r="G734" s="43" t="e">
        <f>SUMIFS('[3]Eqn Calc - NII'!$U:$U,'[3]Eqn Calc - NII'!$H:$H,E734,'[3]Eqn Calc - NII'!$C:$C,A734)</f>
        <v>#VALUE!</v>
      </c>
      <c r="H734" t="str">
        <f t="shared" si="12"/>
        <v>IE000DG5O9L745481</v>
      </c>
    </row>
    <row r="735" spans="1:8" x14ac:dyDescent="0.25">
      <c r="A735" s="41" t="s">
        <v>98</v>
      </c>
      <c r="B735" s="41" t="s">
        <v>16</v>
      </c>
      <c r="C735" s="41" t="str">
        <f>_xlfn.XLOOKUP(A735,[3]Reconciliation!$A:$A,[3]Reconciliation!$O:$O)</f>
        <v>AVI Global Special Situations Fund</v>
      </c>
      <c r="D735" s="41" t="str">
        <f>_xlfn.XLOOKUP(A735,'[4]Fund Control'!$H:$H,'[4]Fund Control'!$G:$G)</f>
        <v xml:space="preserve">Class B USD </v>
      </c>
      <c r="E735" s="42">
        <v>45482</v>
      </c>
      <c r="F735" s="41" t="str">
        <f>_xlfn.XLOOKUP(A735,'[3]Eqn Calc - NII'!$C:$C,'[3]Eqn Calc - NII'!$E:$E)</f>
        <v>USD</v>
      </c>
      <c r="G735" s="43" t="e">
        <f>SUMIFS('[3]Eqn Calc - NII'!$U:$U,'[3]Eqn Calc - NII'!$H:$H,E735,'[3]Eqn Calc - NII'!$C:$C,A735)</f>
        <v>#VALUE!</v>
      </c>
      <c r="H735" t="str">
        <f t="shared" si="12"/>
        <v>IE000DG5O9L745482</v>
      </c>
    </row>
    <row r="736" spans="1:8" x14ac:dyDescent="0.25">
      <c r="A736" s="41" t="s">
        <v>98</v>
      </c>
      <c r="B736" s="41" t="s">
        <v>16</v>
      </c>
      <c r="C736" s="41" t="str">
        <f>_xlfn.XLOOKUP(A736,[3]Reconciliation!$A:$A,[3]Reconciliation!$O:$O)</f>
        <v>AVI Global Special Situations Fund</v>
      </c>
      <c r="D736" s="41" t="str">
        <f>_xlfn.XLOOKUP(A736,'[4]Fund Control'!$H:$H,'[4]Fund Control'!$G:$G)</f>
        <v xml:space="preserve">Class B USD </v>
      </c>
      <c r="E736" s="42">
        <v>45483</v>
      </c>
      <c r="F736" s="41" t="str">
        <f>_xlfn.XLOOKUP(A736,'[3]Eqn Calc - NII'!$C:$C,'[3]Eqn Calc - NII'!$E:$E)</f>
        <v>USD</v>
      </c>
      <c r="G736" s="43" t="e">
        <f>SUMIFS('[3]Eqn Calc - NII'!$U:$U,'[3]Eqn Calc - NII'!$H:$H,E736,'[3]Eqn Calc - NII'!$C:$C,A736)</f>
        <v>#VALUE!</v>
      </c>
      <c r="H736" t="str">
        <f t="shared" si="12"/>
        <v>IE000DG5O9L745483</v>
      </c>
    </row>
    <row r="737" spans="1:8" x14ac:dyDescent="0.25">
      <c r="A737" s="41" t="s">
        <v>98</v>
      </c>
      <c r="B737" s="41" t="s">
        <v>16</v>
      </c>
      <c r="C737" s="41" t="str">
        <f>_xlfn.XLOOKUP(A737,[3]Reconciliation!$A:$A,[3]Reconciliation!$O:$O)</f>
        <v>AVI Global Special Situations Fund</v>
      </c>
      <c r="D737" s="41" t="str">
        <f>_xlfn.XLOOKUP(A737,'[4]Fund Control'!$H:$H,'[4]Fund Control'!$G:$G)</f>
        <v xml:space="preserve">Class B USD </v>
      </c>
      <c r="E737" s="42">
        <v>45484</v>
      </c>
      <c r="F737" s="41" t="str">
        <f>_xlfn.XLOOKUP(A737,'[3]Eqn Calc - NII'!$C:$C,'[3]Eqn Calc - NII'!$E:$E)</f>
        <v>USD</v>
      </c>
      <c r="G737" s="43" t="e">
        <f>SUMIFS('[3]Eqn Calc - NII'!$U:$U,'[3]Eqn Calc - NII'!$H:$H,E737,'[3]Eqn Calc - NII'!$C:$C,A737)</f>
        <v>#VALUE!</v>
      </c>
      <c r="H737" t="str">
        <f t="shared" si="12"/>
        <v>IE000DG5O9L745484</v>
      </c>
    </row>
    <row r="738" spans="1:8" x14ac:dyDescent="0.25">
      <c r="A738" s="41" t="s">
        <v>98</v>
      </c>
      <c r="B738" s="41" t="s">
        <v>16</v>
      </c>
      <c r="C738" s="41" t="str">
        <f>_xlfn.XLOOKUP(A738,[3]Reconciliation!$A:$A,[3]Reconciliation!$O:$O)</f>
        <v>AVI Global Special Situations Fund</v>
      </c>
      <c r="D738" s="41" t="str">
        <f>_xlfn.XLOOKUP(A738,'[4]Fund Control'!$H:$H,'[4]Fund Control'!$G:$G)</f>
        <v xml:space="preserve">Class B USD </v>
      </c>
      <c r="E738" s="42">
        <v>45485</v>
      </c>
      <c r="F738" s="41" t="str">
        <f>_xlfn.XLOOKUP(A738,'[3]Eqn Calc - NII'!$C:$C,'[3]Eqn Calc - NII'!$E:$E)</f>
        <v>USD</v>
      </c>
      <c r="G738" s="43" t="e">
        <f>SUMIFS('[3]Eqn Calc - NII'!$U:$U,'[3]Eqn Calc - NII'!$H:$H,E738,'[3]Eqn Calc - NII'!$C:$C,A738)</f>
        <v>#VALUE!</v>
      </c>
      <c r="H738" t="str">
        <f t="shared" si="12"/>
        <v>IE000DG5O9L745485</v>
      </c>
    </row>
    <row r="739" spans="1:8" x14ac:dyDescent="0.25">
      <c r="A739" s="41" t="s">
        <v>98</v>
      </c>
      <c r="B739" s="41" t="s">
        <v>16</v>
      </c>
      <c r="C739" s="41" t="str">
        <f>_xlfn.XLOOKUP(A739,[3]Reconciliation!$A:$A,[3]Reconciliation!$O:$O)</f>
        <v>AVI Global Special Situations Fund</v>
      </c>
      <c r="D739" s="41" t="str">
        <f>_xlfn.XLOOKUP(A739,'[4]Fund Control'!$H:$H,'[4]Fund Control'!$G:$G)</f>
        <v xml:space="preserve">Class B USD </v>
      </c>
      <c r="E739" s="42">
        <v>45488</v>
      </c>
      <c r="F739" s="41" t="str">
        <f>_xlfn.XLOOKUP(A739,'[3]Eqn Calc - NII'!$C:$C,'[3]Eqn Calc - NII'!$E:$E)</f>
        <v>USD</v>
      </c>
      <c r="G739" s="43" t="e">
        <f>SUMIFS('[3]Eqn Calc - NII'!$U:$U,'[3]Eqn Calc - NII'!$H:$H,E739,'[3]Eqn Calc - NII'!$C:$C,A739)</f>
        <v>#VALUE!</v>
      </c>
      <c r="H739" t="str">
        <f t="shared" si="12"/>
        <v>IE000DG5O9L745488</v>
      </c>
    </row>
    <row r="740" spans="1:8" x14ac:dyDescent="0.25">
      <c r="A740" s="41" t="s">
        <v>98</v>
      </c>
      <c r="B740" s="41" t="s">
        <v>16</v>
      </c>
      <c r="C740" s="41" t="str">
        <f>_xlfn.XLOOKUP(A740,[3]Reconciliation!$A:$A,[3]Reconciliation!$O:$O)</f>
        <v>AVI Global Special Situations Fund</v>
      </c>
      <c r="D740" s="41" t="str">
        <f>_xlfn.XLOOKUP(A740,'[4]Fund Control'!$H:$H,'[4]Fund Control'!$G:$G)</f>
        <v xml:space="preserve">Class B USD </v>
      </c>
      <c r="E740" s="42">
        <v>45489</v>
      </c>
      <c r="F740" s="41" t="str">
        <f>_xlfn.XLOOKUP(A740,'[3]Eqn Calc - NII'!$C:$C,'[3]Eqn Calc - NII'!$E:$E)</f>
        <v>USD</v>
      </c>
      <c r="G740" s="43" t="e">
        <f>SUMIFS('[3]Eqn Calc - NII'!$U:$U,'[3]Eqn Calc - NII'!$H:$H,E740,'[3]Eqn Calc - NII'!$C:$C,A740)</f>
        <v>#VALUE!</v>
      </c>
      <c r="H740" t="str">
        <f t="shared" si="12"/>
        <v>IE000DG5O9L745489</v>
      </c>
    </row>
    <row r="741" spans="1:8" x14ac:dyDescent="0.25">
      <c r="A741" s="41" t="s">
        <v>98</v>
      </c>
      <c r="B741" s="41" t="s">
        <v>16</v>
      </c>
      <c r="C741" s="41" t="str">
        <f>_xlfn.XLOOKUP(A741,[3]Reconciliation!$A:$A,[3]Reconciliation!$O:$O)</f>
        <v>AVI Global Special Situations Fund</v>
      </c>
      <c r="D741" s="41" t="str">
        <f>_xlfn.XLOOKUP(A741,'[4]Fund Control'!$H:$H,'[4]Fund Control'!$G:$G)</f>
        <v xml:space="preserve">Class B USD </v>
      </c>
      <c r="E741" s="42">
        <v>45490</v>
      </c>
      <c r="F741" s="41" t="str">
        <f>_xlfn.XLOOKUP(A741,'[3]Eqn Calc - NII'!$C:$C,'[3]Eqn Calc - NII'!$E:$E)</f>
        <v>USD</v>
      </c>
      <c r="G741" s="43" t="e">
        <f>SUMIFS('[3]Eqn Calc - NII'!$U:$U,'[3]Eqn Calc - NII'!$H:$H,E741,'[3]Eqn Calc - NII'!$C:$C,A741)</f>
        <v>#VALUE!</v>
      </c>
      <c r="H741" t="str">
        <f t="shared" si="12"/>
        <v>IE000DG5O9L745490</v>
      </c>
    </row>
    <row r="742" spans="1:8" x14ac:dyDescent="0.25">
      <c r="A742" s="41" t="s">
        <v>98</v>
      </c>
      <c r="B742" s="41" t="s">
        <v>16</v>
      </c>
      <c r="C742" s="41" t="str">
        <f>_xlfn.XLOOKUP(A742,[3]Reconciliation!$A:$A,[3]Reconciliation!$O:$O)</f>
        <v>AVI Global Special Situations Fund</v>
      </c>
      <c r="D742" s="41" t="str">
        <f>_xlfn.XLOOKUP(A742,'[4]Fund Control'!$H:$H,'[4]Fund Control'!$G:$G)</f>
        <v xml:space="preserve">Class B USD </v>
      </c>
      <c r="E742" s="42">
        <v>45491</v>
      </c>
      <c r="F742" s="41" t="str">
        <f>_xlfn.XLOOKUP(A742,'[3]Eqn Calc - NII'!$C:$C,'[3]Eqn Calc - NII'!$E:$E)</f>
        <v>USD</v>
      </c>
      <c r="G742" s="43" t="e">
        <f>SUMIFS('[3]Eqn Calc - NII'!$U:$U,'[3]Eqn Calc - NII'!$H:$H,E742,'[3]Eqn Calc - NII'!$C:$C,A742)</f>
        <v>#VALUE!</v>
      </c>
      <c r="H742" t="str">
        <f t="shared" si="12"/>
        <v>IE000DG5O9L745491</v>
      </c>
    </row>
    <row r="743" spans="1:8" x14ac:dyDescent="0.25">
      <c r="A743" s="41" t="s">
        <v>98</v>
      </c>
      <c r="B743" s="41" t="s">
        <v>16</v>
      </c>
      <c r="C743" s="41" t="str">
        <f>_xlfn.XLOOKUP(A743,[3]Reconciliation!$A:$A,[3]Reconciliation!$O:$O)</f>
        <v>AVI Global Special Situations Fund</v>
      </c>
      <c r="D743" s="41" t="str">
        <f>_xlfn.XLOOKUP(A743,'[4]Fund Control'!$H:$H,'[4]Fund Control'!$G:$G)</f>
        <v xml:space="preserve">Class B USD </v>
      </c>
      <c r="E743" s="42">
        <v>45492</v>
      </c>
      <c r="F743" s="41" t="str">
        <f>_xlfn.XLOOKUP(A743,'[3]Eqn Calc - NII'!$C:$C,'[3]Eqn Calc - NII'!$E:$E)</f>
        <v>USD</v>
      </c>
      <c r="G743" s="43" t="e">
        <f>SUMIFS('[3]Eqn Calc - NII'!$U:$U,'[3]Eqn Calc - NII'!$H:$H,E743,'[3]Eqn Calc - NII'!$C:$C,A743)</f>
        <v>#VALUE!</v>
      </c>
      <c r="H743" t="str">
        <f t="shared" si="12"/>
        <v>IE000DG5O9L745492</v>
      </c>
    </row>
    <row r="744" spans="1:8" x14ac:dyDescent="0.25">
      <c r="A744" s="41" t="s">
        <v>98</v>
      </c>
      <c r="B744" s="41" t="s">
        <v>16</v>
      </c>
      <c r="C744" s="41" t="str">
        <f>_xlfn.XLOOKUP(A744,[3]Reconciliation!$A:$A,[3]Reconciliation!$O:$O)</f>
        <v>AVI Global Special Situations Fund</v>
      </c>
      <c r="D744" s="41" t="str">
        <f>_xlfn.XLOOKUP(A744,'[4]Fund Control'!$H:$H,'[4]Fund Control'!$G:$G)</f>
        <v xml:space="preserve">Class B USD </v>
      </c>
      <c r="E744" s="42">
        <v>45495</v>
      </c>
      <c r="F744" s="41" t="str">
        <f>_xlfn.XLOOKUP(A744,'[3]Eqn Calc - NII'!$C:$C,'[3]Eqn Calc - NII'!$E:$E)</f>
        <v>USD</v>
      </c>
      <c r="G744" s="43" t="e">
        <f>SUMIFS('[3]Eqn Calc - NII'!$U:$U,'[3]Eqn Calc - NII'!$H:$H,E744,'[3]Eqn Calc - NII'!$C:$C,A744)</f>
        <v>#VALUE!</v>
      </c>
      <c r="H744" t="str">
        <f t="shared" si="12"/>
        <v>IE000DG5O9L745495</v>
      </c>
    </row>
    <row r="745" spans="1:8" x14ac:dyDescent="0.25">
      <c r="A745" s="41" t="s">
        <v>98</v>
      </c>
      <c r="B745" s="41" t="s">
        <v>16</v>
      </c>
      <c r="C745" s="41" t="str">
        <f>_xlfn.XLOOKUP(A745,[3]Reconciliation!$A:$A,[3]Reconciliation!$O:$O)</f>
        <v>AVI Global Special Situations Fund</v>
      </c>
      <c r="D745" s="41" t="str">
        <f>_xlfn.XLOOKUP(A745,'[4]Fund Control'!$H:$H,'[4]Fund Control'!$G:$G)</f>
        <v xml:space="preserve">Class B USD </v>
      </c>
      <c r="E745" s="42">
        <v>45496</v>
      </c>
      <c r="F745" s="41" t="str">
        <f>_xlfn.XLOOKUP(A745,'[3]Eqn Calc - NII'!$C:$C,'[3]Eqn Calc - NII'!$E:$E)</f>
        <v>USD</v>
      </c>
      <c r="G745" s="43" t="e">
        <f>SUMIFS('[3]Eqn Calc - NII'!$U:$U,'[3]Eqn Calc - NII'!$H:$H,E745,'[3]Eqn Calc - NII'!$C:$C,A745)</f>
        <v>#VALUE!</v>
      </c>
      <c r="H745" t="str">
        <f t="shared" si="12"/>
        <v>IE000DG5O9L745496</v>
      </c>
    </row>
    <row r="746" spans="1:8" x14ac:dyDescent="0.25">
      <c r="A746" s="41" t="s">
        <v>98</v>
      </c>
      <c r="B746" s="41" t="s">
        <v>16</v>
      </c>
      <c r="C746" s="41" t="str">
        <f>_xlfn.XLOOKUP(A746,[3]Reconciliation!$A:$A,[3]Reconciliation!$O:$O)</f>
        <v>AVI Global Special Situations Fund</v>
      </c>
      <c r="D746" s="41" t="str">
        <f>_xlfn.XLOOKUP(A746,'[4]Fund Control'!$H:$H,'[4]Fund Control'!$G:$G)</f>
        <v xml:space="preserve">Class B USD </v>
      </c>
      <c r="E746" s="42">
        <v>45497</v>
      </c>
      <c r="F746" s="41" t="str">
        <f>_xlfn.XLOOKUP(A746,'[3]Eqn Calc - NII'!$C:$C,'[3]Eqn Calc - NII'!$E:$E)</f>
        <v>USD</v>
      </c>
      <c r="G746" s="43" t="e">
        <f>SUMIFS('[3]Eqn Calc - NII'!$U:$U,'[3]Eqn Calc - NII'!$H:$H,E746,'[3]Eqn Calc - NII'!$C:$C,A746)</f>
        <v>#VALUE!</v>
      </c>
      <c r="H746" t="str">
        <f t="shared" si="12"/>
        <v>IE000DG5O9L745497</v>
      </c>
    </row>
    <row r="747" spans="1:8" x14ac:dyDescent="0.25">
      <c r="A747" s="41" t="s">
        <v>98</v>
      </c>
      <c r="B747" s="41" t="s">
        <v>16</v>
      </c>
      <c r="C747" s="41" t="str">
        <f>_xlfn.XLOOKUP(A747,[3]Reconciliation!$A:$A,[3]Reconciliation!$O:$O)</f>
        <v>AVI Global Special Situations Fund</v>
      </c>
      <c r="D747" s="41" t="str">
        <f>_xlfn.XLOOKUP(A747,'[4]Fund Control'!$H:$H,'[4]Fund Control'!$G:$G)</f>
        <v xml:space="preserve">Class B USD </v>
      </c>
      <c r="E747" s="42">
        <v>45498</v>
      </c>
      <c r="F747" s="41" t="str">
        <f>_xlfn.XLOOKUP(A747,'[3]Eqn Calc - NII'!$C:$C,'[3]Eqn Calc - NII'!$E:$E)</f>
        <v>USD</v>
      </c>
      <c r="G747" s="43" t="e">
        <f>SUMIFS('[3]Eqn Calc - NII'!$U:$U,'[3]Eqn Calc - NII'!$H:$H,E747,'[3]Eqn Calc - NII'!$C:$C,A747)</f>
        <v>#VALUE!</v>
      </c>
      <c r="H747" t="str">
        <f t="shared" si="12"/>
        <v>IE000DG5O9L745498</v>
      </c>
    </row>
    <row r="748" spans="1:8" x14ac:dyDescent="0.25">
      <c r="A748" s="41" t="s">
        <v>98</v>
      </c>
      <c r="B748" s="41" t="s">
        <v>16</v>
      </c>
      <c r="C748" s="41" t="str">
        <f>_xlfn.XLOOKUP(A748,[3]Reconciliation!$A:$A,[3]Reconciliation!$O:$O)</f>
        <v>AVI Global Special Situations Fund</v>
      </c>
      <c r="D748" s="41" t="str">
        <f>_xlfn.XLOOKUP(A748,'[4]Fund Control'!$H:$H,'[4]Fund Control'!$G:$G)</f>
        <v xml:space="preserve">Class B USD </v>
      </c>
      <c r="E748" s="42">
        <v>45499</v>
      </c>
      <c r="F748" s="41" t="str">
        <f>_xlfn.XLOOKUP(A748,'[3]Eqn Calc - NII'!$C:$C,'[3]Eqn Calc - NII'!$E:$E)</f>
        <v>USD</v>
      </c>
      <c r="G748" s="43" t="e">
        <f>SUMIFS('[3]Eqn Calc - NII'!$U:$U,'[3]Eqn Calc - NII'!$H:$H,E748,'[3]Eqn Calc - NII'!$C:$C,A748)</f>
        <v>#VALUE!</v>
      </c>
      <c r="H748" t="str">
        <f t="shared" si="12"/>
        <v>IE000DG5O9L745499</v>
      </c>
    </row>
    <row r="749" spans="1:8" x14ac:dyDescent="0.25">
      <c r="A749" s="41" t="s">
        <v>98</v>
      </c>
      <c r="B749" s="41" t="s">
        <v>16</v>
      </c>
      <c r="C749" s="41" t="str">
        <f>_xlfn.XLOOKUP(A749,[3]Reconciliation!$A:$A,[3]Reconciliation!$O:$O)</f>
        <v>AVI Global Special Situations Fund</v>
      </c>
      <c r="D749" s="41" t="str">
        <f>_xlfn.XLOOKUP(A749,'[4]Fund Control'!$H:$H,'[4]Fund Control'!$G:$G)</f>
        <v xml:space="preserve">Class B USD </v>
      </c>
      <c r="E749" s="42">
        <v>45502</v>
      </c>
      <c r="F749" s="41" t="str">
        <f>_xlfn.XLOOKUP(A749,'[3]Eqn Calc - NII'!$C:$C,'[3]Eqn Calc - NII'!$E:$E)</f>
        <v>USD</v>
      </c>
      <c r="G749" s="43" t="e">
        <f>SUMIFS('[3]Eqn Calc - NII'!$U:$U,'[3]Eqn Calc - NII'!$H:$H,E749,'[3]Eqn Calc - NII'!$C:$C,A749)</f>
        <v>#VALUE!</v>
      </c>
      <c r="H749" t="str">
        <f t="shared" si="12"/>
        <v>IE000DG5O9L745502</v>
      </c>
    </row>
    <row r="750" spans="1:8" x14ac:dyDescent="0.25">
      <c r="A750" s="41" t="s">
        <v>98</v>
      </c>
      <c r="B750" s="41" t="s">
        <v>16</v>
      </c>
      <c r="C750" s="41" t="str">
        <f>_xlfn.XLOOKUP(A750,[3]Reconciliation!$A:$A,[3]Reconciliation!$O:$O)</f>
        <v>AVI Global Special Situations Fund</v>
      </c>
      <c r="D750" s="41" t="str">
        <f>_xlfn.XLOOKUP(A750,'[4]Fund Control'!$H:$H,'[4]Fund Control'!$G:$G)</f>
        <v xml:space="preserve">Class B USD </v>
      </c>
      <c r="E750" s="42">
        <v>45503</v>
      </c>
      <c r="F750" s="41" t="str">
        <f>_xlfn.XLOOKUP(A750,'[3]Eqn Calc - NII'!$C:$C,'[3]Eqn Calc - NII'!$E:$E)</f>
        <v>USD</v>
      </c>
      <c r="G750" s="43" t="e">
        <f>SUMIFS('[3]Eqn Calc - NII'!$U:$U,'[3]Eqn Calc - NII'!$H:$H,E750,'[3]Eqn Calc - NII'!$C:$C,A750)</f>
        <v>#VALUE!</v>
      </c>
      <c r="H750" t="str">
        <f t="shared" si="12"/>
        <v>IE000DG5O9L745503</v>
      </c>
    </row>
    <row r="751" spans="1:8" x14ac:dyDescent="0.25">
      <c r="A751" s="41" t="s">
        <v>98</v>
      </c>
      <c r="B751" s="41" t="s">
        <v>16</v>
      </c>
      <c r="C751" s="41" t="str">
        <f>_xlfn.XLOOKUP(A751,[3]Reconciliation!$A:$A,[3]Reconciliation!$O:$O)</f>
        <v>AVI Global Special Situations Fund</v>
      </c>
      <c r="D751" s="41" t="str">
        <f>_xlfn.XLOOKUP(A751,'[4]Fund Control'!$H:$H,'[4]Fund Control'!$G:$G)</f>
        <v xml:space="preserve">Class B USD </v>
      </c>
      <c r="E751" s="42">
        <v>45504</v>
      </c>
      <c r="F751" s="41" t="str">
        <f>_xlfn.XLOOKUP(A751,'[3]Eqn Calc - NII'!$C:$C,'[3]Eqn Calc - NII'!$E:$E)</f>
        <v>USD</v>
      </c>
      <c r="G751" s="43" t="e">
        <f>SUMIFS('[3]Eqn Calc - NII'!$U:$U,'[3]Eqn Calc - NII'!$H:$H,E751,'[3]Eqn Calc - NII'!$C:$C,A751)</f>
        <v>#VALUE!</v>
      </c>
      <c r="H751" t="str">
        <f t="shared" si="12"/>
        <v>IE000DG5O9L745504</v>
      </c>
    </row>
    <row r="752" spans="1:8" x14ac:dyDescent="0.25">
      <c r="A752" s="41" t="s">
        <v>98</v>
      </c>
      <c r="B752" s="41" t="s">
        <v>16</v>
      </c>
      <c r="C752" s="41" t="str">
        <f>_xlfn.XLOOKUP(A752,[3]Reconciliation!$A:$A,[3]Reconciliation!$O:$O)</f>
        <v>AVI Global Special Situations Fund</v>
      </c>
      <c r="D752" s="41" t="str">
        <f>_xlfn.XLOOKUP(A752,'[4]Fund Control'!$H:$H,'[4]Fund Control'!$G:$G)</f>
        <v xml:space="preserve">Class B USD </v>
      </c>
      <c r="E752" s="42">
        <v>45505</v>
      </c>
      <c r="F752" s="41" t="str">
        <f>_xlfn.XLOOKUP(A752,'[3]Eqn Calc - NII'!$C:$C,'[3]Eqn Calc - NII'!$E:$E)</f>
        <v>USD</v>
      </c>
      <c r="G752" s="43" t="e">
        <f>SUMIFS('[3]Eqn Calc - NII'!$U:$U,'[3]Eqn Calc - NII'!$H:$H,E752,'[3]Eqn Calc - NII'!$C:$C,A752)</f>
        <v>#VALUE!</v>
      </c>
      <c r="H752" t="str">
        <f t="shared" si="12"/>
        <v>IE000DG5O9L745505</v>
      </c>
    </row>
    <row r="753" spans="1:8" x14ac:dyDescent="0.25">
      <c r="A753" s="41" t="s">
        <v>98</v>
      </c>
      <c r="B753" s="41" t="s">
        <v>16</v>
      </c>
      <c r="C753" s="41" t="str">
        <f>_xlfn.XLOOKUP(A753,[3]Reconciliation!$A:$A,[3]Reconciliation!$O:$O)</f>
        <v>AVI Global Special Situations Fund</v>
      </c>
      <c r="D753" s="41" t="str">
        <f>_xlfn.XLOOKUP(A753,'[4]Fund Control'!$H:$H,'[4]Fund Control'!$G:$G)</f>
        <v xml:space="preserve">Class B USD </v>
      </c>
      <c r="E753" s="42">
        <v>45506</v>
      </c>
      <c r="F753" s="41" t="str">
        <f>_xlfn.XLOOKUP(A753,'[3]Eqn Calc - NII'!$C:$C,'[3]Eqn Calc - NII'!$E:$E)</f>
        <v>USD</v>
      </c>
      <c r="G753" s="43" t="e">
        <f>SUMIFS('[3]Eqn Calc - NII'!$U:$U,'[3]Eqn Calc - NII'!$H:$H,E753,'[3]Eqn Calc - NII'!$C:$C,A753)</f>
        <v>#VALUE!</v>
      </c>
      <c r="H753" t="str">
        <f t="shared" si="12"/>
        <v>IE000DG5O9L745506</v>
      </c>
    </row>
    <row r="754" spans="1:8" x14ac:dyDescent="0.25">
      <c r="A754" s="41" t="s">
        <v>98</v>
      </c>
      <c r="B754" s="41" t="s">
        <v>16</v>
      </c>
      <c r="C754" s="41" t="str">
        <f>_xlfn.XLOOKUP(A754,[3]Reconciliation!$A:$A,[3]Reconciliation!$O:$O)</f>
        <v>AVI Global Special Situations Fund</v>
      </c>
      <c r="D754" s="41" t="str">
        <f>_xlfn.XLOOKUP(A754,'[4]Fund Control'!$H:$H,'[4]Fund Control'!$G:$G)</f>
        <v xml:space="preserve">Class B USD </v>
      </c>
      <c r="E754" s="42">
        <v>45510</v>
      </c>
      <c r="F754" s="41" t="str">
        <f>_xlfn.XLOOKUP(A754,'[3]Eqn Calc - NII'!$C:$C,'[3]Eqn Calc - NII'!$E:$E)</f>
        <v>USD</v>
      </c>
      <c r="G754" s="43" t="e">
        <f>SUMIFS('[3]Eqn Calc - NII'!$U:$U,'[3]Eqn Calc - NII'!$H:$H,E754,'[3]Eqn Calc - NII'!$C:$C,A754)</f>
        <v>#VALUE!</v>
      </c>
      <c r="H754" t="str">
        <f t="shared" si="12"/>
        <v>IE000DG5O9L745510</v>
      </c>
    </row>
    <row r="755" spans="1:8" x14ac:dyDescent="0.25">
      <c r="A755" s="41" t="s">
        <v>98</v>
      </c>
      <c r="B755" s="41" t="s">
        <v>16</v>
      </c>
      <c r="C755" s="41" t="str">
        <f>_xlfn.XLOOKUP(A755,[3]Reconciliation!$A:$A,[3]Reconciliation!$O:$O)</f>
        <v>AVI Global Special Situations Fund</v>
      </c>
      <c r="D755" s="41" t="str">
        <f>_xlfn.XLOOKUP(A755,'[4]Fund Control'!$H:$H,'[4]Fund Control'!$G:$G)</f>
        <v xml:space="preserve">Class B USD </v>
      </c>
      <c r="E755" s="42">
        <v>45511</v>
      </c>
      <c r="F755" s="41" t="str">
        <f>_xlfn.XLOOKUP(A755,'[3]Eqn Calc - NII'!$C:$C,'[3]Eqn Calc - NII'!$E:$E)</f>
        <v>USD</v>
      </c>
      <c r="G755" s="43" t="e">
        <f>SUMIFS('[3]Eqn Calc - NII'!$U:$U,'[3]Eqn Calc - NII'!$H:$H,E755,'[3]Eqn Calc - NII'!$C:$C,A755)</f>
        <v>#VALUE!</v>
      </c>
      <c r="H755" t="str">
        <f t="shared" si="12"/>
        <v>IE000DG5O9L745511</v>
      </c>
    </row>
    <row r="756" spans="1:8" x14ac:dyDescent="0.25">
      <c r="A756" s="41" t="s">
        <v>98</v>
      </c>
      <c r="B756" s="41" t="s">
        <v>16</v>
      </c>
      <c r="C756" s="41" t="str">
        <f>_xlfn.XLOOKUP(A756,[3]Reconciliation!$A:$A,[3]Reconciliation!$O:$O)</f>
        <v>AVI Global Special Situations Fund</v>
      </c>
      <c r="D756" s="41" t="str">
        <f>_xlfn.XLOOKUP(A756,'[4]Fund Control'!$H:$H,'[4]Fund Control'!$G:$G)</f>
        <v xml:space="preserve">Class B USD </v>
      </c>
      <c r="E756" s="42">
        <v>45512</v>
      </c>
      <c r="F756" s="41" t="str">
        <f>_xlfn.XLOOKUP(A756,'[3]Eqn Calc - NII'!$C:$C,'[3]Eqn Calc - NII'!$E:$E)</f>
        <v>USD</v>
      </c>
      <c r="G756" s="43" t="e">
        <f>SUMIFS('[3]Eqn Calc - NII'!$U:$U,'[3]Eqn Calc - NII'!$H:$H,E756,'[3]Eqn Calc - NII'!$C:$C,A756)</f>
        <v>#VALUE!</v>
      </c>
      <c r="H756" t="str">
        <f t="shared" si="12"/>
        <v>IE000DG5O9L745512</v>
      </c>
    </row>
    <row r="757" spans="1:8" x14ac:dyDescent="0.25">
      <c r="A757" s="41" t="s">
        <v>98</v>
      </c>
      <c r="B757" s="41" t="s">
        <v>16</v>
      </c>
      <c r="C757" s="41" t="str">
        <f>_xlfn.XLOOKUP(A757,[3]Reconciliation!$A:$A,[3]Reconciliation!$O:$O)</f>
        <v>AVI Global Special Situations Fund</v>
      </c>
      <c r="D757" s="41" t="str">
        <f>_xlfn.XLOOKUP(A757,'[4]Fund Control'!$H:$H,'[4]Fund Control'!$G:$G)</f>
        <v xml:space="preserve">Class B USD </v>
      </c>
      <c r="E757" s="42">
        <v>45513</v>
      </c>
      <c r="F757" s="41" t="str">
        <f>_xlfn.XLOOKUP(A757,'[3]Eqn Calc - NII'!$C:$C,'[3]Eqn Calc - NII'!$E:$E)</f>
        <v>USD</v>
      </c>
      <c r="G757" s="43" t="e">
        <f>SUMIFS('[3]Eqn Calc - NII'!$U:$U,'[3]Eqn Calc - NII'!$H:$H,E757,'[3]Eqn Calc - NII'!$C:$C,A757)</f>
        <v>#VALUE!</v>
      </c>
      <c r="H757" t="str">
        <f t="shared" si="12"/>
        <v>IE000DG5O9L745513</v>
      </c>
    </row>
    <row r="758" spans="1:8" x14ac:dyDescent="0.25">
      <c r="A758" s="41" t="s">
        <v>98</v>
      </c>
      <c r="B758" s="41" t="s">
        <v>16</v>
      </c>
      <c r="C758" s="41" t="str">
        <f>_xlfn.XLOOKUP(A758,[3]Reconciliation!$A:$A,[3]Reconciliation!$O:$O)</f>
        <v>AVI Global Special Situations Fund</v>
      </c>
      <c r="D758" s="41" t="str">
        <f>_xlfn.XLOOKUP(A758,'[4]Fund Control'!$H:$H,'[4]Fund Control'!$G:$G)</f>
        <v xml:space="preserve">Class B USD </v>
      </c>
      <c r="E758" s="42">
        <v>45516</v>
      </c>
      <c r="F758" s="41" t="str">
        <f>_xlfn.XLOOKUP(A758,'[3]Eqn Calc - NII'!$C:$C,'[3]Eqn Calc - NII'!$E:$E)</f>
        <v>USD</v>
      </c>
      <c r="G758" s="43" t="e">
        <f>SUMIFS('[3]Eqn Calc - NII'!$U:$U,'[3]Eqn Calc - NII'!$H:$H,E758,'[3]Eqn Calc - NII'!$C:$C,A758)</f>
        <v>#VALUE!</v>
      </c>
      <c r="H758" t="str">
        <f t="shared" si="12"/>
        <v>IE000DG5O9L745516</v>
      </c>
    </row>
    <row r="759" spans="1:8" x14ac:dyDescent="0.25">
      <c r="A759" s="41" t="s">
        <v>98</v>
      </c>
      <c r="B759" s="41" t="s">
        <v>16</v>
      </c>
      <c r="C759" s="41" t="str">
        <f>_xlfn.XLOOKUP(A759,[3]Reconciliation!$A:$A,[3]Reconciliation!$O:$O)</f>
        <v>AVI Global Special Situations Fund</v>
      </c>
      <c r="D759" s="41" t="str">
        <f>_xlfn.XLOOKUP(A759,'[4]Fund Control'!$H:$H,'[4]Fund Control'!$G:$G)</f>
        <v xml:space="preserve">Class B USD </v>
      </c>
      <c r="E759" s="42">
        <v>45517</v>
      </c>
      <c r="F759" s="41" t="str">
        <f>_xlfn.XLOOKUP(A759,'[3]Eqn Calc - NII'!$C:$C,'[3]Eqn Calc - NII'!$E:$E)</f>
        <v>USD</v>
      </c>
      <c r="G759" s="43" t="e">
        <f>SUMIFS('[3]Eqn Calc - NII'!$U:$U,'[3]Eqn Calc - NII'!$H:$H,E759,'[3]Eqn Calc - NII'!$C:$C,A759)</f>
        <v>#VALUE!</v>
      </c>
      <c r="H759" t="str">
        <f t="shared" si="12"/>
        <v>IE000DG5O9L745517</v>
      </c>
    </row>
    <row r="760" spans="1:8" x14ac:dyDescent="0.25">
      <c r="A760" s="41" t="s">
        <v>98</v>
      </c>
      <c r="B760" s="41" t="s">
        <v>16</v>
      </c>
      <c r="C760" s="41" t="str">
        <f>_xlfn.XLOOKUP(A760,[3]Reconciliation!$A:$A,[3]Reconciliation!$O:$O)</f>
        <v>AVI Global Special Situations Fund</v>
      </c>
      <c r="D760" s="41" t="str">
        <f>_xlfn.XLOOKUP(A760,'[4]Fund Control'!$H:$H,'[4]Fund Control'!$G:$G)</f>
        <v xml:space="preserve">Class B USD </v>
      </c>
      <c r="E760" s="42">
        <v>45518</v>
      </c>
      <c r="F760" s="41" t="str">
        <f>_xlfn.XLOOKUP(A760,'[3]Eqn Calc - NII'!$C:$C,'[3]Eqn Calc - NII'!$E:$E)</f>
        <v>USD</v>
      </c>
      <c r="G760" s="43" t="e">
        <f>SUMIFS('[3]Eqn Calc - NII'!$U:$U,'[3]Eqn Calc - NII'!$H:$H,E760,'[3]Eqn Calc - NII'!$C:$C,A760)</f>
        <v>#VALUE!</v>
      </c>
      <c r="H760" t="str">
        <f t="shared" si="12"/>
        <v>IE000DG5O9L745518</v>
      </c>
    </row>
    <row r="761" spans="1:8" x14ac:dyDescent="0.25">
      <c r="A761" s="41" t="s">
        <v>98</v>
      </c>
      <c r="B761" s="41" t="s">
        <v>16</v>
      </c>
      <c r="C761" s="41" t="str">
        <f>_xlfn.XLOOKUP(A761,[3]Reconciliation!$A:$A,[3]Reconciliation!$O:$O)</f>
        <v>AVI Global Special Situations Fund</v>
      </c>
      <c r="D761" s="41" t="str">
        <f>_xlfn.XLOOKUP(A761,'[4]Fund Control'!$H:$H,'[4]Fund Control'!$G:$G)</f>
        <v xml:space="preserve">Class B USD </v>
      </c>
      <c r="E761" s="42">
        <v>45519</v>
      </c>
      <c r="F761" s="41" t="str">
        <f>_xlfn.XLOOKUP(A761,'[3]Eqn Calc - NII'!$C:$C,'[3]Eqn Calc - NII'!$E:$E)</f>
        <v>USD</v>
      </c>
      <c r="G761" s="43" t="e">
        <f>SUMIFS('[3]Eqn Calc - NII'!$U:$U,'[3]Eqn Calc - NII'!$H:$H,E761,'[3]Eqn Calc - NII'!$C:$C,A761)</f>
        <v>#VALUE!</v>
      </c>
      <c r="H761" t="str">
        <f t="shared" si="12"/>
        <v>IE000DG5O9L745519</v>
      </c>
    </row>
    <row r="762" spans="1:8" x14ac:dyDescent="0.25">
      <c r="A762" s="41" t="s">
        <v>98</v>
      </c>
      <c r="B762" s="41" t="s">
        <v>16</v>
      </c>
      <c r="C762" s="41" t="str">
        <f>_xlfn.XLOOKUP(A762,[3]Reconciliation!$A:$A,[3]Reconciliation!$O:$O)</f>
        <v>AVI Global Special Situations Fund</v>
      </c>
      <c r="D762" s="41" t="str">
        <f>_xlfn.XLOOKUP(A762,'[4]Fund Control'!$H:$H,'[4]Fund Control'!$G:$G)</f>
        <v xml:space="preserve">Class B USD </v>
      </c>
      <c r="E762" s="42">
        <v>45520</v>
      </c>
      <c r="F762" s="41" t="str">
        <f>_xlfn.XLOOKUP(A762,'[3]Eqn Calc - NII'!$C:$C,'[3]Eqn Calc - NII'!$E:$E)</f>
        <v>USD</v>
      </c>
      <c r="G762" s="43" t="e">
        <f>SUMIFS('[3]Eqn Calc - NII'!$U:$U,'[3]Eqn Calc - NII'!$H:$H,E762,'[3]Eqn Calc - NII'!$C:$C,A762)</f>
        <v>#VALUE!</v>
      </c>
      <c r="H762" t="str">
        <f t="shared" si="12"/>
        <v>IE000DG5O9L745520</v>
      </c>
    </row>
    <row r="763" spans="1:8" x14ac:dyDescent="0.25">
      <c r="A763" s="41" t="s">
        <v>98</v>
      </c>
      <c r="B763" s="41" t="s">
        <v>16</v>
      </c>
      <c r="C763" s="41" t="str">
        <f>_xlfn.XLOOKUP(A763,[3]Reconciliation!$A:$A,[3]Reconciliation!$O:$O)</f>
        <v>AVI Global Special Situations Fund</v>
      </c>
      <c r="D763" s="41" t="str">
        <f>_xlfn.XLOOKUP(A763,'[4]Fund Control'!$H:$H,'[4]Fund Control'!$G:$G)</f>
        <v xml:space="preserve">Class B USD </v>
      </c>
      <c r="E763" s="42">
        <v>45523</v>
      </c>
      <c r="F763" s="41" t="str">
        <f>_xlfn.XLOOKUP(A763,'[3]Eqn Calc - NII'!$C:$C,'[3]Eqn Calc - NII'!$E:$E)</f>
        <v>USD</v>
      </c>
      <c r="G763" s="43" t="e">
        <f>SUMIFS('[3]Eqn Calc - NII'!$U:$U,'[3]Eqn Calc - NII'!$H:$H,E763,'[3]Eqn Calc - NII'!$C:$C,A763)</f>
        <v>#VALUE!</v>
      </c>
      <c r="H763" t="str">
        <f t="shared" si="12"/>
        <v>IE000DG5O9L745523</v>
      </c>
    </row>
    <row r="764" spans="1:8" x14ac:dyDescent="0.25">
      <c r="A764" s="41" t="s">
        <v>98</v>
      </c>
      <c r="B764" s="41" t="s">
        <v>16</v>
      </c>
      <c r="C764" s="41" t="str">
        <f>_xlfn.XLOOKUP(A764,[3]Reconciliation!$A:$A,[3]Reconciliation!$O:$O)</f>
        <v>AVI Global Special Situations Fund</v>
      </c>
      <c r="D764" s="41" t="str">
        <f>_xlfn.XLOOKUP(A764,'[4]Fund Control'!$H:$H,'[4]Fund Control'!$G:$G)</f>
        <v xml:space="preserve">Class B USD </v>
      </c>
      <c r="E764" s="42">
        <v>45524</v>
      </c>
      <c r="F764" s="41" t="str">
        <f>_xlfn.XLOOKUP(A764,'[3]Eqn Calc - NII'!$C:$C,'[3]Eqn Calc - NII'!$E:$E)</f>
        <v>USD</v>
      </c>
      <c r="G764" s="43" t="e">
        <f>SUMIFS('[3]Eqn Calc - NII'!$U:$U,'[3]Eqn Calc - NII'!$H:$H,E764,'[3]Eqn Calc - NII'!$C:$C,A764)</f>
        <v>#VALUE!</v>
      </c>
      <c r="H764" t="str">
        <f t="shared" si="12"/>
        <v>IE000DG5O9L745524</v>
      </c>
    </row>
    <row r="765" spans="1:8" x14ac:dyDescent="0.25">
      <c r="A765" s="41" t="s">
        <v>98</v>
      </c>
      <c r="B765" s="41" t="s">
        <v>16</v>
      </c>
      <c r="C765" s="41" t="str">
        <f>_xlfn.XLOOKUP(A765,[3]Reconciliation!$A:$A,[3]Reconciliation!$O:$O)</f>
        <v>AVI Global Special Situations Fund</v>
      </c>
      <c r="D765" s="41" t="str">
        <f>_xlfn.XLOOKUP(A765,'[4]Fund Control'!$H:$H,'[4]Fund Control'!$G:$G)</f>
        <v xml:space="preserve">Class B USD </v>
      </c>
      <c r="E765" s="42">
        <v>45525</v>
      </c>
      <c r="F765" s="41" t="str">
        <f>_xlfn.XLOOKUP(A765,'[3]Eqn Calc - NII'!$C:$C,'[3]Eqn Calc - NII'!$E:$E)</f>
        <v>USD</v>
      </c>
      <c r="G765" s="43" t="e">
        <f>SUMIFS('[3]Eqn Calc - NII'!$U:$U,'[3]Eqn Calc - NII'!$H:$H,E765,'[3]Eqn Calc - NII'!$C:$C,A765)</f>
        <v>#VALUE!</v>
      </c>
      <c r="H765" t="str">
        <f t="shared" si="12"/>
        <v>IE000DG5O9L745525</v>
      </c>
    </row>
    <row r="766" spans="1:8" x14ac:dyDescent="0.25">
      <c r="A766" s="41" t="s">
        <v>98</v>
      </c>
      <c r="B766" s="41" t="s">
        <v>16</v>
      </c>
      <c r="C766" s="41" t="str">
        <f>_xlfn.XLOOKUP(A766,[3]Reconciliation!$A:$A,[3]Reconciliation!$O:$O)</f>
        <v>AVI Global Special Situations Fund</v>
      </c>
      <c r="D766" s="41" t="str">
        <f>_xlfn.XLOOKUP(A766,'[4]Fund Control'!$H:$H,'[4]Fund Control'!$G:$G)</f>
        <v xml:space="preserve">Class B USD </v>
      </c>
      <c r="E766" s="42">
        <v>45526</v>
      </c>
      <c r="F766" s="41" t="str">
        <f>_xlfn.XLOOKUP(A766,'[3]Eqn Calc - NII'!$C:$C,'[3]Eqn Calc - NII'!$E:$E)</f>
        <v>USD</v>
      </c>
      <c r="G766" s="43" t="e">
        <f>SUMIFS('[3]Eqn Calc - NII'!$U:$U,'[3]Eqn Calc - NII'!$H:$H,E766,'[3]Eqn Calc - NII'!$C:$C,A766)</f>
        <v>#VALUE!</v>
      </c>
      <c r="H766" t="str">
        <f t="shared" si="12"/>
        <v>IE000DG5O9L745526</v>
      </c>
    </row>
    <row r="767" spans="1:8" x14ac:dyDescent="0.25">
      <c r="A767" s="41" t="s">
        <v>98</v>
      </c>
      <c r="B767" s="41" t="s">
        <v>16</v>
      </c>
      <c r="C767" s="41" t="str">
        <f>_xlfn.XLOOKUP(A767,[3]Reconciliation!$A:$A,[3]Reconciliation!$O:$O)</f>
        <v>AVI Global Special Situations Fund</v>
      </c>
      <c r="D767" s="41" t="str">
        <f>_xlfn.XLOOKUP(A767,'[4]Fund Control'!$H:$H,'[4]Fund Control'!$G:$G)</f>
        <v xml:space="preserve">Class B USD </v>
      </c>
      <c r="E767" s="42">
        <v>45527</v>
      </c>
      <c r="F767" s="41" t="str">
        <f>_xlfn.XLOOKUP(A767,'[3]Eqn Calc - NII'!$C:$C,'[3]Eqn Calc - NII'!$E:$E)</f>
        <v>USD</v>
      </c>
      <c r="G767" s="43" t="e">
        <f>SUMIFS('[3]Eqn Calc - NII'!$U:$U,'[3]Eqn Calc - NII'!$H:$H,E767,'[3]Eqn Calc - NII'!$C:$C,A767)</f>
        <v>#VALUE!</v>
      </c>
      <c r="H767" t="str">
        <f t="shared" si="12"/>
        <v>IE000DG5O9L745527</v>
      </c>
    </row>
    <row r="768" spans="1:8" x14ac:dyDescent="0.25">
      <c r="A768" s="41" t="s">
        <v>98</v>
      </c>
      <c r="B768" s="41" t="s">
        <v>16</v>
      </c>
      <c r="C768" s="41" t="str">
        <f>_xlfn.XLOOKUP(A768,[3]Reconciliation!$A:$A,[3]Reconciliation!$O:$O)</f>
        <v>AVI Global Special Situations Fund</v>
      </c>
      <c r="D768" s="41" t="str">
        <f>_xlfn.XLOOKUP(A768,'[4]Fund Control'!$H:$H,'[4]Fund Control'!$G:$G)</f>
        <v xml:space="preserve">Class B USD </v>
      </c>
      <c r="E768" s="42">
        <v>45531</v>
      </c>
      <c r="F768" s="41" t="str">
        <f>_xlfn.XLOOKUP(A768,'[3]Eqn Calc - NII'!$C:$C,'[3]Eqn Calc - NII'!$E:$E)</f>
        <v>USD</v>
      </c>
      <c r="G768" s="43" t="e">
        <f>SUMIFS('[3]Eqn Calc - NII'!$U:$U,'[3]Eqn Calc - NII'!$H:$H,E768,'[3]Eqn Calc - NII'!$C:$C,A768)</f>
        <v>#VALUE!</v>
      </c>
      <c r="H768" t="str">
        <f t="shared" si="12"/>
        <v>IE000DG5O9L745531</v>
      </c>
    </row>
    <row r="769" spans="1:8" x14ac:dyDescent="0.25">
      <c r="A769" s="41" t="s">
        <v>98</v>
      </c>
      <c r="B769" s="41" t="s">
        <v>16</v>
      </c>
      <c r="C769" s="41" t="str">
        <f>_xlfn.XLOOKUP(A769,[3]Reconciliation!$A:$A,[3]Reconciliation!$O:$O)</f>
        <v>AVI Global Special Situations Fund</v>
      </c>
      <c r="D769" s="41" t="str">
        <f>_xlfn.XLOOKUP(A769,'[4]Fund Control'!$H:$H,'[4]Fund Control'!$G:$G)</f>
        <v xml:space="preserve">Class B USD </v>
      </c>
      <c r="E769" s="42">
        <v>45532</v>
      </c>
      <c r="F769" s="41" t="str">
        <f>_xlfn.XLOOKUP(A769,'[3]Eqn Calc - NII'!$C:$C,'[3]Eqn Calc - NII'!$E:$E)</f>
        <v>USD</v>
      </c>
      <c r="G769" s="43" t="e">
        <f>SUMIFS('[3]Eqn Calc - NII'!$U:$U,'[3]Eqn Calc - NII'!$H:$H,E769,'[3]Eqn Calc - NII'!$C:$C,A769)</f>
        <v>#VALUE!</v>
      </c>
      <c r="H769" t="str">
        <f t="shared" si="12"/>
        <v>IE000DG5O9L745532</v>
      </c>
    </row>
    <row r="770" spans="1:8" x14ac:dyDescent="0.25">
      <c r="A770" s="41" t="s">
        <v>98</v>
      </c>
      <c r="B770" s="41" t="s">
        <v>16</v>
      </c>
      <c r="C770" s="41" t="str">
        <f>_xlfn.XLOOKUP(A770,[3]Reconciliation!$A:$A,[3]Reconciliation!$O:$O)</f>
        <v>AVI Global Special Situations Fund</v>
      </c>
      <c r="D770" s="41" t="str">
        <f>_xlfn.XLOOKUP(A770,'[4]Fund Control'!$H:$H,'[4]Fund Control'!$G:$G)</f>
        <v xml:space="preserve">Class B USD </v>
      </c>
      <c r="E770" s="42">
        <v>45533</v>
      </c>
      <c r="F770" s="41" t="str">
        <f>_xlfn.XLOOKUP(A770,'[3]Eqn Calc - NII'!$C:$C,'[3]Eqn Calc - NII'!$E:$E)</f>
        <v>USD</v>
      </c>
      <c r="G770" s="43" t="e">
        <f>SUMIFS('[3]Eqn Calc - NII'!$U:$U,'[3]Eqn Calc - NII'!$H:$H,E770,'[3]Eqn Calc - NII'!$C:$C,A770)</f>
        <v>#VALUE!</v>
      </c>
      <c r="H770" t="str">
        <f t="shared" si="12"/>
        <v>IE000DG5O9L745533</v>
      </c>
    </row>
    <row r="771" spans="1:8" x14ac:dyDescent="0.25">
      <c r="A771" s="41" t="s">
        <v>98</v>
      </c>
      <c r="B771" s="41" t="s">
        <v>16</v>
      </c>
      <c r="C771" s="41" t="str">
        <f>_xlfn.XLOOKUP(A771,[3]Reconciliation!$A:$A,[3]Reconciliation!$O:$O)</f>
        <v>AVI Global Special Situations Fund</v>
      </c>
      <c r="D771" s="41" t="str">
        <f>_xlfn.XLOOKUP(A771,'[4]Fund Control'!$H:$H,'[4]Fund Control'!$G:$G)</f>
        <v xml:space="preserve">Class B USD </v>
      </c>
      <c r="E771" s="42">
        <v>45534</v>
      </c>
      <c r="F771" s="41" t="str">
        <f>_xlfn.XLOOKUP(A771,'[3]Eqn Calc - NII'!$C:$C,'[3]Eqn Calc - NII'!$E:$E)</f>
        <v>USD</v>
      </c>
      <c r="G771" s="43" t="e">
        <f>SUMIFS('[3]Eqn Calc - NII'!$U:$U,'[3]Eqn Calc - NII'!$H:$H,E771,'[3]Eqn Calc - NII'!$C:$C,A771)</f>
        <v>#VALUE!</v>
      </c>
      <c r="H771" t="str">
        <f t="shared" si="12"/>
        <v>IE000DG5O9L745534</v>
      </c>
    </row>
    <row r="772" spans="1:8" x14ac:dyDescent="0.25">
      <c r="A772" s="41" t="s">
        <v>98</v>
      </c>
      <c r="B772" s="41" t="s">
        <v>16</v>
      </c>
      <c r="C772" s="41" t="str">
        <f>_xlfn.XLOOKUP(A772,[3]Reconciliation!$A:$A,[3]Reconciliation!$O:$O)</f>
        <v>AVI Global Special Situations Fund</v>
      </c>
      <c r="D772" s="41" t="str">
        <f>_xlfn.XLOOKUP(A772,'[4]Fund Control'!$H:$H,'[4]Fund Control'!$G:$G)</f>
        <v xml:space="preserve">Class B USD </v>
      </c>
      <c r="E772" s="42">
        <v>45537</v>
      </c>
      <c r="F772" s="41" t="str">
        <f>_xlfn.XLOOKUP(A772,'[3]Eqn Calc - NII'!$C:$C,'[3]Eqn Calc - NII'!$E:$E)</f>
        <v>USD</v>
      </c>
      <c r="G772" s="43" t="e">
        <f>SUMIFS('[3]Eqn Calc - NII'!$U:$U,'[3]Eqn Calc - NII'!$H:$H,E772,'[3]Eqn Calc - NII'!$C:$C,A772)</f>
        <v>#VALUE!</v>
      </c>
      <c r="H772" t="str">
        <f t="shared" si="12"/>
        <v>IE000DG5O9L745537</v>
      </c>
    </row>
    <row r="773" spans="1:8" x14ac:dyDescent="0.25">
      <c r="A773" s="41" t="s">
        <v>98</v>
      </c>
      <c r="B773" s="41" t="s">
        <v>16</v>
      </c>
      <c r="C773" s="41" t="str">
        <f>_xlfn.XLOOKUP(A773,[3]Reconciliation!$A:$A,[3]Reconciliation!$O:$O)</f>
        <v>AVI Global Special Situations Fund</v>
      </c>
      <c r="D773" s="41" t="str">
        <f>_xlfn.XLOOKUP(A773,'[4]Fund Control'!$H:$H,'[4]Fund Control'!$G:$G)</f>
        <v xml:space="preserve">Class B USD </v>
      </c>
      <c r="E773" s="42">
        <v>45538</v>
      </c>
      <c r="F773" s="41" t="str">
        <f>_xlfn.XLOOKUP(A773,'[3]Eqn Calc - NII'!$C:$C,'[3]Eqn Calc - NII'!$E:$E)</f>
        <v>USD</v>
      </c>
      <c r="G773" s="43" t="e">
        <f>SUMIFS('[3]Eqn Calc - NII'!$U:$U,'[3]Eqn Calc - NII'!$H:$H,E773,'[3]Eqn Calc - NII'!$C:$C,A773)</f>
        <v>#VALUE!</v>
      </c>
      <c r="H773" t="str">
        <f t="shared" si="12"/>
        <v>IE000DG5O9L745538</v>
      </c>
    </row>
    <row r="774" spans="1:8" x14ac:dyDescent="0.25">
      <c r="A774" s="41" t="s">
        <v>98</v>
      </c>
      <c r="B774" s="41" t="s">
        <v>16</v>
      </c>
      <c r="C774" s="41" t="str">
        <f>_xlfn.XLOOKUP(A774,[3]Reconciliation!$A:$A,[3]Reconciliation!$O:$O)</f>
        <v>AVI Global Special Situations Fund</v>
      </c>
      <c r="D774" s="41" t="str">
        <f>_xlfn.XLOOKUP(A774,'[4]Fund Control'!$H:$H,'[4]Fund Control'!$G:$G)</f>
        <v xml:space="preserve">Class B USD </v>
      </c>
      <c r="E774" s="42">
        <v>45539</v>
      </c>
      <c r="F774" s="41" t="str">
        <f>_xlfn.XLOOKUP(A774,'[3]Eqn Calc - NII'!$C:$C,'[3]Eqn Calc - NII'!$E:$E)</f>
        <v>USD</v>
      </c>
      <c r="G774" s="43" t="e">
        <f>SUMIFS('[3]Eqn Calc - NII'!$U:$U,'[3]Eqn Calc - NII'!$H:$H,E774,'[3]Eqn Calc - NII'!$C:$C,A774)</f>
        <v>#VALUE!</v>
      </c>
      <c r="H774" t="str">
        <f t="shared" ref="H774:H837" si="13">A774&amp;E774</f>
        <v>IE000DG5O9L745539</v>
      </c>
    </row>
    <row r="775" spans="1:8" x14ac:dyDescent="0.25">
      <c r="A775" s="41" t="s">
        <v>98</v>
      </c>
      <c r="B775" s="41" t="s">
        <v>16</v>
      </c>
      <c r="C775" s="41" t="str">
        <f>_xlfn.XLOOKUP(A775,[3]Reconciliation!$A:$A,[3]Reconciliation!$O:$O)</f>
        <v>AVI Global Special Situations Fund</v>
      </c>
      <c r="D775" s="41" t="str">
        <f>_xlfn.XLOOKUP(A775,'[4]Fund Control'!$H:$H,'[4]Fund Control'!$G:$G)</f>
        <v xml:space="preserve">Class B USD </v>
      </c>
      <c r="E775" s="42">
        <v>45540</v>
      </c>
      <c r="F775" s="41" t="str">
        <f>_xlfn.XLOOKUP(A775,'[3]Eqn Calc - NII'!$C:$C,'[3]Eqn Calc - NII'!$E:$E)</f>
        <v>USD</v>
      </c>
      <c r="G775" s="43" t="e">
        <f>SUMIFS('[3]Eqn Calc - NII'!$U:$U,'[3]Eqn Calc - NII'!$H:$H,E775,'[3]Eqn Calc - NII'!$C:$C,A775)</f>
        <v>#VALUE!</v>
      </c>
      <c r="H775" t="str">
        <f t="shared" si="13"/>
        <v>IE000DG5O9L745540</v>
      </c>
    </row>
    <row r="776" spans="1:8" x14ac:dyDescent="0.25">
      <c r="A776" s="41" t="s">
        <v>98</v>
      </c>
      <c r="B776" s="41" t="s">
        <v>16</v>
      </c>
      <c r="C776" s="41" t="str">
        <f>_xlfn.XLOOKUP(A776,[3]Reconciliation!$A:$A,[3]Reconciliation!$O:$O)</f>
        <v>AVI Global Special Situations Fund</v>
      </c>
      <c r="D776" s="41" t="str">
        <f>_xlfn.XLOOKUP(A776,'[4]Fund Control'!$H:$H,'[4]Fund Control'!$G:$G)</f>
        <v xml:space="preserve">Class B USD </v>
      </c>
      <c r="E776" s="42">
        <v>45541</v>
      </c>
      <c r="F776" s="41" t="str">
        <f>_xlfn.XLOOKUP(A776,'[3]Eqn Calc - NII'!$C:$C,'[3]Eqn Calc - NII'!$E:$E)</f>
        <v>USD</v>
      </c>
      <c r="G776" s="43" t="e">
        <f>SUMIFS('[3]Eqn Calc - NII'!$U:$U,'[3]Eqn Calc - NII'!$H:$H,E776,'[3]Eqn Calc - NII'!$C:$C,A776)</f>
        <v>#VALUE!</v>
      </c>
      <c r="H776" t="str">
        <f t="shared" si="13"/>
        <v>IE000DG5O9L745541</v>
      </c>
    </row>
    <row r="777" spans="1:8" x14ac:dyDescent="0.25">
      <c r="A777" s="41" t="s">
        <v>98</v>
      </c>
      <c r="B777" s="41" t="s">
        <v>16</v>
      </c>
      <c r="C777" s="41" t="str">
        <f>_xlfn.XLOOKUP(A777,[3]Reconciliation!$A:$A,[3]Reconciliation!$O:$O)</f>
        <v>AVI Global Special Situations Fund</v>
      </c>
      <c r="D777" s="41" t="str">
        <f>_xlfn.XLOOKUP(A777,'[4]Fund Control'!$H:$H,'[4]Fund Control'!$G:$G)</f>
        <v xml:space="preserve">Class B USD </v>
      </c>
      <c r="E777" s="42">
        <v>45544</v>
      </c>
      <c r="F777" s="41" t="str">
        <f>_xlfn.XLOOKUP(A777,'[3]Eqn Calc - NII'!$C:$C,'[3]Eqn Calc - NII'!$E:$E)</f>
        <v>USD</v>
      </c>
      <c r="G777" s="43" t="e">
        <f>SUMIFS('[3]Eqn Calc - NII'!$U:$U,'[3]Eqn Calc - NII'!$H:$H,E777,'[3]Eqn Calc - NII'!$C:$C,A777)</f>
        <v>#VALUE!</v>
      </c>
      <c r="H777" t="str">
        <f t="shared" si="13"/>
        <v>IE000DG5O9L745544</v>
      </c>
    </row>
    <row r="778" spans="1:8" x14ac:dyDescent="0.25">
      <c r="A778" s="41" t="s">
        <v>98</v>
      </c>
      <c r="B778" s="41" t="s">
        <v>16</v>
      </c>
      <c r="C778" s="41" t="str">
        <f>_xlfn.XLOOKUP(A778,[3]Reconciliation!$A:$A,[3]Reconciliation!$O:$O)</f>
        <v>AVI Global Special Situations Fund</v>
      </c>
      <c r="D778" s="41" t="str">
        <f>_xlfn.XLOOKUP(A778,'[4]Fund Control'!$H:$H,'[4]Fund Control'!$G:$G)</f>
        <v xml:space="preserve">Class B USD </v>
      </c>
      <c r="E778" s="42">
        <v>45545</v>
      </c>
      <c r="F778" s="41" t="str">
        <f>_xlfn.XLOOKUP(A778,'[3]Eqn Calc - NII'!$C:$C,'[3]Eqn Calc - NII'!$E:$E)</f>
        <v>USD</v>
      </c>
      <c r="G778" s="43" t="e">
        <f>SUMIFS('[3]Eqn Calc - NII'!$U:$U,'[3]Eqn Calc - NII'!$H:$H,E778,'[3]Eqn Calc - NII'!$C:$C,A778)</f>
        <v>#VALUE!</v>
      </c>
      <c r="H778" t="str">
        <f t="shared" si="13"/>
        <v>IE000DG5O9L745545</v>
      </c>
    </row>
    <row r="779" spans="1:8" x14ac:dyDescent="0.25">
      <c r="A779" s="41" t="s">
        <v>98</v>
      </c>
      <c r="B779" s="41" t="s">
        <v>16</v>
      </c>
      <c r="C779" s="41" t="str">
        <f>_xlfn.XLOOKUP(A779,[3]Reconciliation!$A:$A,[3]Reconciliation!$O:$O)</f>
        <v>AVI Global Special Situations Fund</v>
      </c>
      <c r="D779" s="41" t="str">
        <f>_xlfn.XLOOKUP(A779,'[4]Fund Control'!$H:$H,'[4]Fund Control'!$G:$G)</f>
        <v xml:space="preserve">Class B USD </v>
      </c>
      <c r="E779" s="42">
        <v>45546</v>
      </c>
      <c r="F779" s="41" t="str">
        <f>_xlfn.XLOOKUP(A779,'[3]Eqn Calc - NII'!$C:$C,'[3]Eqn Calc - NII'!$E:$E)</f>
        <v>USD</v>
      </c>
      <c r="G779" s="43" t="e">
        <f>SUMIFS('[3]Eqn Calc - NII'!$U:$U,'[3]Eqn Calc - NII'!$H:$H,E779,'[3]Eqn Calc - NII'!$C:$C,A779)</f>
        <v>#VALUE!</v>
      </c>
      <c r="H779" t="str">
        <f t="shared" si="13"/>
        <v>IE000DG5O9L745546</v>
      </c>
    </row>
    <row r="780" spans="1:8" x14ac:dyDescent="0.25">
      <c r="A780" s="41" t="s">
        <v>98</v>
      </c>
      <c r="B780" s="41" t="s">
        <v>16</v>
      </c>
      <c r="C780" s="41" t="str">
        <f>_xlfn.XLOOKUP(A780,[3]Reconciliation!$A:$A,[3]Reconciliation!$O:$O)</f>
        <v>AVI Global Special Situations Fund</v>
      </c>
      <c r="D780" s="41" t="str">
        <f>_xlfn.XLOOKUP(A780,'[4]Fund Control'!$H:$H,'[4]Fund Control'!$G:$G)</f>
        <v xml:space="preserve">Class B USD </v>
      </c>
      <c r="E780" s="42">
        <v>45547</v>
      </c>
      <c r="F780" s="41" t="str">
        <f>_xlfn.XLOOKUP(A780,'[3]Eqn Calc - NII'!$C:$C,'[3]Eqn Calc - NII'!$E:$E)</f>
        <v>USD</v>
      </c>
      <c r="G780" s="43" t="e">
        <f>SUMIFS('[3]Eqn Calc - NII'!$U:$U,'[3]Eqn Calc - NII'!$H:$H,E780,'[3]Eqn Calc - NII'!$C:$C,A780)</f>
        <v>#VALUE!</v>
      </c>
      <c r="H780" t="str">
        <f t="shared" si="13"/>
        <v>IE000DG5O9L745547</v>
      </c>
    </row>
    <row r="781" spans="1:8" x14ac:dyDescent="0.25">
      <c r="A781" s="41" t="s">
        <v>98</v>
      </c>
      <c r="B781" s="41" t="s">
        <v>16</v>
      </c>
      <c r="C781" s="41" t="str">
        <f>_xlfn.XLOOKUP(A781,[3]Reconciliation!$A:$A,[3]Reconciliation!$O:$O)</f>
        <v>AVI Global Special Situations Fund</v>
      </c>
      <c r="D781" s="41" t="str">
        <f>_xlfn.XLOOKUP(A781,'[4]Fund Control'!$H:$H,'[4]Fund Control'!$G:$G)</f>
        <v xml:space="preserve">Class B USD </v>
      </c>
      <c r="E781" s="42">
        <v>45548</v>
      </c>
      <c r="F781" s="41" t="str">
        <f>_xlfn.XLOOKUP(A781,'[3]Eqn Calc - NII'!$C:$C,'[3]Eqn Calc - NII'!$E:$E)</f>
        <v>USD</v>
      </c>
      <c r="G781" s="43" t="e">
        <f>SUMIFS('[3]Eqn Calc - NII'!$U:$U,'[3]Eqn Calc - NII'!$H:$H,E781,'[3]Eqn Calc - NII'!$C:$C,A781)</f>
        <v>#VALUE!</v>
      </c>
      <c r="H781" t="str">
        <f t="shared" si="13"/>
        <v>IE000DG5O9L745548</v>
      </c>
    </row>
    <row r="782" spans="1:8" x14ac:dyDescent="0.25">
      <c r="A782" s="41" t="s">
        <v>98</v>
      </c>
      <c r="B782" s="41" t="s">
        <v>16</v>
      </c>
      <c r="C782" s="41" t="str">
        <f>_xlfn.XLOOKUP(A782,[3]Reconciliation!$A:$A,[3]Reconciliation!$O:$O)</f>
        <v>AVI Global Special Situations Fund</v>
      </c>
      <c r="D782" s="41" t="str">
        <f>_xlfn.XLOOKUP(A782,'[4]Fund Control'!$H:$H,'[4]Fund Control'!$G:$G)</f>
        <v xml:space="preserve">Class B USD </v>
      </c>
      <c r="E782" s="42">
        <v>45551</v>
      </c>
      <c r="F782" s="41" t="str">
        <f>_xlfn.XLOOKUP(A782,'[3]Eqn Calc - NII'!$C:$C,'[3]Eqn Calc - NII'!$E:$E)</f>
        <v>USD</v>
      </c>
      <c r="G782" s="43" t="e">
        <f>SUMIFS('[3]Eqn Calc - NII'!$U:$U,'[3]Eqn Calc - NII'!$H:$H,E782,'[3]Eqn Calc - NII'!$C:$C,A782)</f>
        <v>#VALUE!</v>
      </c>
      <c r="H782" t="str">
        <f t="shared" si="13"/>
        <v>IE000DG5O9L745551</v>
      </c>
    </row>
    <row r="783" spans="1:8" x14ac:dyDescent="0.25">
      <c r="A783" s="41" t="s">
        <v>98</v>
      </c>
      <c r="B783" s="41" t="s">
        <v>16</v>
      </c>
      <c r="C783" s="41" t="str">
        <f>_xlfn.XLOOKUP(A783,[3]Reconciliation!$A:$A,[3]Reconciliation!$O:$O)</f>
        <v>AVI Global Special Situations Fund</v>
      </c>
      <c r="D783" s="41" t="str">
        <f>_xlfn.XLOOKUP(A783,'[4]Fund Control'!$H:$H,'[4]Fund Control'!$G:$G)</f>
        <v xml:space="preserve">Class B USD </v>
      </c>
      <c r="E783" s="42">
        <v>45552</v>
      </c>
      <c r="F783" s="41" t="str">
        <f>_xlfn.XLOOKUP(A783,'[3]Eqn Calc - NII'!$C:$C,'[3]Eqn Calc - NII'!$E:$E)</f>
        <v>USD</v>
      </c>
      <c r="G783" s="43" t="e">
        <f>SUMIFS('[3]Eqn Calc - NII'!$U:$U,'[3]Eqn Calc - NII'!$H:$H,E783,'[3]Eqn Calc - NII'!$C:$C,A783)</f>
        <v>#VALUE!</v>
      </c>
      <c r="H783" t="str">
        <f t="shared" si="13"/>
        <v>IE000DG5O9L745552</v>
      </c>
    </row>
    <row r="784" spans="1:8" x14ac:dyDescent="0.25">
      <c r="A784" s="41" t="s">
        <v>98</v>
      </c>
      <c r="B784" s="41" t="s">
        <v>16</v>
      </c>
      <c r="C784" s="41" t="str">
        <f>_xlfn.XLOOKUP(A784,[3]Reconciliation!$A:$A,[3]Reconciliation!$O:$O)</f>
        <v>AVI Global Special Situations Fund</v>
      </c>
      <c r="D784" s="41" t="str">
        <f>_xlfn.XLOOKUP(A784,'[4]Fund Control'!$H:$H,'[4]Fund Control'!$G:$G)</f>
        <v xml:space="preserve">Class B USD </v>
      </c>
      <c r="E784" s="42">
        <v>45553</v>
      </c>
      <c r="F784" s="41" t="str">
        <f>_xlfn.XLOOKUP(A784,'[3]Eqn Calc - NII'!$C:$C,'[3]Eqn Calc - NII'!$E:$E)</f>
        <v>USD</v>
      </c>
      <c r="G784" s="43" t="e">
        <f>SUMIFS('[3]Eqn Calc - NII'!$U:$U,'[3]Eqn Calc - NII'!$H:$H,E784,'[3]Eqn Calc - NII'!$C:$C,A784)</f>
        <v>#VALUE!</v>
      </c>
      <c r="H784" t="str">
        <f t="shared" si="13"/>
        <v>IE000DG5O9L745553</v>
      </c>
    </row>
    <row r="785" spans="1:8" x14ac:dyDescent="0.25">
      <c r="A785" s="41" t="s">
        <v>98</v>
      </c>
      <c r="B785" s="41" t="s">
        <v>16</v>
      </c>
      <c r="C785" s="41" t="str">
        <f>_xlfn.XLOOKUP(A785,[3]Reconciliation!$A:$A,[3]Reconciliation!$O:$O)</f>
        <v>AVI Global Special Situations Fund</v>
      </c>
      <c r="D785" s="41" t="str">
        <f>_xlfn.XLOOKUP(A785,'[4]Fund Control'!$H:$H,'[4]Fund Control'!$G:$G)</f>
        <v xml:space="preserve">Class B USD </v>
      </c>
      <c r="E785" s="42">
        <v>45554</v>
      </c>
      <c r="F785" s="41" t="str">
        <f>_xlfn.XLOOKUP(A785,'[3]Eqn Calc - NII'!$C:$C,'[3]Eqn Calc - NII'!$E:$E)</f>
        <v>USD</v>
      </c>
      <c r="G785" s="43" t="e">
        <f>SUMIFS('[3]Eqn Calc - NII'!$U:$U,'[3]Eqn Calc - NII'!$H:$H,E785,'[3]Eqn Calc - NII'!$C:$C,A785)</f>
        <v>#VALUE!</v>
      </c>
      <c r="H785" t="str">
        <f t="shared" si="13"/>
        <v>IE000DG5O9L745554</v>
      </c>
    </row>
    <row r="786" spans="1:8" x14ac:dyDescent="0.25">
      <c r="A786" s="41" t="s">
        <v>98</v>
      </c>
      <c r="B786" s="41" t="s">
        <v>16</v>
      </c>
      <c r="C786" s="41" t="str">
        <f>_xlfn.XLOOKUP(A786,[3]Reconciliation!$A:$A,[3]Reconciliation!$O:$O)</f>
        <v>AVI Global Special Situations Fund</v>
      </c>
      <c r="D786" s="41" t="str">
        <f>_xlfn.XLOOKUP(A786,'[4]Fund Control'!$H:$H,'[4]Fund Control'!$G:$G)</f>
        <v xml:space="preserve">Class B USD </v>
      </c>
      <c r="E786" s="42">
        <v>45555</v>
      </c>
      <c r="F786" s="41" t="str">
        <f>_xlfn.XLOOKUP(A786,'[3]Eqn Calc - NII'!$C:$C,'[3]Eqn Calc - NII'!$E:$E)</f>
        <v>USD</v>
      </c>
      <c r="G786" s="43" t="e">
        <f>SUMIFS('[3]Eqn Calc - NII'!$U:$U,'[3]Eqn Calc - NII'!$H:$H,E786,'[3]Eqn Calc - NII'!$C:$C,A786)</f>
        <v>#VALUE!</v>
      </c>
      <c r="H786" t="str">
        <f t="shared" si="13"/>
        <v>IE000DG5O9L745555</v>
      </c>
    </row>
    <row r="787" spans="1:8" x14ac:dyDescent="0.25">
      <c r="A787" s="41" t="s">
        <v>98</v>
      </c>
      <c r="B787" s="41" t="s">
        <v>16</v>
      </c>
      <c r="C787" s="41" t="str">
        <f>_xlfn.XLOOKUP(A787,[3]Reconciliation!$A:$A,[3]Reconciliation!$O:$O)</f>
        <v>AVI Global Special Situations Fund</v>
      </c>
      <c r="D787" s="41" t="str">
        <f>_xlfn.XLOOKUP(A787,'[4]Fund Control'!$H:$H,'[4]Fund Control'!$G:$G)</f>
        <v xml:space="preserve">Class B USD </v>
      </c>
      <c r="E787" s="42">
        <v>45558</v>
      </c>
      <c r="F787" s="41" t="str">
        <f>_xlfn.XLOOKUP(A787,'[3]Eqn Calc - NII'!$C:$C,'[3]Eqn Calc - NII'!$E:$E)</f>
        <v>USD</v>
      </c>
      <c r="G787" s="43" t="e">
        <f>SUMIFS('[3]Eqn Calc - NII'!$U:$U,'[3]Eqn Calc - NII'!$H:$H,E787,'[3]Eqn Calc - NII'!$C:$C,A787)</f>
        <v>#VALUE!</v>
      </c>
      <c r="H787" t="str">
        <f t="shared" si="13"/>
        <v>IE000DG5O9L745558</v>
      </c>
    </row>
    <row r="788" spans="1:8" x14ac:dyDescent="0.25">
      <c r="A788" s="41" t="s">
        <v>98</v>
      </c>
      <c r="B788" s="41" t="s">
        <v>16</v>
      </c>
      <c r="C788" s="41" t="str">
        <f>_xlfn.XLOOKUP(A788,[3]Reconciliation!$A:$A,[3]Reconciliation!$O:$O)</f>
        <v>AVI Global Special Situations Fund</v>
      </c>
      <c r="D788" s="41" t="str">
        <f>_xlfn.XLOOKUP(A788,'[4]Fund Control'!$H:$H,'[4]Fund Control'!$G:$G)</f>
        <v xml:space="preserve">Class B USD </v>
      </c>
      <c r="E788" s="42">
        <v>45559</v>
      </c>
      <c r="F788" s="41" t="str">
        <f>_xlfn.XLOOKUP(A788,'[3]Eqn Calc - NII'!$C:$C,'[3]Eqn Calc - NII'!$E:$E)</f>
        <v>USD</v>
      </c>
      <c r="G788" s="43" t="e">
        <f>SUMIFS('[3]Eqn Calc - NII'!$U:$U,'[3]Eqn Calc - NII'!$H:$H,E788,'[3]Eqn Calc - NII'!$C:$C,A788)</f>
        <v>#VALUE!</v>
      </c>
      <c r="H788" t="str">
        <f t="shared" si="13"/>
        <v>IE000DG5O9L745559</v>
      </c>
    </row>
    <row r="789" spans="1:8" x14ac:dyDescent="0.25">
      <c r="A789" s="41" t="s">
        <v>98</v>
      </c>
      <c r="B789" s="41" t="s">
        <v>16</v>
      </c>
      <c r="C789" s="41" t="str">
        <f>_xlfn.XLOOKUP(A789,[3]Reconciliation!$A:$A,[3]Reconciliation!$O:$O)</f>
        <v>AVI Global Special Situations Fund</v>
      </c>
      <c r="D789" s="41" t="str">
        <f>_xlfn.XLOOKUP(A789,'[4]Fund Control'!$H:$H,'[4]Fund Control'!$G:$G)</f>
        <v xml:space="preserve">Class B USD </v>
      </c>
      <c r="E789" s="42">
        <v>45560</v>
      </c>
      <c r="F789" s="41" t="str">
        <f>_xlfn.XLOOKUP(A789,'[3]Eqn Calc - NII'!$C:$C,'[3]Eqn Calc - NII'!$E:$E)</f>
        <v>USD</v>
      </c>
      <c r="G789" s="43" t="e">
        <f>SUMIFS('[3]Eqn Calc - NII'!$U:$U,'[3]Eqn Calc - NII'!$H:$H,E789,'[3]Eqn Calc - NII'!$C:$C,A789)</f>
        <v>#VALUE!</v>
      </c>
      <c r="H789" t="str">
        <f t="shared" si="13"/>
        <v>IE000DG5O9L745560</v>
      </c>
    </row>
    <row r="790" spans="1:8" x14ac:dyDescent="0.25">
      <c r="A790" s="41" t="s">
        <v>98</v>
      </c>
      <c r="B790" s="41" t="s">
        <v>16</v>
      </c>
      <c r="C790" s="41" t="str">
        <f>_xlfn.XLOOKUP(A790,[3]Reconciliation!$A:$A,[3]Reconciliation!$O:$O)</f>
        <v>AVI Global Special Situations Fund</v>
      </c>
      <c r="D790" s="41" t="str">
        <f>_xlfn.XLOOKUP(A790,'[4]Fund Control'!$H:$H,'[4]Fund Control'!$G:$G)</f>
        <v xml:space="preserve">Class B USD </v>
      </c>
      <c r="E790" s="42">
        <v>45561</v>
      </c>
      <c r="F790" s="41" t="str">
        <f>_xlfn.XLOOKUP(A790,'[3]Eqn Calc - NII'!$C:$C,'[3]Eqn Calc - NII'!$E:$E)</f>
        <v>USD</v>
      </c>
      <c r="G790" s="43" t="e">
        <f>SUMIFS('[3]Eqn Calc - NII'!$U:$U,'[3]Eqn Calc - NII'!$H:$H,E790,'[3]Eqn Calc - NII'!$C:$C,A790)</f>
        <v>#VALUE!</v>
      </c>
      <c r="H790" t="str">
        <f t="shared" si="13"/>
        <v>IE000DG5O9L745561</v>
      </c>
    </row>
    <row r="791" spans="1:8" x14ac:dyDescent="0.25">
      <c r="A791" s="41" t="s">
        <v>98</v>
      </c>
      <c r="B791" s="41" t="s">
        <v>16</v>
      </c>
      <c r="C791" s="41" t="str">
        <f>_xlfn.XLOOKUP(A791,[3]Reconciliation!$A:$A,[3]Reconciliation!$O:$O)</f>
        <v>AVI Global Special Situations Fund</v>
      </c>
      <c r="D791" s="41" t="str">
        <f>_xlfn.XLOOKUP(A791,'[4]Fund Control'!$H:$H,'[4]Fund Control'!$G:$G)</f>
        <v xml:space="preserve">Class B USD </v>
      </c>
      <c r="E791" s="42">
        <v>45562</v>
      </c>
      <c r="F791" s="41" t="str">
        <f>_xlfn.XLOOKUP(A791,'[3]Eqn Calc - NII'!$C:$C,'[3]Eqn Calc - NII'!$E:$E)</f>
        <v>USD</v>
      </c>
      <c r="G791" s="43" t="e">
        <f>SUMIFS('[3]Eqn Calc - NII'!$U:$U,'[3]Eqn Calc - NII'!$H:$H,E791,'[3]Eqn Calc - NII'!$C:$C,A791)</f>
        <v>#VALUE!</v>
      </c>
      <c r="H791" t="str">
        <f t="shared" si="13"/>
        <v>IE000DG5O9L745562</v>
      </c>
    </row>
    <row r="792" spans="1:8" x14ac:dyDescent="0.25">
      <c r="A792" s="41" t="s">
        <v>98</v>
      </c>
      <c r="B792" s="41" t="s">
        <v>16</v>
      </c>
      <c r="C792" s="41" t="str">
        <f>_xlfn.XLOOKUP(A792,[3]Reconciliation!$A:$A,[3]Reconciliation!$O:$O)</f>
        <v>AVI Global Special Situations Fund</v>
      </c>
      <c r="D792" s="41" t="str">
        <f>_xlfn.XLOOKUP(A792,'[4]Fund Control'!$H:$H,'[4]Fund Control'!$G:$G)</f>
        <v xml:space="preserve">Class B USD </v>
      </c>
      <c r="E792" s="42">
        <v>45565</v>
      </c>
      <c r="F792" s="41" t="str">
        <f>_xlfn.XLOOKUP(A792,'[3]Eqn Calc - NII'!$C:$C,'[3]Eqn Calc - NII'!$E:$E)</f>
        <v>USD</v>
      </c>
      <c r="G792" s="43" t="e">
        <f>SUMIFS('[3]Eqn Calc - NII'!$U:$U,'[3]Eqn Calc - NII'!$H:$H,E792,'[3]Eqn Calc - NII'!$C:$C,A792)</f>
        <v>#VALUE!</v>
      </c>
      <c r="H792" t="str">
        <f t="shared" si="13"/>
        <v>IE000DG5O9L745565</v>
      </c>
    </row>
    <row r="793" spans="1:8" x14ac:dyDescent="0.25">
      <c r="A793" s="41" t="s">
        <v>98</v>
      </c>
      <c r="B793" s="41" t="s">
        <v>16</v>
      </c>
      <c r="C793" s="41" t="str">
        <f>_xlfn.XLOOKUP(A793,[3]Reconciliation!$A:$A,[3]Reconciliation!$O:$O)</f>
        <v>AVI Global Special Situations Fund</v>
      </c>
      <c r="D793" s="41" t="str">
        <f>_xlfn.XLOOKUP(A793,'[4]Fund Control'!$H:$H,'[4]Fund Control'!$G:$G)</f>
        <v xml:space="preserve">Class B USD </v>
      </c>
      <c r="E793" s="42">
        <v>45566</v>
      </c>
      <c r="F793" s="41" t="str">
        <f>_xlfn.XLOOKUP(A793,'[3]Eqn Calc - NII'!$C:$C,'[3]Eqn Calc - NII'!$E:$E)</f>
        <v>USD</v>
      </c>
      <c r="G793" s="43" t="e">
        <f>SUMIFS('[3]Eqn Calc - NII'!$U:$U,'[3]Eqn Calc - NII'!$H:$H,E793,'[3]Eqn Calc - NII'!$C:$C,A793)</f>
        <v>#VALUE!</v>
      </c>
      <c r="H793" t="str">
        <f t="shared" si="13"/>
        <v>IE000DG5O9L745566</v>
      </c>
    </row>
    <row r="794" spans="1:8" x14ac:dyDescent="0.25">
      <c r="A794" s="41" t="s">
        <v>98</v>
      </c>
      <c r="B794" s="41" t="s">
        <v>16</v>
      </c>
      <c r="C794" s="41" t="str">
        <f>_xlfn.XLOOKUP(A794,[3]Reconciliation!$A:$A,[3]Reconciliation!$O:$O)</f>
        <v>AVI Global Special Situations Fund</v>
      </c>
      <c r="D794" s="41" t="str">
        <f>_xlfn.XLOOKUP(A794,'[4]Fund Control'!$H:$H,'[4]Fund Control'!$G:$G)</f>
        <v xml:space="preserve">Class B USD </v>
      </c>
      <c r="E794" s="42">
        <v>45567</v>
      </c>
      <c r="F794" s="41" t="str">
        <f>_xlfn.XLOOKUP(A794,'[3]Eqn Calc - NII'!$C:$C,'[3]Eqn Calc - NII'!$E:$E)</f>
        <v>USD</v>
      </c>
      <c r="G794" s="43" t="e">
        <f>SUMIFS('[3]Eqn Calc - NII'!$U:$U,'[3]Eqn Calc - NII'!$H:$H,E794,'[3]Eqn Calc - NII'!$C:$C,A794)</f>
        <v>#VALUE!</v>
      </c>
      <c r="H794" t="str">
        <f t="shared" si="13"/>
        <v>IE000DG5O9L745567</v>
      </c>
    </row>
    <row r="795" spans="1:8" x14ac:dyDescent="0.25">
      <c r="A795" s="41" t="s">
        <v>98</v>
      </c>
      <c r="B795" s="41" t="s">
        <v>16</v>
      </c>
      <c r="C795" s="41" t="str">
        <f>_xlfn.XLOOKUP(A795,[3]Reconciliation!$A:$A,[3]Reconciliation!$O:$O)</f>
        <v>AVI Global Special Situations Fund</v>
      </c>
      <c r="D795" s="41" t="str">
        <f>_xlfn.XLOOKUP(A795,'[4]Fund Control'!$H:$H,'[4]Fund Control'!$G:$G)</f>
        <v xml:space="preserve">Class B USD </v>
      </c>
      <c r="E795" s="42">
        <v>45568</v>
      </c>
      <c r="F795" s="41" t="str">
        <f>_xlfn.XLOOKUP(A795,'[3]Eqn Calc - NII'!$C:$C,'[3]Eqn Calc - NII'!$E:$E)</f>
        <v>USD</v>
      </c>
      <c r="G795" s="43" t="e">
        <f>SUMIFS('[3]Eqn Calc - NII'!$U:$U,'[3]Eqn Calc - NII'!$H:$H,E795,'[3]Eqn Calc - NII'!$C:$C,A795)</f>
        <v>#VALUE!</v>
      </c>
      <c r="H795" t="str">
        <f t="shared" si="13"/>
        <v>IE000DG5O9L745568</v>
      </c>
    </row>
    <row r="796" spans="1:8" x14ac:dyDescent="0.25">
      <c r="A796" s="41" t="s">
        <v>98</v>
      </c>
      <c r="B796" s="41" t="s">
        <v>16</v>
      </c>
      <c r="C796" s="41" t="str">
        <f>_xlfn.XLOOKUP(A796,[3]Reconciliation!$A:$A,[3]Reconciliation!$O:$O)</f>
        <v>AVI Global Special Situations Fund</v>
      </c>
      <c r="D796" s="41" t="str">
        <f>_xlfn.XLOOKUP(A796,'[4]Fund Control'!$H:$H,'[4]Fund Control'!$G:$G)</f>
        <v xml:space="preserve">Class B USD </v>
      </c>
      <c r="E796" s="42">
        <v>45569</v>
      </c>
      <c r="F796" s="41" t="str">
        <f>_xlfn.XLOOKUP(A796,'[3]Eqn Calc - NII'!$C:$C,'[3]Eqn Calc - NII'!$E:$E)</f>
        <v>USD</v>
      </c>
      <c r="G796" s="43" t="e">
        <f>SUMIFS('[3]Eqn Calc - NII'!$U:$U,'[3]Eqn Calc - NII'!$H:$H,E796,'[3]Eqn Calc - NII'!$C:$C,A796)</f>
        <v>#VALUE!</v>
      </c>
      <c r="H796" t="str">
        <f t="shared" si="13"/>
        <v>IE000DG5O9L745569</v>
      </c>
    </row>
    <row r="797" spans="1:8" x14ac:dyDescent="0.25">
      <c r="A797" s="41" t="s">
        <v>98</v>
      </c>
      <c r="B797" s="41" t="s">
        <v>16</v>
      </c>
      <c r="C797" s="41" t="str">
        <f>_xlfn.XLOOKUP(A797,[3]Reconciliation!$A:$A,[3]Reconciliation!$O:$O)</f>
        <v>AVI Global Special Situations Fund</v>
      </c>
      <c r="D797" s="41" t="str">
        <f>_xlfn.XLOOKUP(A797,'[4]Fund Control'!$H:$H,'[4]Fund Control'!$G:$G)</f>
        <v xml:space="preserve">Class B USD </v>
      </c>
      <c r="E797" s="42">
        <v>45572</v>
      </c>
      <c r="F797" s="41" t="str">
        <f>_xlfn.XLOOKUP(A797,'[3]Eqn Calc - NII'!$C:$C,'[3]Eqn Calc - NII'!$E:$E)</f>
        <v>USD</v>
      </c>
      <c r="G797" s="43" t="e">
        <f>SUMIFS('[3]Eqn Calc - NII'!$U:$U,'[3]Eqn Calc - NII'!$H:$H,E797,'[3]Eqn Calc - NII'!$C:$C,A797)</f>
        <v>#VALUE!</v>
      </c>
      <c r="H797" t="str">
        <f t="shared" si="13"/>
        <v>IE000DG5O9L745572</v>
      </c>
    </row>
    <row r="798" spans="1:8" x14ac:dyDescent="0.25">
      <c r="A798" s="41" t="s">
        <v>98</v>
      </c>
      <c r="B798" s="41" t="s">
        <v>16</v>
      </c>
      <c r="C798" s="41" t="str">
        <f>_xlfn.XLOOKUP(A798,[3]Reconciliation!$A:$A,[3]Reconciliation!$O:$O)</f>
        <v>AVI Global Special Situations Fund</v>
      </c>
      <c r="D798" s="41" t="str">
        <f>_xlfn.XLOOKUP(A798,'[4]Fund Control'!$H:$H,'[4]Fund Control'!$G:$G)</f>
        <v xml:space="preserve">Class B USD </v>
      </c>
      <c r="E798" s="42">
        <v>45573</v>
      </c>
      <c r="F798" s="41" t="str">
        <f>_xlfn.XLOOKUP(A798,'[3]Eqn Calc - NII'!$C:$C,'[3]Eqn Calc - NII'!$E:$E)</f>
        <v>USD</v>
      </c>
      <c r="G798" s="43" t="e">
        <f>SUMIFS('[3]Eqn Calc - NII'!$U:$U,'[3]Eqn Calc - NII'!$H:$H,E798,'[3]Eqn Calc - NII'!$C:$C,A798)</f>
        <v>#VALUE!</v>
      </c>
      <c r="H798" t="str">
        <f t="shared" si="13"/>
        <v>IE000DG5O9L745573</v>
      </c>
    </row>
    <row r="799" spans="1:8" x14ac:dyDescent="0.25">
      <c r="A799" s="41" t="s">
        <v>98</v>
      </c>
      <c r="B799" s="41" t="s">
        <v>16</v>
      </c>
      <c r="C799" s="41" t="str">
        <f>_xlfn.XLOOKUP(A799,[3]Reconciliation!$A:$A,[3]Reconciliation!$O:$O)</f>
        <v>AVI Global Special Situations Fund</v>
      </c>
      <c r="D799" s="41" t="str">
        <f>_xlfn.XLOOKUP(A799,'[4]Fund Control'!$H:$H,'[4]Fund Control'!$G:$G)</f>
        <v xml:space="preserve">Class B USD </v>
      </c>
      <c r="E799" s="42">
        <v>45574</v>
      </c>
      <c r="F799" s="41" t="str">
        <f>_xlfn.XLOOKUP(A799,'[3]Eqn Calc - NII'!$C:$C,'[3]Eqn Calc - NII'!$E:$E)</f>
        <v>USD</v>
      </c>
      <c r="G799" s="43" t="e">
        <f>SUMIFS('[3]Eqn Calc - NII'!$U:$U,'[3]Eqn Calc - NII'!$H:$H,E799,'[3]Eqn Calc - NII'!$C:$C,A799)</f>
        <v>#VALUE!</v>
      </c>
      <c r="H799" t="str">
        <f t="shared" si="13"/>
        <v>IE000DG5O9L745574</v>
      </c>
    </row>
    <row r="800" spans="1:8" x14ac:dyDescent="0.25">
      <c r="A800" s="41" t="s">
        <v>98</v>
      </c>
      <c r="B800" s="41" t="s">
        <v>16</v>
      </c>
      <c r="C800" s="41" t="str">
        <f>_xlfn.XLOOKUP(A800,[3]Reconciliation!$A:$A,[3]Reconciliation!$O:$O)</f>
        <v>AVI Global Special Situations Fund</v>
      </c>
      <c r="D800" s="41" t="str">
        <f>_xlfn.XLOOKUP(A800,'[4]Fund Control'!$H:$H,'[4]Fund Control'!$G:$G)</f>
        <v xml:space="preserve">Class B USD </v>
      </c>
      <c r="E800" s="42">
        <v>45575</v>
      </c>
      <c r="F800" s="41" t="str">
        <f>_xlfn.XLOOKUP(A800,'[3]Eqn Calc - NII'!$C:$C,'[3]Eqn Calc - NII'!$E:$E)</f>
        <v>USD</v>
      </c>
      <c r="G800" s="43" t="e">
        <f>SUMIFS('[3]Eqn Calc - NII'!$U:$U,'[3]Eqn Calc - NII'!$H:$H,E800,'[3]Eqn Calc - NII'!$C:$C,A800)</f>
        <v>#VALUE!</v>
      </c>
      <c r="H800" t="str">
        <f t="shared" si="13"/>
        <v>IE000DG5O9L745575</v>
      </c>
    </row>
    <row r="801" spans="1:8" x14ac:dyDescent="0.25">
      <c r="A801" s="41" t="s">
        <v>98</v>
      </c>
      <c r="B801" s="41" t="s">
        <v>16</v>
      </c>
      <c r="C801" s="41" t="str">
        <f>_xlfn.XLOOKUP(A801,[3]Reconciliation!$A:$A,[3]Reconciliation!$O:$O)</f>
        <v>AVI Global Special Situations Fund</v>
      </c>
      <c r="D801" s="41" t="str">
        <f>_xlfn.XLOOKUP(A801,'[4]Fund Control'!$H:$H,'[4]Fund Control'!$G:$G)</f>
        <v xml:space="preserve">Class B USD </v>
      </c>
      <c r="E801" s="42">
        <v>45576</v>
      </c>
      <c r="F801" s="41" t="str">
        <f>_xlfn.XLOOKUP(A801,'[3]Eqn Calc - NII'!$C:$C,'[3]Eqn Calc - NII'!$E:$E)</f>
        <v>USD</v>
      </c>
      <c r="G801" s="43" t="e">
        <f>SUMIFS('[3]Eqn Calc - NII'!$U:$U,'[3]Eqn Calc - NII'!$H:$H,E801,'[3]Eqn Calc - NII'!$C:$C,A801)</f>
        <v>#VALUE!</v>
      </c>
      <c r="H801" t="str">
        <f t="shared" si="13"/>
        <v>IE000DG5O9L745576</v>
      </c>
    </row>
    <row r="802" spans="1:8" x14ac:dyDescent="0.25">
      <c r="A802" s="41" t="s">
        <v>98</v>
      </c>
      <c r="B802" s="41" t="s">
        <v>16</v>
      </c>
      <c r="C802" s="41" t="str">
        <f>_xlfn.XLOOKUP(A802,[3]Reconciliation!$A:$A,[3]Reconciliation!$O:$O)</f>
        <v>AVI Global Special Situations Fund</v>
      </c>
      <c r="D802" s="41" t="str">
        <f>_xlfn.XLOOKUP(A802,'[4]Fund Control'!$H:$H,'[4]Fund Control'!$G:$G)</f>
        <v xml:space="preserve">Class B USD </v>
      </c>
      <c r="E802" s="42">
        <v>45579</v>
      </c>
      <c r="F802" s="41" t="str">
        <f>_xlfn.XLOOKUP(A802,'[3]Eqn Calc - NII'!$C:$C,'[3]Eqn Calc - NII'!$E:$E)</f>
        <v>USD</v>
      </c>
      <c r="G802" s="43" t="e">
        <f>SUMIFS('[3]Eqn Calc - NII'!$U:$U,'[3]Eqn Calc - NII'!$H:$H,E802,'[3]Eqn Calc - NII'!$C:$C,A802)</f>
        <v>#VALUE!</v>
      </c>
      <c r="H802" t="str">
        <f t="shared" si="13"/>
        <v>IE000DG5O9L745579</v>
      </c>
    </row>
    <row r="803" spans="1:8" x14ac:dyDescent="0.25">
      <c r="A803" s="41" t="s">
        <v>98</v>
      </c>
      <c r="B803" s="41" t="s">
        <v>16</v>
      </c>
      <c r="C803" s="41" t="str">
        <f>_xlfn.XLOOKUP(A803,[3]Reconciliation!$A:$A,[3]Reconciliation!$O:$O)</f>
        <v>AVI Global Special Situations Fund</v>
      </c>
      <c r="D803" s="41" t="str">
        <f>_xlfn.XLOOKUP(A803,'[4]Fund Control'!$H:$H,'[4]Fund Control'!$G:$G)</f>
        <v xml:space="preserve">Class B USD </v>
      </c>
      <c r="E803" s="42">
        <v>45580</v>
      </c>
      <c r="F803" s="41" t="str">
        <f>_xlfn.XLOOKUP(A803,'[3]Eqn Calc - NII'!$C:$C,'[3]Eqn Calc - NII'!$E:$E)</f>
        <v>USD</v>
      </c>
      <c r="G803" s="43" t="e">
        <f>SUMIFS('[3]Eqn Calc - NII'!$U:$U,'[3]Eqn Calc - NII'!$H:$H,E803,'[3]Eqn Calc - NII'!$C:$C,A803)</f>
        <v>#VALUE!</v>
      </c>
      <c r="H803" t="str">
        <f t="shared" si="13"/>
        <v>IE000DG5O9L745580</v>
      </c>
    </row>
    <row r="804" spans="1:8" x14ac:dyDescent="0.25">
      <c r="A804" s="41" t="s">
        <v>98</v>
      </c>
      <c r="B804" s="41" t="s">
        <v>16</v>
      </c>
      <c r="C804" s="41" t="str">
        <f>_xlfn.XLOOKUP(A804,[3]Reconciliation!$A:$A,[3]Reconciliation!$O:$O)</f>
        <v>AVI Global Special Situations Fund</v>
      </c>
      <c r="D804" s="41" t="str">
        <f>_xlfn.XLOOKUP(A804,'[4]Fund Control'!$H:$H,'[4]Fund Control'!$G:$G)</f>
        <v xml:space="preserve">Class B USD </v>
      </c>
      <c r="E804" s="42">
        <v>45581</v>
      </c>
      <c r="F804" s="41" t="str">
        <f>_xlfn.XLOOKUP(A804,'[3]Eqn Calc - NII'!$C:$C,'[3]Eqn Calc - NII'!$E:$E)</f>
        <v>USD</v>
      </c>
      <c r="G804" s="43" t="e">
        <f>SUMIFS('[3]Eqn Calc - NII'!$U:$U,'[3]Eqn Calc - NII'!$H:$H,E804,'[3]Eqn Calc - NII'!$C:$C,A804)</f>
        <v>#VALUE!</v>
      </c>
      <c r="H804" t="str">
        <f t="shared" si="13"/>
        <v>IE000DG5O9L745581</v>
      </c>
    </row>
    <row r="805" spans="1:8" x14ac:dyDescent="0.25">
      <c r="A805" s="41" t="s">
        <v>98</v>
      </c>
      <c r="B805" s="41" t="s">
        <v>16</v>
      </c>
      <c r="C805" s="41" t="str">
        <f>_xlfn.XLOOKUP(A805,[3]Reconciliation!$A:$A,[3]Reconciliation!$O:$O)</f>
        <v>AVI Global Special Situations Fund</v>
      </c>
      <c r="D805" s="41" t="str">
        <f>_xlfn.XLOOKUP(A805,'[4]Fund Control'!$H:$H,'[4]Fund Control'!$G:$G)</f>
        <v xml:space="preserve">Class B USD </v>
      </c>
      <c r="E805" s="42">
        <v>45582</v>
      </c>
      <c r="F805" s="41" t="str">
        <f>_xlfn.XLOOKUP(A805,'[3]Eqn Calc - NII'!$C:$C,'[3]Eqn Calc - NII'!$E:$E)</f>
        <v>USD</v>
      </c>
      <c r="G805" s="43" t="e">
        <f>SUMIFS('[3]Eqn Calc - NII'!$U:$U,'[3]Eqn Calc - NII'!$H:$H,E805,'[3]Eqn Calc - NII'!$C:$C,A805)</f>
        <v>#VALUE!</v>
      </c>
      <c r="H805" t="str">
        <f t="shared" si="13"/>
        <v>IE000DG5O9L745582</v>
      </c>
    </row>
    <row r="806" spans="1:8" x14ac:dyDescent="0.25">
      <c r="A806" s="41" t="s">
        <v>98</v>
      </c>
      <c r="B806" s="41" t="s">
        <v>16</v>
      </c>
      <c r="C806" s="41" t="str">
        <f>_xlfn.XLOOKUP(A806,[3]Reconciliation!$A:$A,[3]Reconciliation!$O:$O)</f>
        <v>AVI Global Special Situations Fund</v>
      </c>
      <c r="D806" s="41" t="str">
        <f>_xlfn.XLOOKUP(A806,'[4]Fund Control'!$H:$H,'[4]Fund Control'!$G:$G)</f>
        <v xml:space="preserve">Class B USD </v>
      </c>
      <c r="E806" s="42">
        <v>45583</v>
      </c>
      <c r="F806" s="41" t="str">
        <f>_xlfn.XLOOKUP(A806,'[3]Eqn Calc - NII'!$C:$C,'[3]Eqn Calc - NII'!$E:$E)</f>
        <v>USD</v>
      </c>
      <c r="G806" s="43" t="e">
        <f>SUMIFS('[3]Eqn Calc - NII'!$U:$U,'[3]Eqn Calc - NII'!$H:$H,E806,'[3]Eqn Calc - NII'!$C:$C,A806)</f>
        <v>#VALUE!</v>
      </c>
      <c r="H806" t="str">
        <f t="shared" si="13"/>
        <v>IE000DG5O9L745583</v>
      </c>
    </row>
    <row r="807" spans="1:8" x14ac:dyDescent="0.25">
      <c r="A807" s="41" t="s">
        <v>98</v>
      </c>
      <c r="B807" s="41" t="s">
        <v>16</v>
      </c>
      <c r="C807" s="41" t="str">
        <f>_xlfn.XLOOKUP(A807,[3]Reconciliation!$A:$A,[3]Reconciliation!$O:$O)</f>
        <v>AVI Global Special Situations Fund</v>
      </c>
      <c r="D807" s="41" t="str">
        <f>_xlfn.XLOOKUP(A807,'[4]Fund Control'!$H:$H,'[4]Fund Control'!$G:$G)</f>
        <v xml:space="preserve">Class B USD </v>
      </c>
      <c r="E807" s="42">
        <v>45586</v>
      </c>
      <c r="F807" s="41" t="str">
        <f>_xlfn.XLOOKUP(A807,'[3]Eqn Calc - NII'!$C:$C,'[3]Eqn Calc - NII'!$E:$E)</f>
        <v>USD</v>
      </c>
      <c r="G807" s="43" t="e">
        <f>SUMIFS('[3]Eqn Calc - NII'!$U:$U,'[3]Eqn Calc - NII'!$H:$H,E807,'[3]Eqn Calc - NII'!$C:$C,A807)</f>
        <v>#VALUE!</v>
      </c>
      <c r="H807" t="str">
        <f t="shared" si="13"/>
        <v>IE000DG5O9L745586</v>
      </c>
    </row>
    <row r="808" spans="1:8" x14ac:dyDescent="0.25">
      <c r="A808" s="41" t="s">
        <v>98</v>
      </c>
      <c r="B808" s="41" t="s">
        <v>16</v>
      </c>
      <c r="C808" s="41" t="str">
        <f>_xlfn.XLOOKUP(A808,[3]Reconciliation!$A:$A,[3]Reconciliation!$O:$O)</f>
        <v>AVI Global Special Situations Fund</v>
      </c>
      <c r="D808" s="41" t="str">
        <f>_xlfn.XLOOKUP(A808,'[4]Fund Control'!$H:$H,'[4]Fund Control'!$G:$G)</f>
        <v xml:space="preserve">Class B USD </v>
      </c>
      <c r="E808" s="42">
        <v>45587</v>
      </c>
      <c r="F808" s="41" t="str">
        <f>_xlfn.XLOOKUP(A808,'[3]Eqn Calc - NII'!$C:$C,'[3]Eqn Calc - NII'!$E:$E)</f>
        <v>USD</v>
      </c>
      <c r="G808" s="43" t="e">
        <f>SUMIFS('[3]Eqn Calc - NII'!$U:$U,'[3]Eqn Calc - NII'!$H:$H,E808,'[3]Eqn Calc - NII'!$C:$C,A808)</f>
        <v>#VALUE!</v>
      </c>
      <c r="H808" t="str">
        <f t="shared" si="13"/>
        <v>IE000DG5O9L745587</v>
      </c>
    </row>
    <row r="809" spans="1:8" x14ac:dyDescent="0.25">
      <c r="A809" s="41" t="s">
        <v>98</v>
      </c>
      <c r="B809" s="41" t="s">
        <v>16</v>
      </c>
      <c r="C809" s="41" t="str">
        <f>_xlfn.XLOOKUP(A809,[3]Reconciliation!$A:$A,[3]Reconciliation!$O:$O)</f>
        <v>AVI Global Special Situations Fund</v>
      </c>
      <c r="D809" s="41" t="str">
        <f>_xlfn.XLOOKUP(A809,'[4]Fund Control'!$H:$H,'[4]Fund Control'!$G:$G)</f>
        <v xml:space="preserve">Class B USD </v>
      </c>
      <c r="E809" s="42">
        <v>45588</v>
      </c>
      <c r="F809" s="41" t="str">
        <f>_xlfn.XLOOKUP(A809,'[3]Eqn Calc - NII'!$C:$C,'[3]Eqn Calc - NII'!$E:$E)</f>
        <v>USD</v>
      </c>
      <c r="G809" s="43" t="e">
        <f>SUMIFS('[3]Eqn Calc - NII'!$U:$U,'[3]Eqn Calc - NII'!$H:$H,E809,'[3]Eqn Calc - NII'!$C:$C,A809)</f>
        <v>#VALUE!</v>
      </c>
      <c r="H809" t="str">
        <f t="shared" si="13"/>
        <v>IE000DG5O9L745588</v>
      </c>
    </row>
    <row r="810" spans="1:8" x14ac:dyDescent="0.25">
      <c r="A810" s="41" t="s">
        <v>98</v>
      </c>
      <c r="B810" s="41" t="s">
        <v>16</v>
      </c>
      <c r="C810" s="41" t="str">
        <f>_xlfn.XLOOKUP(A810,[3]Reconciliation!$A:$A,[3]Reconciliation!$O:$O)</f>
        <v>AVI Global Special Situations Fund</v>
      </c>
      <c r="D810" s="41" t="str">
        <f>_xlfn.XLOOKUP(A810,'[4]Fund Control'!$H:$H,'[4]Fund Control'!$G:$G)</f>
        <v xml:space="preserve">Class B USD </v>
      </c>
      <c r="E810" s="42">
        <v>45589</v>
      </c>
      <c r="F810" s="41" t="str">
        <f>_xlfn.XLOOKUP(A810,'[3]Eqn Calc - NII'!$C:$C,'[3]Eqn Calc - NII'!$E:$E)</f>
        <v>USD</v>
      </c>
      <c r="G810" s="43" t="e">
        <f>SUMIFS('[3]Eqn Calc - NII'!$U:$U,'[3]Eqn Calc - NII'!$H:$H,E810,'[3]Eqn Calc - NII'!$C:$C,A810)</f>
        <v>#VALUE!</v>
      </c>
      <c r="H810" t="str">
        <f t="shared" si="13"/>
        <v>IE000DG5O9L745589</v>
      </c>
    </row>
    <row r="811" spans="1:8" x14ac:dyDescent="0.25">
      <c r="A811" s="41" t="s">
        <v>98</v>
      </c>
      <c r="B811" s="41" t="s">
        <v>16</v>
      </c>
      <c r="C811" s="41" t="str">
        <f>_xlfn.XLOOKUP(A811,[3]Reconciliation!$A:$A,[3]Reconciliation!$O:$O)</f>
        <v>AVI Global Special Situations Fund</v>
      </c>
      <c r="D811" s="41" t="str">
        <f>_xlfn.XLOOKUP(A811,'[4]Fund Control'!$H:$H,'[4]Fund Control'!$G:$G)</f>
        <v xml:space="preserve">Class B USD </v>
      </c>
      <c r="E811" s="42">
        <v>45590</v>
      </c>
      <c r="F811" s="41" t="str">
        <f>_xlfn.XLOOKUP(A811,'[3]Eqn Calc - NII'!$C:$C,'[3]Eqn Calc - NII'!$E:$E)</f>
        <v>USD</v>
      </c>
      <c r="G811" s="43" t="e">
        <f>SUMIFS('[3]Eqn Calc - NII'!$U:$U,'[3]Eqn Calc - NII'!$H:$H,E811,'[3]Eqn Calc - NII'!$C:$C,A811)</f>
        <v>#VALUE!</v>
      </c>
      <c r="H811" t="str">
        <f t="shared" si="13"/>
        <v>IE000DG5O9L745590</v>
      </c>
    </row>
    <row r="812" spans="1:8" x14ac:dyDescent="0.25">
      <c r="A812" s="41" t="s">
        <v>98</v>
      </c>
      <c r="B812" s="41" t="s">
        <v>16</v>
      </c>
      <c r="C812" s="41" t="str">
        <f>_xlfn.XLOOKUP(A812,[3]Reconciliation!$A:$A,[3]Reconciliation!$O:$O)</f>
        <v>AVI Global Special Situations Fund</v>
      </c>
      <c r="D812" s="41" t="str">
        <f>_xlfn.XLOOKUP(A812,'[4]Fund Control'!$H:$H,'[4]Fund Control'!$G:$G)</f>
        <v xml:space="preserve">Class B USD </v>
      </c>
      <c r="E812" s="42">
        <v>45594</v>
      </c>
      <c r="F812" s="41" t="str">
        <f>_xlfn.XLOOKUP(A812,'[3]Eqn Calc - NII'!$C:$C,'[3]Eqn Calc - NII'!$E:$E)</f>
        <v>USD</v>
      </c>
      <c r="G812" s="43" t="e">
        <f>SUMIFS('[3]Eqn Calc - NII'!$U:$U,'[3]Eqn Calc - NII'!$H:$H,E812,'[3]Eqn Calc - NII'!$C:$C,A812)</f>
        <v>#VALUE!</v>
      </c>
      <c r="H812" t="str">
        <f t="shared" si="13"/>
        <v>IE000DG5O9L745594</v>
      </c>
    </row>
    <row r="813" spans="1:8" x14ac:dyDescent="0.25">
      <c r="A813" s="41" t="s">
        <v>98</v>
      </c>
      <c r="B813" s="41" t="s">
        <v>16</v>
      </c>
      <c r="C813" s="41" t="str">
        <f>_xlfn.XLOOKUP(A813,[3]Reconciliation!$A:$A,[3]Reconciliation!$O:$O)</f>
        <v>AVI Global Special Situations Fund</v>
      </c>
      <c r="D813" s="41" t="str">
        <f>_xlfn.XLOOKUP(A813,'[4]Fund Control'!$H:$H,'[4]Fund Control'!$G:$G)</f>
        <v xml:space="preserve">Class B USD </v>
      </c>
      <c r="E813" s="42">
        <v>45595</v>
      </c>
      <c r="F813" s="41" t="str">
        <f>_xlfn.XLOOKUP(A813,'[3]Eqn Calc - NII'!$C:$C,'[3]Eqn Calc - NII'!$E:$E)</f>
        <v>USD</v>
      </c>
      <c r="G813" s="43" t="e">
        <f>SUMIFS('[3]Eqn Calc - NII'!$U:$U,'[3]Eqn Calc - NII'!$H:$H,E813,'[3]Eqn Calc - NII'!$C:$C,A813)</f>
        <v>#VALUE!</v>
      </c>
      <c r="H813" t="str">
        <f t="shared" si="13"/>
        <v>IE000DG5O9L745595</v>
      </c>
    </row>
    <row r="814" spans="1:8" x14ac:dyDescent="0.25">
      <c r="A814" s="41" t="s">
        <v>98</v>
      </c>
      <c r="B814" s="41" t="s">
        <v>16</v>
      </c>
      <c r="C814" s="41" t="str">
        <f>_xlfn.XLOOKUP(A814,[3]Reconciliation!$A:$A,[3]Reconciliation!$O:$O)</f>
        <v>AVI Global Special Situations Fund</v>
      </c>
      <c r="D814" s="41" t="str">
        <f>_xlfn.XLOOKUP(A814,'[4]Fund Control'!$H:$H,'[4]Fund Control'!$G:$G)</f>
        <v xml:space="preserve">Class B USD </v>
      </c>
      <c r="E814" s="42">
        <v>45596</v>
      </c>
      <c r="F814" s="41" t="str">
        <f>_xlfn.XLOOKUP(A814,'[3]Eqn Calc - NII'!$C:$C,'[3]Eqn Calc - NII'!$E:$E)</f>
        <v>USD</v>
      </c>
      <c r="G814" s="43" t="e">
        <f>SUMIFS('[3]Eqn Calc - NII'!$U:$U,'[3]Eqn Calc - NII'!$H:$H,E814,'[3]Eqn Calc - NII'!$C:$C,A814)</f>
        <v>#VALUE!</v>
      </c>
      <c r="H814" t="str">
        <f t="shared" si="13"/>
        <v>IE000DG5O9L745596</v>
      </c>
    </row>
    <row r="815" spans="1:8" x14ac:dyDescent="0.25">
      <c r="A815" s="41" t="s">
        <v>98</v>
      </c>
      <c r="B815" s="41" t="s">
        <v>16</v>
      </c>
      <c r="C815" s="41" t="str">
        <f>_xlfn.XLOOKUP(A815,[3]Reconciliation!$A:$A,[3]Reconciliation!$O:$O)</f>
        <v>AVI Global Special Situations Fund</v>
      </c>
      <c r="D815" s="41" t="str">
        <f>_xlfn.XLOOKUP(A815,'[4]Fund Control'!$H:$H,'[4]Fund Control'!$G:$G)</f>
        <v xml:space="preserve">Class B USD </v>
      </c>
      <c r="E815" s="42">
        <v>45597</v>
      </c>
      <c r="F815" s="41" t="str">
        <f>_xlfn.XLOOKUP(A815,'[3]Eqn Calc - NII'!$C:$C,'[3]Eqn Calc - NII'!$E:$E)</f>
        <v>USD</v>
      </c>
      <c r="G815" s="43" t="e">
        <f>SUMIFS('[3]Eqn Calc - NII'!$U:$U,'[3]Eqn Calc - NII'!$H:$H,E815,'[3]Eqn Calc - NII'!$C:$C,A815)</f>
        <v>#VALUE!</v>
      </c>
      <c r="H815" t="str">
        <f t="shared" si="13"/>
        <v>IE000DG5O9L745597</v>
      </c>
    </row>
    <row r="816" spans="1:8" x14ac:dyDescent="0.25">
      <c r="A816" s="41" t="s">
        <v>98</v>
      </c>
      <c r="B816" s="41" t="s">
        <v>16</v>
      </c>
      <c r="C816" s="41" t="str">
        <f>_xlfn.XLOOKUP(A816,[3]Reconciliation!$A:$A,[3]Reconciliation!$O:$O)</f>
        <v>AVI Global Special Situations Fund</v>
      </c>
      <c r="D816" s="41" t="str">
        <f>_xlfn.XLOOKUP(A816,'[4]Fund Control'!$H:$H,'[4]Fund Control'!$G:$G)</f>
        <v xml:space="preserve">Class B USD </v>
      </c>
      <c r="E816" s="42">
        <v>45600</v>
      </c>
      <c r="F816" s="41" t="str">
        <f>_xlfn.XLOOKUP(A816,'[3]Eqn Calc - NII'!$C:$C,'[3]Eqn Calc - NII'!$E:$E)</f>
        <v>USD</v>
      </c>
      <c r="G816" s="43" t="e">
        <f>SUMIFS('[3]Eqn Calc - NII'!$U:$U,'[3]Eqn Calc - NII'!$H:$H,E816,'[3]Eqn Calc - NII'!$C:$C,A816)</f>
        <v>#VALUE!</v>
      </c>
      <c r="H816" t="str">
        <f t="shared" si="13"/>
        <v>IE000DG5O9L745600</v>
      </c>
    </row>
    <row r="817" spans="1:8" x14ac:dyDescent="0.25">
      <c r="A817" s="41" t="s">
        <v>98</v>
      </c>
      <c r="B817" s="41" t="s">
        <v>16</v>
      </c>
      <c r="C817" s="41" t="str">
        <f>_xlfn.XLOOKUP(A817,[3]Reconciliation!$A:$A,[3]Reconciliation!$O:$O)</f>
        <v>AVI Global Special Situations Fund</v>
      </c>
      <c r="D817" s="41" t="str">
        <f>_xlfn.XLOOKUP(A817,'[4]Fund Control'!$H:$H,'[4]Fund Control'!$G:$G)</f>
        <v xml:space="preserve">Class B USD </v>
      </c>
      <c r="E817" s="42">
        <v>45601</v>
      </c>
      <c r="F817" s="41" t="str">
        <f>_xlfn.XLOOKUP(A817,'[3]Eqn Calc - NII'!$C:$C,'[3]Eqn Calc - NII'!$E:$E)</f>
        <v>USD</v>
      </c>
      <c r="G817" s="43" t="e">
        <f>SUMIFS('[3]Eqn Calc - NII'!$U:$U,'[3]Eqn Calc - NII'!$H:$H,E817,'[3]Eqn Calc - NII'!$C:$C,A817)</f>
        <v>#VALUE!</v>
      </c>
      <c r="H817" t="str">
        <f t="shared" si="13"/>
        <v>IE000DG5O9L745601</v>
      </c>
    </row>
    <row r="818" spans="1:8" x14ac:dyDescent="0.25">
      <c r="A818" s="41" t="s">
        <v>98</v>
      </c>
      <c r="B818" s="41" t="s">
        <v>16</v>
      </c>
      <c r="C818" s="41" t="str">
        <f>_xlfn.XLOOKUP(A818,[3]Reconciliation!$A:$A,[3]Reconciliation!$O:$O)</f>
        <v>AVI Global Special Situations Fund</v>
      </c>
      <c r="D818" s="41" t="str">
        <f>_xlfn.XLOOKUP(A818,'[4]Fund Control'!$H:$H,'[4]Fund Control'!$G:$G)</f>
        <v xml:space="preserve">Class B USD </v>
      </c>
      <c r="E818" s="42">
        <v>45602</v>
      </c>
      <c r="F818" s="41" t="str">
        <f>_xlfn.XLOOKUP(A818,'[3]Eqn Calc - NII'!$C:$C,'[3]Eqn Calc - NII'!$E:$E)</f>
        <v>USD</v>
      </c>
      <c r="G818" s="43" t="e">
        <f>SUMIFS('[3]Eqn Calc - NII'!$U:$U,'[3]Eqn Calc - NII'!$H:$H,E818,'[3]Eqn Calc - NII'!$C:$C,A818)</f>
        <v>#VALUE!</v>
      </c>
      <c r="H818" t="str">
        <f t="shared" si="13"/>
        <v>IE000DG5O9L745602</v>
      </c>
    </row>
    <row r="819" spans="1:8" x14ac:dyDescent="0.25">
      <c r="A819" s="41" t="s">
        <v>98</v>
      </c>
      <c r="B819" s="41" t="s">
        <v>16</v>
      </c>
      <c r="C819" s="41" t="str">
        <f>_xlfn.XLOOKUP(A819,[3]Reconciliation!$A:$A,[3]Reconciliation!$O:$O)</f>
        <v>AVI Global Special Situations Fund</v>
      </c>
      <c r="D819" s="41" t="str">
        <f>_xlfn.XLOOKUP(A819,'[4]Fund Control'!$H:$H,'[4]Fund Control'!$G:$G)</f>
        <v xml:space="preserve">Class B USD </v>
      </c>
      <c r="E819" s="42">
        <v>45603</v>
      </c>
      <c r="F819" s="41" t="str">
        <f>_xlfn.XLOOKUP(A819,'[3]Eqn Calc - NII'!$C:$C,'[3]Eqn Calc - NII'!$E:$E)</f>
        <v>USD</v>
      </c>
      <c r="G819" s="43" t="e">
        <f>SUMIFS('[3]Eqn Calc - NII'!$U:$U,'[3]Eqn Calc - NII'!$H:$H,E819,'[3]Eqn Calc - NII'!$C:$C,A819)</f>
        <v>#VALUE!</v>
      </c>
      <c r="H819" t="str">
        <f t="shared" si="13"/>
        <v>IE000DG5O9L745603</v>
      </c>
    </row>
    <row r="820" spans="1:8" x14ac:dyDescent="0.25">
      <c r="A820" s="41" t="s">
        <v>98</v>
      </c>
      <c r="B820" s="41" t="s">
        <v>16</v>
      </c>
      <c r="C820" s="41" t="str">
        <f>_xlfn.XLOOKUP(A820,[3]Reconciliation!$A:$A,[3]Reconciliation!$O:$O)</f>
        <v>AVI Global Special Situations Fund</v>
      </c>
      <c r="D820" s="41" t="str">
        <f>_xlfn.XLOOKUP(A820,'[4]Fund Control'!$H:$H,'[4]Fund Control'!$G:$G)</f>
        <v xml:space="preserve">Class B USD </v>
      </c>
      <c r="E820" s="42">
        <v>45604</v>
      </c>
      <c r="F820" s="41" t="str">
        <f>_xlfn.XLOOKUP(A820,'[3]Eqn Calc - NII'!$C:$C,'[3]Eqn Calc - NII'!$E:$E)</f>
        <v>USD</v>
      </c>
      <c r="G820" s="43" t="e">
        <f>SUMIFS('[3]Eqn Calc - NII'!$U:$U,'[3]Eqn Calc - NII'!$H:$H,E820,'[3]Eqn Calc - NII'!$C:$C,A820)</f>
        <v>#VALUE!</v>
      </c>
      <c r="H820" t="str">
        <f t="shared" si="13"/>
        <v>IE000DG5O9L745604</v>
      </c>
    </row>
    <row r="821" spans="1:8" x14ac:dyDescent="0.25">
      <c r="A821" s="41" t="s">
        <v>98</v>
      </c>
      <c r="B821" s="41" t="s">
        <v>16</v>
      </c>
      <c r="C821" s="41" t="str">
        <f>_xlfn.XLOOKUP(A821,[3]Reconciliation!$A:$A,[3]Reconciliation!$O:$O)</f>
        <v>AVI Global Special Situations Fund</v>
      </c>
      <c r="D821" s="41" t="str">
        <f>_xlfn.XLOOKUP(A821,'[4]Fund Control'!$H:$H,'[4]Fund Control'!$G:$G)</f>
        <v xml:space="preserve">Class B USD </v>
      </c>
      <c r="E821" s="42">
        <v>45607</v>
      </c>
      <c r="F821" s="41" t="str">
        <f>_xlfn.XLOOKUP(A821,'[3]Eqn Calc - NII'!$C:$C,'[3]Eqn Calc - NII'!$E:$E)</f>
        <v>USD</v>
      </c>
      <c r="G821" s="43" t="e">
        <f>SUMIFS('[3]Eqn Calc - NII'!$U:$U,'[3]Eqn Calc - NII'!$H:$H,E821,'[3]Eqn Calc - NII'!$C:$C,A821)</f>
        <v>#VALUE!</v>
      </c>
      <c r="H821" t="str">
        <f t="shared" si="13"/>
        <v>IE000DG5O9L745607</v>
      </c>
    </row>
    <row r="822" spans="1:8" x14ac:dyDescent="0.25">
      <c r="A822" s="41" t="s">
        <v>98</v>
      </c>
      <c r="B822" s="41" t="s">
        <v>16</v>
      </c>
      <c r="C822" s="41" t="str">
        <f>_xlfn.XLOOKUP(A822,[3]Reconciliation!$A:$A,[3]Reconciliation!$O:$O)</f>
        <v>AVI Global Special Situations Fund</v>
      </c>
      <c r="D822" s="41" t="str">
        <f>_xlfn.XLOOKUP(A822,'[4]Fund Control'!$H:$H,'[4]Fund Control'!$G:$G)</f>
        <v xml:space="preserve">Class B USD </v>
      </c>
      <c r="E822" s="42">
        <v>45608</v>
      </c>
      <c r="F822" s="41" t="str">
        <f>_xlfn.XLOOKUP(A822,'[3]Eqn Calc - NII'!$C:$C,'[3]Eqn Calc - NII'!$E:$E)</f>
        <v>USD</v>
      </c>
      <c r="G822" s="43" t="e">
        <f>SUMIFS('[3]Eqn Calc - NII'!$U:$U,'[3]Eqn Calc - NII'!$H:$H,E822,'[3]Eqn Calc - NII'!$C:$C,A822)</f>
        <v>#VALUE!</v>
      </c>
      <c r="H822" t="str">
        <f t="shared" si="13"/>
        <v>IE000DG5O9L745608</v>
      </c>
    </row>
    <row r="823" spans="1:8" x14ac:dyDescent="0.25">
      <c r="A823" s="41" t="s">
        <v>98</v>
      </c>
      <c r="B823" s="41" t="s">
        <v>16</v>
      </c>
      <c r="C823" s="41" t="str">
        <f>_xlfn.XLOOKUP(A823,[3]Reconciliation!$A:$A,[3]Reconciliation!$O:$O)</f>
        <v>AVI Global Special Situations Fund</v>
      </c>
      <c r="D823" s="41" t="str">
        <f>_xlfn.XLOOKUP(A823,'[4]Fund Control'!$H:$H,'[4]Fund Control'!$G:$G)</f>
        <v xml:space="preserve">Class B USD </v>
      </c>
      <c r="E823" s="42">
        <v>45609</v>
      </c>
      <c r="F823" s="41" t="str">
        <f>_xlfn.XLOOKUP(A823,'[3]Eqn Calc - NII'!$C:$C,'[3]Eqn Calc - NII'!$E:$E)</f>
        <v>USD</v>
      </c>
      <c r="G823" s="43" t="e">
        <f>SUMIFS('[3]Eqn Calc - NII'!$U:$U,'[3]Eqn Calc - NII'!$H:$H,E823,'[3]Eqn Calc - NII'!$C:$C,A823)</f>
        <v>#VALUE!</v>
      </c>
      <c r="H823" t="str">
        <f t="shared" si="13"/>
        <v>IE000DG5O9L745609</v>
      </c>
    </row>
    <row r="824" spans="1:8" x14ac:dyDescent="0.25">
      <c r="A824" s="41" t="s">
        <v>98</v>
      </c>
      <c r="B824" s="41" t="s">
        <v>16</v>
      </c>
      <c r="C824" s="41" t="str">
        <f>_xlfn.XLOOKUP(A824,[3]Reconciliation!$A:$A,[3]Reconciliation!$O:$O)</f>
        <v>AVI Global Special Situations Fund</v>
      </c>
      <c r="D824" s="41" t="str">
        <f>_xlfn.XLOOKUP(A824,'[4]Fund Control'!$H:$H,'[4]Fund Control'!$G:$G)</f>
        <v xml:space="preserve">Class B USD </v>
      </c>
      <c r="E824" s="42">
        <v>45610</v>
      </c>
      <c r="F824" s="41" t="str">
        <f>_xlfn.XLOOKUP(A824,'[3]Eqn Calc - NII'!$C:$C,'[3]Eqn Calc - NII'!$E:$E)</f>
        <v>USD</v>
      </c>
      <c r="G824" s="43" t="e">
        <f>SUMIFS('[3]Eqn Calc - NII'!$U:$U,'[3]Eqn Calc - NII'!$H:$H,E824,'[3]Eqn Calc - NII'!$C:$C,A824)</f>
        <v>#VALUE!</v>
      </c>
      <c r="H824" t="str">
        <f t="shared" si="13"/>
        <v>IE000DG5O9L745610</v>
      </c>
    </row>
    <row r="825" spans="1:8" x14ac:dyDescent="0.25">
      <c r="A825" s="41" t="s">
        <v>98</v>
      </c>
      <c r="B825" s="41" t="s">
        <v>16</v>
      </c>
      <c r="C825" s="41" t="str">
        <f>_xlfn.XLOOKUP(A825,[3]Reconciliation!$A:$A,[3]Reconciliation!$O:$O)</f>
        <v>AVI Global Special Situations Fund</v>
      </c>
      <c r="D825" s="41" t="str">
        <f>_xlfn.XLOOKUP(A825,'[4]Fund Control'!$H:$H,'[4]Fund Control'!$G:$G)</f>
        <v xml:space="preserve">Class B USD </v>
      </c>
      <c r="E825" s="42">
        <v>45611</v>
      </c>
      <c r="F825" s="41" t="str">
        <f>_xlfn.XLOOKUP(A825,'[3]Eqn Calc - NII'!$C:$C,'[3]Eqn Calc - NII'!$E:$E)</f>
        <v>USD</v>
      </c>
      <c r="G825" s="43" t="e">
        <f>SUMIFS('[3]Eqn Calc - NII'!$U:$U,'[3]Eqn Calc - NII'!$H:$H,E825,'[3]Eqn Calc - NII'!$C:$C,A825)</f>
        <v>#VALUE!</v>
      </c>
      <c r="H825" t="str">
        <f t="shared" si="13"/>
        <v>IE000DG5O9L745611</v>
      </c>
    </row>
    <row r="826" spans="1:8" x14ac:dyDescent="0.25">
      <c r="A826" s="41" t="s">
        <v>98</v>
      </c>
      <c r="B826" s="41" t="s">
        <v>16</v>
      </c>
      <c r="C826" s="41" t="str">
        <f>_xlfn.XLOOKUP(A826,[3]Reconciliation!$A:$A,[3]Reconciliation!$O:$O)</f>
        <v>AVI Global Special Situations Fund</v>
      </c>
      <c r="D826" s="41" t="str">
        <f>_xlfn.XLOOKUP(A826,'[4]Fund Control'!$H:$H,'[4]Fund Control'!$G:$G)</f>
        <v xml:space="preserve">Class B USD </v>
      </c>
      <c r="E826" s="42">
        <v>45614</v>
      </c>
      <c r="F826" s="41" t="str">
        <f>_xlfn.XLOOKUP(A826,'[3]Eqn Calc - NII'!$C:$C,'[3]Eqn Calc - NII'!$E:$E)</f>
        <v>USD</v>
      </c>
      <c r="G826" s="43" t="e">
        <f>SUMIFS('[3]Eqn Calc - NII'!$U:$U,'[3]Eqn Calc - NII'!$H:$H,E826,'[3]Eqn Calc - NII'!$C:$C,A826)</f>
        <v>#VALUE!</v>
      </c>
      <c r="H826" t="str">
        <f t="shared" si="13"/>
        <v>IE000DG5O9L745614</v>
      </c>
    </row>
    <row r="827" spans="1:8" x14ac:dyDescent="0.25">
      <c r="A827" s="41" t="s">
        <v>98</v>
      </c>
      <c r="B827" s="41" t="s">
        <v>16</v>
      </c>
      <c r="C827" s="41" t="str">
        <f>_xlfn.XLOOKUP(A827,[3]Reconciliation!$A:$A,[3]Reconciliation!$O:$O)</f>
        <v>AVI Global Special Situations Fund</v>
      </c>
      <c r="D827" s="41" t="str">
        <f>_xlfn.XLOOKUP(A827,'[4]Fund Control'!$H:$H,'[4]Fund Control'!$G:$G)</f>
        <v xml:space="preserve">Class B USD </v>
      </c>
      <c r="E827" s="42">
        <v>45615</v>
      </c>
      <c r="F827" s="41" t="str">
        <f>_xlfn.XLOOKUP(A827,'[3]Eqn Calc - NII'!$C:$C,'[3]Eqn Calc - NII'!$E:$E)</f>
        <v>USD</v>
      </c>
      <c r="G827" s="43" t="e">
        <f>SUMIFS('[3]Eqn Calc - NII'!$U:$U,'[3]Eqn Calc - NII'!$H:$H,E827,'[3]Eqn Calc - NII'!$C:$C,A827)</f>
        <v>#VALUE!</v>
      </c>
      <c r="H827" t="str">
        <f t="shared" si="13"/>
        <v>IE000DG5O9L745615</v>
      </c>
    </row>
    <row r="828" spans="1:8" x14ac:dyDescent="0.25">
      <c r="A828" s="41" t="s">
        <v>98</v>
      </c>
      <c r="B828" s="41" t="s">
        <v>16</v>
      </c>
      <c r="C828" s="41" t="str">
        <f>_xlfn.XLOOKUP(A828,[3]Reconciliation!$A:$A,[3]Reconciliation!$O:$O)</f>
        <v>AVI Global Special Situations Fund</v>
      </c>
      <c r="D828" s="41" t="str">
        <f>_xlfn.XLOOKUP(A828,'[4]Fund Control'!$H:$H,'[4]Fund Control'!$G:$G)</f>
        <v xml:space="preserve">Class B USD </v>
      </c>
      <c r="E828" s="42">
        <v>45616</v>
      </c>
      <c r="F828" s="41" t="str">
        <f>_xlfn.XLOOKUP(A828,'[3]Eqn Calc - NII'!$C:$C,'[3]Eqn Calc - NII'!$E:$E)</f>
        <v>USD</v>
      </c>
      <c r="G828" s="43" t="e">
        <f>SUMIFS('[3]Eqn Calc - NII'!$U:$U,'[3]Eqn Calc - NII'!$H:$H,E828,'[3]Eqn Calc - NII'!$C:$C,A828)</f>
        <v>#VALUE!</v>
      </c>
      <c r="H828" t="str">
        <f t="shared" si="13"/>
        <v>IE000DG5O9L745616</v>
      </c>
    </row>
    <row r="829" spans="1:8" x14ac:dyDescent="0.25">
      <c r="A829" s="41" t="s">
        <v>98</v>
      </c>
      <c r="B829" s="41" t="s">
        <v>16</v>
      </c>
      <c r="C829" s="41" t="str">
        <f>_xlfn.XLOOKUP(A829,[3]Reconciliation!$A:$A,[3]Reconciliation!$O:$O)</f>
        <v>AVI Global Special Situations Fund</v>
      </c>
      <c r="D829" s="41" t="str">
        <f>_xlfn.XLOOKUP(A829,'[4]Fund Control'!$H:$H,'[4]Fund Control'!$G:$G)</f>
        <v xml:space="preserve">Class B USD </v>
      </c>
      <c r="E829" s="42">
        <v>45617</v>
      </c>
      <c r="F829" s="41" t="str">
        <f>_xlfn.XLOOKUP(A829,'[3]Eqn Calc - NII'!$C:$C,'[3]Eqn Calc - NII'!$E:$E)</f>
        <v>USD</v>
      </c>
      <c r="G829" s="43" t="e">
        <f>SUMIFS('[3]Eqn Calc - NII'!$U:$U,'[3]Eqn Calc - NII'!$H:$H,E829,'[3]Eqn Calc - NII'!$C:$C,A829)</f>
        <v>#VALUE!</v>
      </c>
      <c r="H829" t="str">
        <f t="shared" si="13"/>
        <v>IE000DG5O9L745617</v>
      </c>
    </row>
    <row r="830" spans="1:8" x14ac:dyDescent="0.25">
      <c r="A830" s="41" t="s">
        <v>98</v>
      </c>
      <c r="B830" s="41" t="s">
        <v>16</v>
      </c>
      <c r="C830" s="41" t="str">
        <f>_xlfn.XLOOKUP(A830,[3]Reconciliation!$A:$A,[3]Reconciliation!$O:$O)</f>
        <v>AVI Global Special Situations Fund</v>
      </c>
      <c r="D830" s="41" t="str">
        <f>_xlfn.XLOOKUP(A830,'[4]Fund Control'!$H:$H,'[4]Fund Control'!$G:$G)</f>
        <v xml:space="preserve">Class B USD </v>
      </c>
      <c r="E830" s="42">
        <v>45618</v>
      </c>
      <c r="F830" s="41" t="str">
        <f>_xlfn.XLOOKUP(A830,'[3]Eqn Calc - NII'!$C:$C,'[3]Eqn Calc - NII'!$E:$E)</f>
        <v>USD</v>
      </c>
      <c r="G830" s="43" t="e">
        <f>SUMIFS('[3]Eqn Calc - NII'!$U:$U,'[3]Eqn Calc - NII'!$H:$H,E830,'[3]Eqn Calc - NII'!$C:$C,A830)</f>
        <v>#VALUE!</v>
      </c>
      <c r="H830" t="str">
        <f t="shared" si="13"/>
        <v>IE000DG5O9L745618</v>
      </c>
    </row>
    <row r="831" spans="1:8" x14ac:dyDescent="0.25">
      <c r="A831" s="41" t="s">
        <v>98</v>
      </c>
      <c r="B831" s="41" t="s">
        <v>16</v>
      </c>
      <c r="C831" s="41" t="str">
        <f>_xlfn.XLOOKUP(A831,[3]Reconciliation!$A:$A,[3]Reconciliation!$O:$O)</f>
        <v>AVI Global Special Situations Fund</v>
      </c>
      <c r="D831" s="41" t="str">
        <f>_xlfn.XLOOKUP(A831,'[4]Fund Control'!$H:$H,'[4]Fund Control'!$G:$G)</f>
        <v xml:space="preserve">Class B USD </v>
      </c>
      <c r="E831" s="42">
        <v>45621</v>
      </c>
      <c r="F831" s="41" t="str">
        <f>_xlfn.XLOOKUP(A831,'[3]Eqn Calc - NII'!$C:$C,'[3]Eqn Calc - NII'!$E:$E)</f>
        <v>USD</v>
      </c>
      <c r="G831" s="43" t="e">
        <f>SUMIFS('[3]Eqn Calc - NII'!$U:$U,'[3]Eqn Calc - NII'!$H:$H,E831,'[3]Eqn Calc - NII'!$C:$C,A831)</f>
        <v>#VALUE!</v>
      </c>
      <c r="H831" t="str">
        <f t="shared" si="13"/>
        <v>IE000DG5O9L745621</v>
      </c>
    </row>
    <row r="832" spans="1:8" x14ac:dyDescent="0.25">
      <c r="A832" s="41" t="s">
        <v>98</v>
      </c>
      <c r="B832" s="41" t="s">
        <v>16</v>
      </c>
      <c r="C832" s="41" t="str">
        <f>_xlfn.XLOOKUP(A832,[3]Reconciliation!$A:$A,[3]Reconciliation!$O:$O)</f>
        <v>AVI Global Special Situations Fund</v>
      </c>
      <c r="D832" s="41" t="str">
        <f>_xlfn.XLOOKUP(A832,'[4]Fund Control'!$H:$H,'[4]Fund Control'!$G:$G)</f>
        <v xml:space="preserve">Class B USD </v>
      </c>
      <c r="E832" s="42">
        <v>45622</v>
      </c>
      <c r="F832" s="41" t="str">
        <f>_xlfn.XLOOKUP(A832,'[3]Eqn Calc - NII'!$C:$C,'[3]Eqn Calc - NII'!$E:$E)</f>
        <v>USD</v>
      </c>
      <c r="G832" s="43" t="e">
        <f>SUMIFS('[3]Eqn Calc - NII'!$U:$U,'[3]Eqn Calc - NII'!$H:$H,E832,'[3]Eqn Calc - NII'!$C:$C,A832)</f>
        <v>#VALUE!</v>
      </c>
      <c r="H832" t="str">
        <f t="shared" si="13"/>
        <v>IE000DG5O9L745622</v>
      </c>
    </row>
    <row r="833" spans="1:8" x14ac:dyDescent="0.25">
      <c r="A833" s="41" t="s">
        <v>98</v>
      </c>
      <c r="B833" s="41" t="s">
        <v>16</v>
      </c>
      <c r="C833" s="41" t="str">
        <f>_xlfn.XLOOKUP(A833,[3]Reconciliation!$A:$A,[3]Reconciliation!$O:$O)</f>
        <v>AVI Global Special Situations Fund</v>
      </c>
      <c r="D833" s="41" t="str">
        <f>_xlfn.XLOOKUP(A833,'[4]Fund Control'!$H:$H,'[4]Fund Control'!$G:$G)</f>
        <v xml:space="preserve">Class B USD </v>
      </c>
      <c r="E833" s="42">
        <v>45623</v>
      </c>
      <c r="F833" s="41" t="str">
        <f>_xlfn.XLOOKUP(A833,'[3]Eqn Calc - NII'!$C:$C,'[3]Eqn Calc - NII'!$E:$E)</f>
        <v>USD</v>
      </c>
      <c r="G833" s="43" t="e">
        <f>SUMIFS('[3]Eqn Calc - NII'!$U:$U,'[3]Eqn Calc - NII'!$H:$H,E833,'[3]Eqn Calc - NII'!$C:$C,A833)</f>
        <v>#VALUE!</v>
      </c>
      <c r="H833" t="str">
        <f t="shared" si="13"/>
        <v>IE000DG5O9L745623</v>
      </c>
    </row>
    <row r="834" spans="1:8" x14ac:dyDescent="0.25">
      <c r="A834" s="41" t="s">
        <v>98</v>
      </c>
      <c r="B834" s="41" t="s">
        <v>16</v>
      </c>
      <c r="C834" s="41" t="str">
        <f>_xlfn.XLOOKUP(A834,[3]Reconciliation!$A:$A,[3]Reconciliation!$O:$O)</f>
        <v>AVI Global Special Situations Fund</v>
      </c>
      <c r="D834" s="41" t="str">
        <f>_xlfn.XLOOKUP(A834,'[4]Fund Control'!$H:$H,'[4]Fund Control'!$G:$G)</f>
        <v xml:space="preserve">Class B USD </v>
      </c>
      <c r="E834" s="42">
        <v>45624</v>
      </c>
      <c r="F834" s="41" t="str">
        <f>_xlfn.XLOOKUP(A834,'[3]Eqn Calc - NII'!$C:$C,'[3]Eqn Calc - NII'!$E:$E)</f>
        <v>USD</v>
      </c>
      <c r="G834" s="43" t="e">
        <f>SUMIFS('[3]Eqn Calc - NII'!$U:$U,'[3]Eqn Calc - NII'!$H:$H,E834,'[3]Eqn Calc - NII'!$C:$C,A834)</f>
        <v>#VALUE!</v>
      </c>
      <c r="H834" t="str">
        <f t="shared" si="13"/>
        <v>IE000DG5O9L745624</v>
      </c>
    </row>
    <row r="835" spans="1:8" x14ac:dyDescent="0.25">
      <c r="A835" s="41" t="s">
        <v>98</v>
      </c>
      <c r="B835" s="41" t="s">
        <v>16</v>
      </c>
      <c r="C835" s="41" t="str">
        <f>_xlfn.XLOOKUP(A835,[3]Reconciliation!$A:$A,[3]Reconciliation!$O:$O)</f>
        <v>AVI Global Special Situations Fund</v>
      </c>
      <c r="D835" s="41" t="str">
        <f>_xlfn.XLOOKUP(A835,'[4]Fund Control'!$H:$H,'[4]Fund Control'!$G:$G)</f>
        <v xml:space="preserve">Class B USD </v>
      </c>
      <c r="E835" s="42">
        <v>45625</v>
      </c>
      <c r="F835" s="41" t="str">
        <f>_xlfn.XLOOKUP(A835,'[3]Eqn Calc - NII'!$C:$C,'[3]Eqn Calc - NII'!$E:$E)</f>
        <v>USD</v>
      </c>
      <c r="G835" s="43" t="e">
        <f>SUMIFS('[3]Eqn Calc - NII'!$U:$U,'[3]Eqn Calc - NII'!$H:$H,E835,'[3]Eqn Calc - NII'!$C:$C,A835)</f>
        <v>#VALUE!</v>
      </c>
      <c r="H835" t="str">
        <f t="shared" si="13"/>
        <v>IE000DG5O9L745625</v>
      </c>
    </row>
    <row r="836" spans="1:8" x14ac:dyDescent="0.25">
      <c r="A836" s="41" t="s">
        <v>98</v>
      </c>
      <c r="B836" s="41" t="s">
        <v>16</v>
      </c>
      <c r="C836" s="41" t="str">
        <f>_xlfn.XLOOKUP(A836,[3]Reconciliation!$A:$A,[3]Reconciliation!$O:$O)</f>
        <v>AVI Global Special Situations Fund</v>
      </c>
      <c r="D836" s="41" t="str">
        <f>_xlfn.XLOOKUP(A836,'[4]Fund Control'!$H:$H,'[4]Fund Control'!$G:$G)</f>
        <v xml:space="preserve">Class B USD </v>
      </c>
      <c r="E836" s="42">
        <v>45628</v>
      </c>
      <c r="F836" s="41" t="str">
        <f>_xlfn.XLOOKUP(A836,'[3]Eqn Calc - NII'!$C:$C,'[3]Eqn Calc - NII'!$E:$E)</f>
        <v>USD</v>
      </c>
      <c r="G836" s="43" t="e">
        <f>SUMIFS('[3]Eqn Calc - NII'!$U:$U,'[3]Eqn Calc - NII'!$H:$H,E836,'[3]Eqn Calc - NII'!$C:$C,A836)</f>
        <v>#VALUE!</v>
      </c>
      <c r="H836" t="str">
        <f t="shared" si="13"/>
        <v>IE000DG5O9L745628</v>
      </c>
    </row>
    <row r="837" spans="1:8" x14ac:dyDescent="0.25">
      <c r="A837" s="41" t="s">
        <v>98</v>
      </c>
      <c r="B837" s="41" t="s">
        <v>16</v>
      </c>
      <c r="C837" s="41" t="str">
        <f>_xlfn.XLOOKUP(A837,[3]Reconciliation!$A:$A,[3]Reconciliation!$O:$O)</f>
        <v>AVI Global Special Situations Fund</v>
      </c>
      <c r="D837" s="41" t="str">
        <f>_xlfn.XLOOKUP(A837,'[4]Fund Control'!$H:$H,'[4]Fund Control'!$G:$G)</f>
        <v xml:space="preserve">Class B USD </v>
      </c>
      <c r="E837" s="42">
        <v>45629</v>
      </c>
      <c r="F837" s="41" t="str">
        <f>_xlfn.XLOOKUP(A837,'[3]Eqn Calc - NII'!$C:$C,'[3]Eqn Calc - NII'!$E:$E)</f>
        <v>USD</v>
      </c>
      <c r="G837" s="43" t="e">
        <f>SUMIFS('[3]Eqn Calc - NII'!$U:$U,'[3]Eqn Calc - NII'!$H:$H,E837,'[3]Eqn Calc - NII'!$C:$C,A837)</f>
        <v>#VALUE!</v>
      </c>
      <c r="H837" t="str">
        <f t="shared" si="13"/>
        <v>IE000DG5O9L745629</v>
      </c>
    </row>
    <row r="838" spans="1:8" x14ac:dyDescent="0.25">
      <c r="A838" s="41" t="s">
        <v>98</v>
      </c>
      <c r="B838" s="41" t="s">
        <v>16</v>
      </c>
      <c r="C838" s="41" t="str">
        <f>_xlfn.XLOOKUP(A838,[3]Reconciliation!$A:$A,[3]Reconciliation!$O:$O)</f>
        <v>AVI Global Special Situations Fund</v>
      </c>
      <c r="D838" s="41" t="str">
        <f>_xlfn.XLOOKUP(A838,'[4]Fund Control'!$H:$H,'[4]Fund Control'!$G:$G)</f>
        <v xml:space="preserve">Class B USD </v>
      </c>
      <c r="E838" s="42">
        <v>45630</v>
      </c>
      <c r="F838" s="41" t="str">
        <f>_xlfn.XLOOKUP(A838,'[3]Eqn Calc - NII'!$C:$C,'[3]Eqn Calc - NII'!$E:$E)</f>
        <v>USD</v>
      </c>
      <c r="G838" s="43" t="e">
        <f>SUMIFS('[3]Eqn Calc - NII'!$U:$U,'[3]Eqn Calc - NII'!$H:$H,E838,'[3]Eqn Calc - NII'!$C:$C,A838)</f>
        <v>#VALUE!</v>
      </c>
      <c r="H838" t="str">
        <f t="shared" ref="H838:H901" si="14">A838&amp;E838</f>
        <v>IE000DG5O9L745630</v>
      </c>
    </row>
    <row r="839" spans="1:8" x14ac:dyDescent="0.25">
      <c r="A839" s="41" t="s">
        <v>98</v>
      </c>
      <c r="B839" s="41" t="s">
        <v>16</v>
      </c>
      <c r="C839" s="41" t="str">
        <f>_xlfn.XLOOKUP(A839,[3]Reconciliation!$A:$A,[3]Reconciliation!$O:$O)</f>
        <v>AVI Global Special Situations Fund</v>
      </c>
      <c r="D839" s="41" t="str">
        <f>_xlfn.XLOOKUP(A839,'[4]Fund Control'!$H:$H,'[4]Fund Control'!$G:$G)</f>
        <v xml:space="preserve">Class B USD </v>
      </c>
      <c r="E839" s="42">
        <v>45631</v>
      </c>
      <c r="F839" s="41" t="str">
        <f>_xlfn.XLOOKUP(A839,'[3]Eqn Calc - NII'!$C:$C,'[3]Eqn Calc - NII'!$E:$E)</f>
        <v>USD</v>
      </c>
      <c r="G839" s="43" t="e">
        <f>SUMIFS('[3]Eqn Calc - NII'!$U:$U,'[3]Eqn Calc - NII'!$H:$H,E839,'[3]Eqn Calc - NII'!$C:$C,A839)</f>
        <v>#VALUE!</v>
      </c>
      <c r="H839" t="str">
        <f t="shared" si="14"/>
        <v>IE000DG5O9L745631</v>
      </c>
    </row>
    <row r="840" spans="1:8" x14ac:dyDescent="0.25">
      <c r="A840" s="41" t="s">
        <v>98</v>
      </c>
      <c r="B840" s="41" t="s">
        <v>16</v>
      </c>
      <c r="C840" s="41" t="str">
        <f>_xlfn.XLOOKUP(A840,[3]Reconciliation!$A:$A,[3]Reconciliation!$O:$O)</f>
        <v>AVI Global Special Situations Fund</v>
      </c>
      <c r="D840" s="41" t="str">
        <f>_xlfn.XLOOKUP(A840,'[4]Fund Control'!$H:$H,'[4]Fund Control'!$G:$G)</f>
        <v xml:space="preserve">Class B USD </v>
      </c>
      <c r="E840" s="42">
        <v>45632</v>
      </c>
      <c r="F840" s="41" t="str">
        <f>_xlfn.XLOOKUP(A840,'[3]Eqn Calc - NII'!$C:$C,'[3]Eqn Calc - NII'!$E:$E)</f>
        <v>USD</v>
      </c>
      <c r="G840" s="43" t="e">
        <f>SUMIFS('[3]Eqn Calc - NII'!$U:$U,'[3]Eqn Calc - NII'!$H:$H,E840,'[3]Eqn Calc - NII'!$C:$C,A840)</f>
        <v>#VALUE!</v>
      </c>
      <c r="H840" t="str">
        <f t="shared" si="14"/>
        <v>IE000DG5O9L745632</v>
      </c>
    </row>
    <row r="841" spans="1:8" x14ac:dyDescent="0.25">
      <c r="A841" s="41" t="s">
        <v>98</v>
      </c>
      <c r="B841" s="41" t="s">
        <v>16</v>
      </c>
      <c r="C841" s="41" t="str">
        <f>_xlfn.XLOOKUP(A841,[3]Reconciliation!$A:$A,[3]Reconciliation!$O:$O)</f>
        <v>AVI Global Special Situations Fund</v>
      </c>
      <c r="D841" s="41" t="str">
        <f>_xlfn.XLOOKUP(A841,'[4]Fund Control'!$H:$H,'[4]Fund Control'!$G:$G)</f>
        <v xml:space="preserve">Class B USD </v>
      </c>
      <c r="E841" s="42">
        <v>45635</v>
      </c>
      <c r="F841" s="41" t="str">
        <f>_xlfn.XLOOKUP(A841,'[3]Eqn Calc - NII'!$C:$C,'[3]Eqn Calc - NII'!$E:$E)</f>
        <v>USD</v>
      </c>
      <c r="G841" s="43" t="e">
        <f>SUMIFS('[3]Eqn Calc - NII'!$U:$U,'[3]Eqn Calc - NII'!$H:$H,E841,'[3]Eqn Calc - NII'!$C:$C,A841)</f>
        <v>#VALUE!</v>
      </c>
      <c r="H841" t="str">
        <f t="shared" si="14"/>
        <v>IE000DG5O9L745635</v>
      </c>
    </row>
    <row r="842" spans="1:8" x14ac:dyDescent="0.25">
      <c r="A842" s="41" t="s">
        <v>98</v>
      </c>
      <c r="B842" s="41" t="s">
        <v>16</v>
      </c>
      <c r="C842" s="41" t="str">
        <f>_xlfn.XLOOKUP(A842,[3]Reconciliation!$A:$A,[3]Reconciliation!$O:$O)</f>
        <v>AVI Global Special Situations Fund</v>
      </c>
      <c r="D842" s="41" t="str">
        <f>_xlfn.XLOOKUP(A842,'[4]Fund Control'!$H:$H,'[4]Fund Control'!$G:$G)</f>
        <v xml:space="preserve">Class B USD </v>
      </c>
      <c r="E842" s="42">
        <v>45636</v>
      </c>
      <c r="F842" s="41" t="str">
        <f>_xlfn.XLOOKUP(A842,'[3]Eqn Calc - NII'!$C:$C,'[3]Eqn Calc - NII'!$E:$E)</f>
        <v>USD</v>
      </c>
      <c r="G842" s="43" t="e">
        <f>SUMIFS('[3]Eqn Calc - NII'!$U:$U,'[3]Eqn Calc - NII'!$H:$H,E842,'[3]Eqn Calc - NII'!$C:$C,A842)</f>
        <v>#VALUE!</v>
      </c>
      <c r="H842" t="str">
        <f t="shared" si="14"/>
        <v>IE000DG5O9L745636</v>
      </c>
    </row>
    <row r="843" spans="1:8" x14ac:dyDescent="0.25">
      <c r="A843" s="41" t="s">
        <v>98</v>
      </c>
      <c r="B843" s="41" t="s">
        <v>16</v>
      </c>
      <c r="C843" s="41" t="str">
        <f>_xlfn.XLOOKUP(A843,[3]Reconciliation!$A:$A,[3]Reconciliation!$O:$O)</f>
        <v>AVI Global Special Situations Fund</v>
      </c>
      <c r="D843" s="41" t="str">
        <f>_xlfn.XLOOKUP(A843,'[4]Fund Control'!$H:$H,'[4]Fund Control'!$G:$G)</f>
        <v xml:space="preserve">Class B USD </v>
      </c>
      <c r="E843" s="42">
        <v>45637</v>
      </c>
      <c r="F843" s="41" t="str">
        <f>_xlfn.XLOOKUP(A843,'[3]Eqn Calc - NII'!$C:$C,'[3]Eqn Calc - NII'!$E:$E)</f>
        <v>USD</v>
      </c>
      <c r="G843" s="43" t="e">
        <f>SUMIFS('[3]Eqn Calc - NII'!$U:$U,'[3]Eqn Calc - NII'!$H:$H,E843,'[3]Eqn Calc - NII'!$C:$C,A843)</f>
        <v>#VALUE!</v>
      </c>
      <c r="H843" t="str">
        <f t="shared" si="14"/>
        <v>IE000DG5O9L745637</v>
      </c>
    </row>
    <row r="844" spans="1:8" x14ac:dyDescent="0.25">
      <c r="A844" s="41" t="s">
        <v>98</v>
      </c>
      <c r="B844" s="41" t="s">
        <v>16</v>
      </c>
      <c r="C844" s="41" t="str">
        <f>_xlfn.XLOOKUP(A844,[3]Reconciliation!$A:$A,[3]Reconciliation!$O:$O)</f>
        <v>AVI Global Special Situations Fund</v>
      </c>
      <c r="D844" s="41" t="str">
        <f>_xlfn.XLOOKUP(A844,'[4]Fund Control'!$H:$H,'[4]Fund Control'!$G:$G)</f>
        <v xml:space="preserve">Class B USD </v>
      </c>
      <c r="E844" s="42">
        <v>45638</v>
      </c>
      <c r="F844" s="41" t="str">
        <f>_xlfn.XLOOKUP(A844,'[3]Eqn Calc - NII'!$C:$C,'[3]Eqn Calc - NII'!$E:$E)</f>
        <v>USD</v>
      </c>
      <c r="G844" s="43" t="e">
        <f>SUMIFS('[3]Eqn Calc - NII'!$U:$U,'[3]Eqn Calc - NII'!$H:$H,E844,'[3]Eqn Calc - NII'!$C:$C,A844)</f>
        <v>#VALUE!</v>
      </c>
      <c r="H844" t="str">
        <f t="shared" si="14"/>
        <v>IE000DG5O9L745638</v>
      </c>
    </row>
    <row r="845" spans="1:8" x14ac:dyDescent="0.25">
      <c r="A845" s="41" t="s">
        <v>98</v>
      </c>
      <c r="B845" s="41" t="s">
        <v>16</v>
      </c>
      <c r="C845" s="41" t="str">
        <f>_xlfn.XLOOKUP(A845,[3]Reconciliation!$A:$A,[3]Reconciliation!$O:$O)</f>
        <v>AVI Global Special Situations Fund</v>
      </c>
      <c r="D845" s="41" t="str">
        <f>_xlfn.XLOOKUP(A845,'[4]Fund Control'!$H:$H,'[4]Fund Control'!$G:$G)</f>
        <v xml:space="preserve">Class B USD </v>
      </c>
      <c r="E845" s="42">
        <v>45639</v>
      </c>
      <c r="F845" s="41" t="str">
        <f>_xlfn.XLOOKUP(A845,'[3]Eqn Calc - NII'!$C:$C,'[3]Eqn Calc - NII'!$E:$E)</f>
        <v>USD</v>
      </c>
      <c r="G845" s="43" t="e">
        <f>SUMIFS('[3]Eqn Calc - NII'!$U:$U,'[3]Eqn Calc - NII'!$H:$H,E845,'[3]Eqn Calc - NII'!$C:$C,A845)</f>
        <v>#VALUE!</v>
      </c>
      <c r="H845" t="str">
        <f t="shared" si="14"/>
        <v>IE000DG5O9L745639</v>
      </c>
    </row>
    <row r="846" spans="1:8" x14ac:dyDescent="0.25">
      <c r="A846" s="41" t="s">
        <v>98</v>
      </c>
      <c r="B846" s="41" t="s">
        <v>16</v>
      </c>
      <c r="C846" s="41" t="str">
        <f>_xlfn.XLOOKUP(A846,[3]Reconciliation!$A:$A,[3]Reconciliation!$O:$O)</f>
        <v>AVI Global Special Situations Fund</v>
      </c>
      <c r="D846" s="41" t="str">
        <f>_xlfn.XLOOKUP(A846,'[4]Fund Control'!$H:$H,'[4]Fund Control'!$G:$G)</f>
        <v xml:space="preserve">Class B USD </v>
      </c>
      <c r="E846" s="42">
        <v>45642</v>
      </c>
      <c r="F846" s="41" t="str">
        <f>_xlfn.XLOOKUP(A846,'[3]Eqn Calc - NII'!$C:$C,'[3]Eqn Calc - NII'!$E:$E)</f>
        <v>USD</v>
      </c>
      <c r="G846" s="43" t="e">
        <f>SUMIFS('[3]Eqn Calc - NII'!$U:$U,'[3]Eqn Calc - NII'!$H:$H,E846,'[3]Eqn Calc - NII'!$C:$C,A846)</f>
        <v>#VALUE!</v>
      </c>
      <c r="H846" t="str">
        <f t="shared" si="14"/>
        <v>IE000DG5O9L745642</v>
      </c>
    </row>
    <row r="847" spans="1:8" x14ac:dyDescent="0.25">
      <c r="A847" s="41" t="s">
        <v>98</v>
      </c>
      <c r="B847" s="41" t="s">
        <v>16</v>
      </c>
      <c r="C847" s="41" t="str">
        <f>_xlfn.XLOOKUP(A847,[3]Reconciliation!$A:$A,[3]Reconciliation!$O:$O)</f>
        <v>AVI Global Special Situations Fund</v>
      </c>
      <c r="D847" s="41" t="str">
        <f>_xlfn.XLOOKUP(A847,'[4]Fund Control'!$H:$H,'[4]Fund Control'!$G:$G)</f>
        <v xml:space="preserve">Class B USD </v>
      </c>
      <c r="E847" s="42">
        <v>45643</v>
      </c>
      <c r="F847" s="41" t="str">
        <f>_xlfn.XLOOKUP(A847,'[3]Eqn Calc - NII'!$C:$C,'[3]Eqn Calc - NII'!$E:$E)</f>
        <v>USD</v>
      </c>
      <c r="G847" s="43" t="e">
        <f>SUMIFS('[3]Eqn Calc - NII'!$U:$U,'[3]Eqn Calc - NII'!$H:$H,E847,'[3]Eqn Calc - NII'!$C:$C,A847)</f>
        <v>#VALUE!</v>
      </c>
      <c r="H847" t="str">
        <f t="shared" si="14"/>
        <v>IE000DG5O9L745643</v>
      </c>
    </row>
    <row r="848" spans="1:8" x14ac:dyDescent="0.25">
      <c r="A848" s="41" t="s">
        <v>98</v>
      </c>
      <c r="B848" s="41" t="s">
        <v>16</v>
      </c>
      <c r="C848" s="41" t="str">
        <f>_xlfn.XLOOKUP(A848,[3]Reconciliation!$A:$A,[3]Reconciliation!$O:$O)</f>
        <v>AVI Global Special Situations Fund</v>
      </c>
      <c r="D848" s="41" t="str">
        <f>_xlfn.XLOOKUP(A848,'[4]Fund Control'!$H:$H,'[4]Fund Control'!$G:$G)</f>
        <v xml:space="preserve">Class B USD </v>
      </c>
      <c r="E848" s="42">
        <v>45644</v>
      </c>
      <c r="F848" s="41" t="str">
        <f>_xlfn.XLOOKUP(A848,'[3]Eqn Calc - NII'!$C:$C,'[3]Eqn Calc - NII'!$E:$E)</f>
        <v>USD</v>
      </c>
      <c r="G848" s="43" t="e">
        <f>SUMIFS('[3]Eqn Calc - NII'!$U:$U,'[3]Eqn Calc - NII'!$H:$H,E848,'[3]Eqn Calc - NII'!$C:$C,A848)</f>
        <v>#VALUE!</v>
      </c>
      <c r="H848" t="str">
        <f t="shared" si="14"/>
        <v>IE000DG5O9L745644</v>
      </c>
    </row>
    <row r="849" spans="1:8" x14ac:dyDescent="0.25">
      <c r="A849" s="41" t="s">
        <v>98</v>
      </c>
      <c r="B849" s="41" t="s">
        <v>16</v>
      </c>
      <c r="C849" s="41" t="str">
        <f>_xlfn.XLOOKUP(A849,[3]Reconciliation!$A:$A,[3]Reconciliation!$O:$O)</f>
        <v>AVI Global Special Situations Fund</v>
      </c>
      <c r="D849" s="41" t="str">
        <f>_xlfn.XLOOKUP(A849,'[4]Fund Control'!$H:$H,'[4]Fund Control'!$G:$G)</f>
        <v xml:space="preserve">Class B USD </v>
      </c>
      <c r="E849" s="42">
        <v>45645</v>
      </c>
      <c r="F849" s="41" t="str">
        <f>_xlfn.XLOOKUP(A849,'[3]Eqn Calc - NII'!$C:$C,'[3]Eqn Calc - NII'!$E:$E)</f>
        <v>USD</v>
      </c>
      <c r="G849" s="43" t="e">
        <f>SUMIFS('[3]Eqn Calc - NII'!$U:$U,'[3]Eqn Calc - NII'!$H:$H,E849,'[3]Eqn Calc - NII'!$C:$C,A849)</f>
        <v>#VALUE!</v>
      </c>
      <c r="H849" t="str">
        <f t="shared" si="14"/>
        <v>IE000DG5O9L745645</v>
      </c>
    </row>
    <row r="850" spans="1:8" x14ac:dyDescent="0.25">
      <c r="A850" s="41" t="s">
        <v>98</v>
      </c>
      <c r="B850" s="41" t="s">
        <v>16</v>
      </c>
      <c r="C850" s="41" t="str">
        <f>_xlfn.XLOOKUP(A850,[3]Reconciliation!$A:$A,[3]Reconciliation!$O:$O)</f>
        <v>AVI Global Special Situations Fund</v>
      </c>
      <c r="D850" s="41" t="str">
        <f>_xlfn.XLOOKUP(A850,'[4]Fund Control'!$H:$H,'[4]Fund Control'!$G:$G)</f>
        <v xml:space="preserve">Class B USD </v>
      </c>
      <c r="E850" s="42">
        <v>45646</v>
      </c>
      <c r="F850" s="41" t="str">
        <f>_xlfn.XLOOKUP(A850,'[3]Eqn Calc - NII'!$C:$C,'[3]Eqn Calc - NII'!$E:$E)</f>
        <v>USD</v>
      </c>
      <c r="G850" s="43" t="e">
        <f>SUMIFS('[3]Eqn Calc - NII'!$U:$U,'[3]Eqn Calc - NII'!$H:$H,E850,'[3]Eqn Calc - NII'!$C:$C,A850)</f>
        <v>#VALUE!</v>
      </c>
      <c r="H850" t="str">
        <f t="shared" si="14"/>
        <v>IE000DG5O9L745646</v>
      </c>
    </row>
    <row r="851" spans="1:8" x14ac:dyDescent="0.25">
      <c r="A851" s="41" t="s">
        <v>98</v>
      </c>
      <c r="B851" s="41" t="s">
        <v>16</v>
      </c>
      <c r="C851" s="41" t="str">
        <f>_xlfn.XLOOKUP(A851,[3]Reconciliation!$A:$A,[3]Reconciliation!$O:$O)</f>
        <v>AVI Global Special Situations Fund</v>
      </c>
      <c r="D851" s="41" t="str">
        <f>_xlfn.XLOOKUP(A851,'[4]Fund Control'!$H:$H,'[4]Fund Control'!$G:$G)</f>
        <v xml:space="preserve">Class B USD </v>
      </c>
      <c r="E851" s="42">
        <v>45649</v>
      </c>
      <c r="F851" s="41" t="str">
        <f>_xlfn.XLOOKUP(A851,'[3]Eqn Calc - NII'!$C:$C,'[3]Eqn Calc - NII'!$E:$E)</f>
        <v>USD</v>
      </c>
      <c r="G851" s="43" t="e">
        <f>SUMIFS('[3]Eqn Calc - NII'!$U:$U,'[3]Eqn Calc - NII'!$H:$H,E851,'[3]Eqn Calc - NII'!$C:$C,A851)</f>
        <v>#VALUE!</v>
      </c>
      <c r="H851" t="str">
        <f t="shared" si="14"/>
        <v>IE000DG5O9L745649</v>
      </c>
    </row>
    <row r="852" spans="1:8" x14ac:dyDescent="0.25">
      <c r="A852" s="41" t="s">
        <v>98</v>
      </c>
      <c r="B852" s="41" t="s">
        <v>16</v>
      </c>
      <c r="C852" s="41" t="str">
        <f>_xlfn.XLOOKUP(A852,[3]Reconciliation!$A:$A,[3]Reconciliation!$O:$O)</f>
        <v>AVI Global Special Situations Fund</v>
      </c>
      <c r="D852" s="41" t="str">
        <f>_xlfn.XLOOKUP(A852,'[4]Fund Control'!$H:$H,'[4]Fund Control'!$G:$G)</f>
        <v xml:space="preserve">Class B USD </v>
      </c>
      <c r="E852" s="42">
        <v>45650</v>
      </c>
      <c r="F852" s="41" t="str">
        <f>_xlfn.XLOOKUP(A852,'[3]Eqn Calc - NII'!$C:$C,'[3]Eqn Calc - NII'!$E:$E)</f>
        <v>USD</v>
      </c>
      <c r="G852" s="43" t="e">
        <f>SUMIFS('[3]Eqn Calc - NII'!$U:$U,'[3]Eqn Calc - NII'!$H:$H,E852,'[3]Eqn Calc - NII'!$C:$C,A852)</f>
        <v>#VALUE!</v>
      </c>
      <c r="H852" t="str">
        <f t="shared" si="14"/>
        <v>IE000DG5O9L745650</v>
      </c>
    </row>
    <row r="853" spans="1:8" x14ac:dyDescent="0.25">
      <c r="A853" s="41" t="s">
        <v>98</v>
      </c>
      <c r="B853" s="41" t="s">
        <v>16</v>
      </c>
      <c r="C853" s="41" t="str">
        <f>_xlfn.XLOOKUP(A853,[3]Reconciliation!$A:$A,[3]Reconciliation!$O:$O)</f>
        <v>AVI Global Special Situations Fund</v>
      </c>
      <c r="D853" s="41" t="str">
        <f>_xlfn.XLOOKUP(A853,'[4]Fund Control'!$H:$H,'[4]Fund Control'!$G:$G)</f>
        <v xml:space="preserve">Class B USD </v>
      </c>
      <c r="E853" s="42">
        <v>45656</v>
      </c>
      <c r="F853" s="41" t="str">
        <f>_xlfn.XLOOKUP(A853,'[3]Eqn Calc - NII'!$C:$C,'[3]Eqn Calc - NII'!$E:$E)</f>
        <v>USD</v>
      </c>
      <c r="G853" s="43" t="e">
        <f>SUMIFS('[3]Eqn Calc - NII'!$U:$U,'[3]Eqn Calc - NII'!$H:$H,E853,'[3]Eqn Calc - NII'!$C:$C,A853)</f>
        <v>#VALUE!</v>
      </c>
      <c r="H853" t="str">
        <f t="shared" si="14"/>
        <v>IE000DG5O9L745656</v>
      </c>
    </row>
    <row r="854" spans="1:8" x14ac:dyDescent="0.25">
      <c r="A854" s="41" t="s">
        <v>98</v>
      </c>
      <c r="B854" s="41" t="s">
        <v>16</v>
      </c>
      <c r="C854" s="41" t="str">
        <f>_xlfn.XLOOKUP(A854,[3]Reconciliation!$A:$A,[3]Reconciliation!$O:$O)</f>
        <v>AVI Global Special Situations Fund</v>
      </c>
      <c r="D854" s="41" t="str">
        <f>_xlfn.XLOOKUP(A854,'[4]Fund Control'!$H:$H,'[4]Fund Control'!$G:$G)</f>
        <v xml:space="preserve">Class B USD </v>
      </c>
      <c r="E854" s="42">
        <v>45657</v>
      </c>
      <c r="F854" s="41" t="str">
        <f>_xlfn.XLOOKUP(A854,'[3]Eqn Calc - NII'!$C:$C,'[3]Eqn Calc - NII'!$E:$E)</f>
        <v>USD</v>
      </c>
      <c r="G854" s="43" t="e">
        <f>SUMIFS('[3]Eqn Calc - NII'!$U:$U,'[3]Eqn Calc - NII'!$H:$H,E854,'[3]Eqn Calc - NII'!$C:$C,A854)</f>
        <v>#VALUE!</v>
      </c>
      <c r="H854" t="str">
        <f t="shared" si="14"/>
        <v>IE000DG5O9L745657</v>
      </c>
    </row>
    <row r="855" spans="1:8" x14ac:dyDescent="0.25">
      <c r="A855" s="41" t="s">
        <v>98</v>
      </c>
      <c r="B855" s="41" t="s">
        <v>16</v>
      </c>
      <c r="C855" s="41" t="str">
        <f>_xlfn.XLOOKUP(A855,[3]Reconciliation!$A:$A,[3]Reconciliation!$O:$O)</f>
        <v>AVI Global Special Situations Fund</v>
      </c>
      <c r="D855" s="41" t="str">
        <f>_xlfn.XLOOKUP(A855,'[4]Fund Control'!$H:$H,'[4]Fund Control'!$G:$G)</f>
        <v xml:space="preserve">Class B USD </v>
      </c>
      <c r="E855" s="42">
        <v>45659</v>
      </c>
      <c r="F855" s="41" t="str">
        <f>_xlfn.XLOOKUP(A855,'[3]Eqn Calc - NII'!$C:$C,'[3]Eqn Calc - NII'!$E:$E)</f>
        <v>USD</v>
      </c>
      <c r="G855" s="43" t="e">
        <f>SUMIFS('[3]Eqn Calc - NII'!$U:$U,'[3]Eqn Calc - NII'!$H:$H,E855,'[3]Eqn Calc - NII'!$C:$C,A855)</f>
        <v>#VALUE!</v>
      </c>
      <c r="H855" t="str">
        <f t="shared" si="14"/>
        <v>IE000DG5O9L745659</v>
      </c>
    </row>
    <row r="856" spans="1:8" x14ac:dyDescent="0.25">
      <c r="A856" s="41" t="s">
        <v>98</v>
      </c>
      <c r="B856" s="41" t="s">
        <v>16</v>
      </c>
      <c r="C856" s="41" t="str">
        <f>_xlfn.XLOOKUP(A856,[3]Reconciliation!$A:$A,[3]Reconciliation!$O:$O)</f>
        <v>AVI Global Special Situations Fund</v>
      </c>
      <c r="D856" s="41" t="str">
        <f>_xlfn.XLOOKUP(A856,'[4]Fund Control'!$H:$H,'[4]Fund Control'!$G:$G)</f>
        <v xml:space="preserve">Class B USD </v>
      </c>
      <c r="E856" s="42">
        <v>45660</v>
      </c>
      <c r="F856" s="41" t="str">
        <f>_xlfn.XLOOKUP(A856,'[3]Eqn Calc - NII'!$C:$C,'[3]Eqn Calc - NII'!$E:$E)</f>
        <v>USD</v>
      </c>
      <c r="G856" s="43" t="e">
        <f>SUMIFS('[3]Eqn Calc - NII'!$U:$U,'[3]Eqn Calc - NII'!$H:$H,E856,'[3]Eqn Calc - NII'!$C:$C,A856)</f>
        <v>#VALUE!</v>
      </c>
      <c r="H856" t="str">
        <f t="shared" si="14"/>
        <v>IE000DG5O9L745660</v>
      </c>
    </row>
    <row r="857" spans="1:8" x14ac:dyDescent="0.25">
      <c r="A857" s="41" t="s">
        <v>98</v>
      </c>
      <c r="B857" s="41" t="s">
        <v>16</v>
      </c>
      <c r="C857" s="41" t="str">
        <f>_xlfn.XLOOKUP(A857,[3]Reconciliation!$A:$A,[3]Reconciliation!$O:$O)</f>
        <v>AVI Global Special Situations Fund</v>
      </c>
      <c r="D857" s="41" t="str">
        <f>_xlfn.XLOOKUP(A857,'[4]Fund Control'!$H:$H,'[4]Fund Control'!$G:$G)</f>
        <v xml:space="preserve">Class B USD </v>
      </c>
      <c r="E857" s="42">
        <v>45663</v>
      </c>
      <c r="F857" s="41" t="str">
        <f>_xlfn.XLOOKUP(A857,'[3]Eqn Calc - NII'!$C:$C,'[3]Eqn Calc - NII'!$E:$E)</f>
        <v>USD</v>
      </c>
      <c r="G857" s="43" t="e">
        <f>SUMIFS('[3]Eqn Calc - NII'!$U:$U,'[3]Eqn Calc - NII'!$H:$H,E857,'[3]Eqn Calc - NII'!$C:$C,A857)</f>
        <v>#VALUE!</v>
      </c>
      <c r="H857" t="str">
        <f t="shared" si="14"/>
        <v>IE000DG5O9L745663</v>
      </c>
    </row>
    <row r="858" spans="1:8" x14ac:dyDescent="0.25">
      <c r="A858" s="41" t="s">
        <v>98</v>
      </c>
      <c r="B858" s="41" t="s">
        <v>16</v>
      </c>
      <c r="C858" s="41" t="str">
        <f>_xlfn.XLOOKUP(A858,[3]Reconciliation!$A:$A,[3]Reconciliation!$O:$O)</f>
        <v>AVI Global Special Situations Fund</v>
      </c>
      <c r="D858" s="41" t="str">
        <f>_xlfn.XLOOKUP(A858,'[4]Fund Control'!$H:$H,'[4]Fund Control'!$G:$G)</f>
        <v xml:space="preserve">Class B USD </v>
      </c>
      <c r="E858" s="42">
        <v>45664</v>
      </c>
      <c r="F858" s="41" t="str">
        <f>_xlfn.XLOOKUP(A858,'[3]Eqn Calc - NII'!$C:$C,'[3]Eqn Calc - NII'!$E:$E)</f>
        <v>USD</v>
      </c>
      <c r="G858" s="43" t="e">
        <f>SUMIFS('[3]Eqn Calc - NII'!$U:$U,'[3]Eqn Calc - NII'!$H:$H,E858,'[3]Eqn Calc - NII'!$C:$C,A858)</f>
        <v>#VALUE!</v>
      </c>
      <c r="H858" t="str">
        <f t="shared" si="14"/>
        <v>IE000DG5O9L745664</v>
      </c>
    </row>
    <row r="859" spans="1:8" x14ac:dyDescent="0.25">
      <c r="A859" s="41" t="s">
        <v>98</v>
      </c>
      <c r="B859" s="41" t="s">
        <v>16</v>
      </c>
      <c r="C859" s="41" t="str">
        <f>_xlfn.XLOOKUP(A859,[3]Reconciliation!$A:$A,[3]Reconciliation!$O:$O)</f>
        <v>AVI Global Special Situations Fund</v>
      </c>
      <c r="D859" s="41" t="str">
        <f>_xlfn.XLOOKUP(A859,'[4]Fund Control'!$H:$H,'[4]Fund Control'!$G:$G)</f>
        <v xml:space="preserve">Class B USD </v>
      </c>
      <c r="E859" s="42">
        <v>45665</v>
      </c>
      <c r="F859" s="41" t="str">
        <f>_xlfn.XLOOKUP(A859,'[3]Eqn Calc - NII'!$C:$C,'[3]Eqn Calc - NII'!$E:$E)</f>
        <v>USD</v>
      </c>
      <c r="G859" s="43" t="e">
        <f>SUMIFS('[3]Eqn Calc - NII'!$U:$U,'[3]Eqn Calc - NII'!$H:$H,E859,'[3]Eqn Calc - NII'!$C:$C,A859)</f>
        <v>#VALUE!</v>
      </c>
      <c r="H859" t="str">
        <f t="shared" si="14"/>
        <v>IE000DG5O9L745665</v>
      </c>
    </row>
    <row r="860" spans="1:8" x14ac:dyDescent="0.25">
      <c r="A860" s="41" t="s">
        <v>98</v>
      </c>
      <c r="B860" s="41" t="s">
        <v>16</v>
      </c>
      <c r="C860" s="41" t="str">
        <f>_xlfn.XLOOKUP(A860,[3]Reconciliation!$A:$A,[3]Reconciliation!$O:$O)</f>
        <v>AVI Global Special Situations Fund</v>
      </c>
      <c r="D860" s="41" t="str">
        <f>_xlfn.XLOOKUP(A860,'[4]Fund Control'!$H:$H,'[4]Fund Control'!$G:$G)</f>
        <v xml:space="preserve">Class B USD </v>
      </c>
      <c r="E860" s="42">
        <v>45666</v>
      </c>
      <c r="F860" s="41" t="str">
        <f>_xlfn.XLOOKUP(A860,'[3]Eqn Calc - NII'!$C:$C,'[3]Eqn Calc - NII'!$E:$E)</f>
        <v>USD</v>
      </c>
      <c r="G860" s="43" t="e">
        <f>SUMIFS('[3]Eqn Calc - NII'!$U:$U,'[3]Eqn Calc - NII'!$H:$H,E860,'[3]Eqn Calc - NII'!$C:$C,A860)</f>
        <v>#VALUE!</v>
      </c>
      <c r="H860" t="str">
        <f t="shared" si="14"/>
        <v>IE000DG5O9L745666</v>
      </c>
    </row>
    <row r="861" spans="1:8" x14ac:dyDescent="0.25">
      <c r="A861" s="41" t="s">
        <v>98</v>
      </c>
      <c r="B861" s="41" t="s">
        <v>16</v>
      </c>
      <c r="C861" s="41" t="str">
        <f>_xlfn.XLOOKUP(A861,[3]Reconciliation!$A:$A,[3]Reconciliation!$O:$O)</f>
        <v>AVI Global Special Situations Fund</v>
      </c>
      <c r="D861" s="41" t="str">
        <f>_xlfn.XLOOKUP(A861,'[4]Fund Control'!$H:$H,'[4]Fund Control'!$G:$G)</f>
        <v xml:space="preserve">Class B USD </v>
      </c>
      <c r="E861" s="42">
        <v>45667</v>
      </c>
      <c r="F861" s="41" t="str">
        <f>_xlfn.XLOOKUP(A861,'[3]Eqn Calc - NII'!$C:$C,'[3]Eqn Calc - NII'!$E:$E)</f>
        <v>USD</v>
      </c>
      <c r="G861" s="43" t="e">
        <f>SUMIFS('[3]Eqn Calc - NII'!$U:$U,'[3]Eqn Calc - NII'!$H:$H,E861,'[3]Eqn Calc - NII'!$C:$C,A861)</f>
        <v>#VALUE!</v>
      </c>
      <c r="H861" t="str">
        <f t="shared" si="14"/>
        <v>IE000DG5O9L745667</v>
      </c>
    </row>
    <row r="862" spans="1:8" x14ac:dyDescent="0.25">
      <c r="A862" s="41" t="s">
        <v>98</v>
      </c>
      <c r="B862" s="41" t="s">
        <v>16</v>
      </c>
      <c r="C862" s="41" t="str">
        <f>_xlfn.XLOOKUP(A862,[3]Reconciliation!$A:$A,[3]Reconciliation!$O:$O)</f>
        <v>AVI Global Special Situations Fund</v>
      </c>
      <c r="D862" s="41" t="str">
        <f>_xlfn.XLOOKUP(A862,'[4]Fund Control'!$H:$H,'[4]Fund Control'!$G:$G)</f>
        <v xml:space="preserve">Class B USD </v>
      </c>
      <c r="E862" s="42">
        <v>45670</v>
      </c>
      <c r="F862" s="41" t="str">
        <f>_xlfn.XLOOKUP(A862,'[3]Eqn Calc - NII'!$C:$C,'[3]Eqn Calc - NII'!$E:$E)</f>
        <v>USD</v>
      </c>
      <c r="G862" s="43" t="e">
        <f>SUMIFS('[3]Eqn Calc - NII'!$U:$U,'[3]Eqn Calc - NII'!$H:$H,E862,'[3]Eqn Calc - NII'!$C:$C,A862)</f>
        <v>#VALUE!</v>
      </c>
      <c r="H862" t="str">
        <f t="shared" si="14"/>
        <v>IE000DG5O9L745670</v>
      </c>
    </row>
    <row r="863" spans="1:8" x14ac:dyDescent="0.25">
      <c r="A863" s="41" t="s">
        <v>98</v>
      </c>
      <c r="B863" s="41" t="s">
        <v>16</v>
      </c>
      <c r="C863" s="41" t="str">
        <f>_xlfn.XLOOKUP(A863,[3]Reconciliation!$A:$A,[3]Reconciliation!$O:$O)</f>
        <v>AVI Global Special Situations Fund</v>
      </c>
      <c r="D863" s="41" t="str">
        <f>_xlfn.XLOOKUP(A863,'[4]Fund Control'!$H:$H,'[4]Fund Control'!$G:$G)</f>
        <v xml:space="preserve">Class B USD </v>
      </c>
      <c r="E863" s="42">
        <v>45671</v>
      </c>
      <c r="F863" s="41" t="str">
        <f>_xlfn.XLOOKUP(A863,'[3]Eqn Calc - NII'!$C:$C,'[3]Eqn Calc - NII'!$E:$E)</f>
        <v>USD</v>
      </c>
      <c r="G863" s="43" t="e">
        <f>SUMIFS('[3]Eqn Calc - NII'!$U:$U,'[3]Eqn Calc - NII'!$H:$H,E863,'[3]Eqn Calc - NII'!$C:$C,A863)</f>
        <v>#VALUE!</v>
      </c>
      <c r="H863" t="str">
        <f t="shared" si="14"/>
        <v>IE000DG5O9L745671</v>
      </c>
    </row>
    <row r="864" spans="1:8" x14ac:dyDescent="0.25">
      <c r="A864" s="41" t="s">
        <v>98</v>
      </c>
      <c r="B864" s="41" t="s">
        <v>16</v>
      </c>
      <c r="C864" s="41" t="str">
        <f>_xlfn.XLOOKUP(A864,[3]Reconciliation!$A:$A,[3]Reconciliation!$O:$O)</f>
        <v>AVI Global Special Situations Fund</v>
      </c>
      <c r="D864" s="41" t="str">
        <f>_xlfn.XLOOKUP(A864,'[4]Fund Control'!$H:$H,'[4]Fund Control'!$G:$G)</f>
        <v xml:space="preserve">Class B USD </v>
      </c>
      <c r="E864" s="42">
        <v>45672</v>
      </c>
      <c r="F864" s="41" t="str">
        <f>_xlfn.XLOOKUP(A864,'[3]Eqn Calc - NII'!$C:$C,'[3]Eqn Calc - NII'!$E:$E)</f>
        <v>USD</v>
      </c>
      <c r="G864" s="43" t="e">
        <f>SUMIFS('[3]Eqn Calc - NII'!$U:$U,'[3]Eqn Calc - NII'!$H:$H,E864,'[3]Eqn Calc - NII'!$C:$C,A864)</f>
        <v>#VALUE!</v>
      </c>
      <c r="H864" t="str">
        <f t="shared" si="14"/>
        <v>IE000DG5O9L745672</v>
      </c>
    </row>
    <row r="865" spans="1:8" x14ac:dyDescent="0.25">
      <c r="A865" s="41" t="s">
        <v>98</v>
      </c>
      <c r="B865" s="41" t="s">
        <v>16</v>
      </c>
      <c r="C865" s="41" t="str">
        <f>_xlfn.XLOOKUP(A865,[3]Reconciliation!$A:$A,[3]Reconciliation!$O:$O)</f>
        <v>AVI Global Special Situations Fund</v>
      </c>
      <c r="D865" s="41" t="str">
        <f>_xlfn.XLOOKUP(A865,'[4]Fund Control'!$H:$H,'[4]Fund Control'!$G:$G)</f>
        <v xml:space="preserve">Class B USD </v>
      </c>
      <c r="E865" s="42">
        <v>45673</v>
      </c>
      <c r="F865" s="41" t="str">
        <f>_xlfn.XLOOKUP(A865,'[3]Eqn Calc - NII'!$C:$C,'[3]Eqn Calc - NII'!$E:$E)</f>
        <v>USD</v>
      </c>
      <c r="G865" s="43" t="e">
        <f>SUMIFS('[3]Eqn Calc - NII'!$U:$U,'[3]Eqn Calc - NII'!$H:$H,E865,'[3]Eqn Calc - NII'!$C:$C,A865)</f>
        <v>#VALUE!</v>
      </c>
      <c r="H865" t="str">
        <f t="shared" si="14"/>
        <v>IE000DG5O9L745673</v>
      </c>
    </row>
    <row r="866" spans="1:8" x14ac:dyDescent="0.25">
      <c r="A866" s="41" t="s">
        <v>98</v>
      </c>
      <c r="B866" s="41" t="s">
        <v>16</v>
      </c>
      <c r="C866" s="41" t="str">
        <f>_xlfn.XLOOKUP(A866,[3]Reconciliation!$A:$A,[3]Reconciliation!$O:$O)</f>
        <v>AVI Global Special Situations Fund</v>
      </c>
      <c r="D866" s="41" t="str">
        <f>_xlfn.XLOOKUP(A866,'[4]Fund Control'!$H:$H,'[4]Fund Control'!$G:$G)</f>
        <v xml:space="preserve">Class B USD </v>
      </c>
      <c r="E866" s="42">
        <v>45674</v>
      </c>
      <c r="F866" s="41" t="str">
        <f>_xlfn.XLOOKUP(A866,'[3]Eqn Calc - NII'!$C:$C,'[3]Eqn Calc - NII'!$E:$E)</f>
        <v>USD</v>
      </c>
      <c r="G866" s="43" t="e">
        <f>SUMIFS('[3]Eqn Calc - NII'!$U:$U,'[3]Eqn Calc - NII'!$H:$H,E866,'[3]Eqn Calc - NII'!$C:$C,A866)</f>
        <v>#VALUE!</v>
      </c>
      <c r="H866" t="str">
        <f t="shared" si="14"/>
        <v>IE000DG5O9L745674</v>
      </c>
    </row>
    <row r="867" spans="1:8" x14ac:dyDescent="0.25">
      <c r="A867" s="41" t="s">
        <v>98</v>
      </c>
      <c r="B867" s="41" t="s">
        <v>16</v>
      </c>
      <c r="C867" s="41" t="str">
        <f>_xlfn.XLOOKUP(A867,[3]Reconciliation!$A:$A,[3]Reconciliation!$O:$O)</f>
        <v>AVI Global Special Situations Fund</v>
      </c>
      <c r="D867" s="41" t="str">
        <f>_xlfn.XLOOKUP(A867,'[4]Fund Control'!$H:$H,'[4]Fund Control'!$G:$G)</f>
        <v xml:space="preserve">Class B USD </v>
      </c>
      <c r="E867" s="42">
        <v>45677</v>
      </c>
      <c r="F867" s="41" t="str">
        <f>_xlfn.XLOOKUP(A867,'[3]Eqn Calc - NII'!$C:$C,'[3]Eqn Calc - NII'!$E:$E)</f>
        <v>USD</v>
      </c>
      <c r="G867" s="43" t="e">
        <f>SUMIFS('[3]Eqn Calc - NII'!$U:$U,'[3]Eqn Calc - NII'!$H:$H,E867,'[3]Eqn Calc - NII'!$C:$C,A867)</f>
        <v>#VALUE!</v>
      </c>
      <c r="H867" t="str">
        <f t="shared" si="14"/>
        <v>IE000DG5O9L745677</v>
      </c>
    </row>
    <row r="868" spans="1:8" x14ac:dyDescent="0.25">
      <c r="A868" s="41" t="s">
        <v>98</v>
      </c>
      <c r="B868" s="41" t="s">
        <v>16</v>
      </c>
      <c r="C868" s="41" t="str">
        <f>_xlfn.XLOOKUP(A868,[3]Reconciliation!$A:$A,[3]Reconciliation!$O:$O)</f>
        <v>AVI Global Special Situations Fund</v>
      </c>
      <c r="D868" s="41" t="str">
        <f>_xlfn.XLOOKUP(A868,'[4]Fund Control'!$H:$H,'[4]Fund Control'!$G:$G)</f>
        <v xml:space="preserve">Class B USD </v>
      </c>
      <c r="E868" s="42">
        <v>45678</v>
      </c>
      <c r="F868" s="41" t="str">
        <f>_xlfn.XLOOKUP(A868,'[3]Eqn Calc - NII'!$C:$C,'[3]Eqn Calc - NII'!$E:$E)</f>
        <v>USD</v>
      </c>
      <c r="G868" s="43" t="e">
        <f>SUMIFS('[3]Eqn Calc - NII'!$U:$U,'[3]Eqn Calc - NII'!$H:$H,E868,'[3]Eqn Calc - NII'!$C:$C,A868)</f>
        <v>#VALUE!</v>
      </c>
      <c r="H868" t="str">
        <f t="shared" si="14"/>
        <v>IE000DG5O9L745678</v>
      </c>
    </row>
    <row r="869" spans="1:8" x14ac:dyDescent="0.25">
      <c r="A869" s="41" t="s">
        <v>98</v>
      </c>
      <c r="B869" s="41" t="s">
        <v>16</v>
      </c>
      <c r="C869" s="41" t="str">
        <f>_xlfn.XLOOKUP(A869,[3]Reconciliation!$A:$A,[3]Reconciliation!$O:$O)</f>
        <v>AVI Global Special Situations Fund</v>
      </c>
      <c r="D869" s="41" t="str">
        <f>_xlfn.XLOOKUP(A869,'[4]Fund Control'!$H:$H,'[4]Fund Control'!$G:$G)</f>
        <v xml:space="preserve">Class B USD </v>
      </c>
      <c r="E869" s="42">
        <v>45679</v>
      </c>
      <c r="F869" s="41" t="str">
        <f>_xlfn.XLOOKUP(A869,'[3]Eqn Calc - NII'!$C:$C,'[3]Eqn Calc - NII'!$E:$E)</f>
        <v>USD</v>
      </c>
      <c r="G869" s="43" t="e">
        <f>SUMIFS('[3]Eqn Calc - NII'!$U:$U,'[3]Eqn Calc - NII'!$H:$H,E869,'[3]Eqn Calc - NII'!$C:$C,A869)</f>
        <v>#VALUE!</v>
      </c>
      <c r="H869" t="str">
        <f t="shared" si="14"/>
        <v>IE000DG5O9L745679</v>
      </c>
    </row>
    <row r="870" spans="1:8" x14ac:dyDescent="0.25">
      <c r="A870" s="41" t="s">
        <v>98</v>
      </c>
      <c r="B870" s="41" t="s">
        <v>16</v>
      </c>
      <c r="C870" s="41" t="str">
        <f>_xlfn.XLOOKUP(A870,[3]Reconciliation!$A:$A,[3]Reconciliation!$O:$O)</f>
        <v>AVI Global Special Situations Fund</v>
      </c>
      <c r="D870" s="41" t="str">
        <f>_xlfn.XLOOKUP(A870,'[4]Fund Control'!$H:$H,'[4]Fund Control'!$G:$G)</f>
        <v xml:space="preserve">Class B USD </v>
      </c>
      <c r="E870" s="42">
        <v>45680</v>
      </c>
      <c r="F870" s="41" t="str">
        <f>_xlfn.XLOOKUP(A870,'[3]Eqn Calc - NII'!$C:$C,'[3]Eqn Calc - NII'!$E:$E)</f>
        <v>USD</v>
      </c>
      <c r="G870" s="43" t="e">
        <f>SUMIFS('[3]Eqn Calc - NII'!$U:$U,'[3]Eqn Calc - NII'!$H:$H,E870,'[3]Eqn Calc - NII'!$C:$C,A870)</f>
        <v>#VALUE!</v>
      </c>
      <c r="H870" t="str">
        <f t="shared" si="14"/>
        <v>IE000DG5O9L745680</v>
      </c>
    </row>
    <row r="871" spans="1:8" x14ac:dyDescent="0.25">
      <c r="A871" s="41" t="s">
        <v>98</v>
      </c>
      <c r="B871" s="41" t="s">
        <v>16</v>
      </c>
      <c r="C871" s="41" t="str">
        <f>_xlfn.XLOOKUP(A871,[3]Reconciliation!$A:$A,[3]Reconciliation!$O:$O)</f>
        <v>AVI Global Special Situations Fund</v>
      </c>
      <c r="D871" s="41" t="str">
        <f>_xlfn.XLOOKUP(A871,'[4]Fund Control'!$H:$H,'[4]Fund Control'!$G:$G)</f>
        <v xml:space="preserve">Class B USD </v>
      </c>
      <c r="E871" s="42">
        <v>45681</v>
      </c>
      <c r="F871" s="41" t="str">
        <f>_xlfn.XLOOKUP(A871,'[3]Eqn Calc - NII'!$C:$C,'[3]Eqn Calc - NII'!$E:$E)</f>
        <v>USD</v>
      </c>
      <c r="G871" s="43" t="e">
        <f>SUMIFS('[3]Eqn Calc - NII'!$U:$U,'[3]Eqn Calc - NII'!$H:$H,E871,'[3]Eqn Calc - NII'!$C:$C,A871)</f>
        <v>#VALUE!</v>
      </c>
      <c r="H871" t="str">
        <f t="shared" si="14"/>
        <v>IE000DG5O9L745681</v>
      </c>
    </row>
    <row r="872" spans="1:8" x14ac:dyDescent="0.25">
      <c r="A872" s="41" t="s">
        <v>98</v>
      </c>
      <c r="B872" s="41" t="s">
        <v>16</v>
      </c>
      <c r="C872" s="41" t="str">
        <f>_xlfn.XLOOKUP(A872,[3]Reconciliation!$A:$A,[3]Reconciliation!$O:$O)</f>
        <v>AVI Global Special Situations Fund</v>
      </c>
      <c r="D872" s="41" t="str">
        <f>_xlfn.XLOOKUP(A872,'[4]Fund Control'!$H:$H,'[4]Fund Control'!$G:$G)</f>
        <v xml:space="preserve">Class B USD </v>
      </c>
      <c r="E872" s="42">
        <v>45684</v>
      </c>
      <c r="F872" s="41" t="str">
        <f>_xlfn.XLOOKUP(A872,'[3]Eqn Calc - NII'!$C:$C,'[3]Eqn Calc - NII'!$E:$E)</f>
        <v>USD</v>
      </c>
      <c r="G872" s="43" t="e">
        <f>SUMIFS('[3]Eqn Calc - NII'!$U:$U,'[3]Eqn Calc - NII'!$H:$H,E872,'[3]Eqn Calc - NII'!$C:$C,A872)</f>
        <v>#VALUE!</v>
      </c>
      <c r="H872" t="str">
        <f t="shared" si="14"/>
        <v>IE000DG5O9L745684</v>
      </c>
    </row>
    <row r="873" spans="1:8" x14ac:dyDescent="0.25">
      <c r="A873" s="41" t="s">
        <v>98</v>
      </c>
      <c r="B873" s="41" t="s">
        <v>16</v>
      </c>
      <c r="C873" s="41" t="str">
        <f>_xlfn.XLOOKUP(A873,[3]Reconciliation!$A:$A,[3]Reconciliation!$O:$O)</f>
        <v>AVI Global Special Situations Fund</v>
      </c>
      <c r="D873" s="41" t="str">
        <f>_xlfn.XLOOKUP(A873,'[4]Fund Control'!$H:$H,'[4]Fund Control'!$G:$G)</f>
        <v xml:space="preserve">Class B USD </v>
      </c>
      <c r="E873" s="42">
        <v>45685</v>
      </c>
      <c r="F873" s="41" t="str">
        <f>_xlfn.XLOOKUP(A873,'[3]Eqn Calc - NII'!$C:$C,'[3]Eqn Calc - NII'!$E:$E)</f>
        <v>USD</v>
      </c>
      <c r="G873" s="43" t="e">
        <f>SUMIFS('[3]Eqn Calc - NII'!$U:$U,'[3]Eqn Calc - NII'!$H:$H,E873,'[3]Eqn Calc - NII'!$C:$C,A873)</f>
        <v>#VALUE!</v>
      </c>
      <c r="H873" t="str">
        <f t="shared" si="14"/>
        <v>IE000DG5O9L745685</v>
      </c>
    </row>
    <row r="874" spans="1:8" x14ac:dyDescent="0.25">
      <c r="A874" s="41" t="s">
        <v>98</v>
      </c>
      <c r="B874" s="41" t="s">
        <v>16</v>
      </c>
      <c r="C874" s="41" t="str">
        <f>_xlfn.XLOOKUP(A874,[3]Reconciliation!$A:$A,[3]Reconciliation!$O:$O)</f>
        <v>AVI Global Special Situations Fund</v>
      </c>
      <c r="D874" s="41" t="str">
        <f>_xlfn.XLOOKUP(A874,'[4]Fund Control'!$H:$H,'[4]Fund Control'!$G:$G)</f>
        <v xml:space="preserve">Class B USD </v>
      </c>
      <c r="E874" s="42">
        <v>45686</v>
      </c>
      <c r="F874" s="41" t="str">
        <f>_xlfn.XLOOKUP(A874,'[3]Eqn Calc - NII'!$C:$C,'[3]Eqn Calc - NII'!$E:$E)</f>
        <v>USD</v>
      </c>
      <c r="G874" s="43" t="e">
        <f>SUMIFS('[3]Eqn Calc - NII'!$U:$U,'[3]Eqn Calc - NII'!$H:$H,E874,'[3]Eqn Calc - NII'!$C:$C,A874)</f>
        <v>#VALUE!</v>
      </c>
      <c r="H874" t="str">
        <f t="shared" si="14"/>
        <v>IE000DG5O9L745686</v>
      </c>
    </row>
    <row r="875" spans="1:8" x14ac:dyDescent="0.25">
      <c r="A875" s="41" t="s">
        <v>98</v>
      </c>
      <c r="B875" s="41" t="s">
        <v>16</v>
      </c>
      <c r="C875" s="41" t="str">
        <f>_xlfn.XLOOKUP(A875,[3]Reconciliation!$A:$A,[3]Reconciliation!$O:$O)</f>
        <v>AVI Global Special Situations Fund</v>
      </c>
      <c r="D875" s="41" t="str">
        <f>_xlfn.XLOOKUP(A875,'[4]Fund Control'!$H:$H,'[4]Fund Control'!$G:$G)</f>
        <v xml:space="preserve">Class B USD </v>
      </c>
      <c r="E875" s="42">
        <v>45687</v>
      </c>
      <c r="F875" s="41" t="str">
        <f>_xlfn.XLOOKUP(A875,'[3]Eqn Calc - NII'!$C:$C,'[3]Eqn Calc - NII'!$E:$E)</f>
        <v>USD</v>
      </c>
      <c r="G875" s="43" t="e">
        <f>SUMIFS('[3]Eqn Calc - NII'!$U:$U,'[3]Eqn Calc - NII'!$H:$H,E875,'[3]Eqn Calc - NII'!$C:$C,A875)</f>
        <v>#VALUE!</v>
      </c>
      <c r="H875" t="str">
        <f t="shared" si="14"/>
        <v>IE000DG5O9L745687</v>
      </c>
    </row>
    <row r="876" spans="1:8" x14ac:dyDescent="0.25">
      <c r="A876" s="41" t="s">
        <v>98</v>
      </c>
      <c r="B876" s="41" t="s">
        <v>16</v>
      </c>
      <c r="C876" s="41" t="str">
        <f>_xlfn.XLOOKUP(A876,[3]Reconciliation!$A:$A,[3]Reconciliation!$O:$O)</f>
        <v>AVI Global Special Situations Fund</v>
      </c>
      <c r="D876" s="41" t="str">
        <f>_xlfn.XLOOKUP(A876,'[4]Fund Control'!$H:$H,'[4]Fund Control'!$G:$G)</f>
        <v xml:space="preserve">Class B USD </v>
      </c>
      <c r="E876" s="42">
        <v>45688</v>
      </c>
      <c r="F876" s="41" t="str">
        <f>_xlfn.XLOOKUP(A876,'[3]Eqn Calc - NII'!$C:$C,'[3]Eqn Calc - NII'!$E:$E)</f>
        <v>USD</v>
      </c>
      <c r="G876" s="43" t="e">
        <f>SUMIFS('[3]Eqn Calc - NII'!$U:$U,'[3]Eqn Calc - NII'!$H:$H,E876,'[3]Eqn Calc - NII'!$C:$C,A876)</f>
        <v>#VALUE!</v>
      </c>
      <c r="H876" t="str">
        <f t="shared" si="14"/>
        <v>IE000DG5O9L745688</v>
      </c>
    </row>
    <row r="877" spans="1:8" x14ac:dyDescent="0.25">
      <c r="A877" s="41" t="s">
        <v>98</v>
      </c>
      <c r="B877" s="41" t="s">
        <v>16</v>
      </c>
      <c r="C877" s="41" t="str">
        <f>_xlfn.XLOOKUP(A877,[3]Reconciliation!$A:$A,[3]Reconciliation!$O:$O)</f>
        <v>AVI Global Special Situations Fund</v>
      </c>
      <c r="D877" s="41" t="str">
        <f>_xlfn.XLOOKUP(A877,'[4]Fund Control'!$H:$H,'[4]Fund Control'!$G:$G)</f>
        <v xml:space="preserve">Class B USD </v>
      </c>
      <c r="E877" s="42">
        <v>45692</v>
      </c>
      <c r="F877" s="41" t="str">
        <f>_xlfn.XLOOKUP(A877,'[3]Eqn Calc - NII'!$C:$C,'[3]Eqn Calc - NII'!$E:$E)</f>
        <v>USD</v>
      </c>
      <c r="G877" s="43" t="e">
        <f>SUMIFS('[3]Eqn Calc - NII'!$U:$U,'[3]Eqn Calc - NII'!$H:$H,E877,'[3]Eqn Calc - NII'!$C:$C,A877)</f>
        <v>#VALUE!</v>
      </c>
      <c r="H877" t="str">
        <f t="shared" si="14"/>
        <v>IE000DG5O9L745692</v>
      </c>
    </row>
    <row r="878" spans="1:8" x14ac:dyDescent="0.25">
      <c r="A878" s="41" t="s">
        <v>98</v>
      </c>
      <c r="B878" s="41" t="s">
        <v>16</v>
      </c>
      <c r="C878" s="41" t="str">
        <f>_xlfn.XLOOKUP(A878,[3]Reconciliation!$A:$A,[3]Reconciliation!$O:$O)</f>
        <v>AVI Global Special Situations Fund</v>
      </c>
      <c r="D878" s="41" t="str">
        <f>_xlfn.XLOOKUP(A878,'[4]Fund Control'!$H:$H,'[4]Fund Control'!$G:$G)</f>
        <v xml:space="preserve">Class B USD </v>
      </c>
      <c r="E878" s="42">
        <v>45693</v>
      </c>
      <c r="F878" s="41" t="str">
        <f>_xlfn.XLOOKUP(A878,'[3]Eqn Calc - NII'!$C:$C,'[3]Eqn Calc - NII'!$E:$E)</f>
        <v>USD</v>
      </c>
      <c r="G878" s="43" t="e">
        <f>SUMIFS('[3]Eqn Calc - NII'!$U:$U,'[3]Eqn Calc - NII'!$H:$H,E878,'[3]Eqn Calc - NII'!$C:$C,A878)</f>
        <v>#VALUE!</v>
      </c>
      <c r="H878" t="str">
        <f t="shared" si="14"/>
        <v>IE000DG5O9L745693</v>
      </c>
    </row>
    <row r="879" spans="1:8" x14ac:dyDescent="0.25">
      <c r="A879" s="41" t="s">
        <v>98</v>
      </c>
      <c r="B879" s="41" t="s">
        <v>16</v>
      </c>
      <c r="C879" s="41" t="str">
        <f>_xlfn.XLOOKUP(A879,[3]Reconciliation!$A:$A,[3]Reconciliation!$O:$O)</f>
        <v>AVI Global Special Situations Fund</v>
      </c>
      <c r="D879" s="41" t="str">
        <f>_xlfn.XLOOKUP(A879,'[4]Fund Control'!$H:$H,'[4]Fund Control'!$G:$G)</f>
        <v xml:space="preserve">Class B USD </v>
      </c>
      <c r="E879" s="42">
        <v>45694</v>
      </c>
      <c r="F879" s="41" t="str">
        <f>_xlfn.XLOOKUP(A879,'[3]Eqn Calc - NII'!$C:$C,'[3]Eqn Calc - NII'!$E:$E)</f>
        <v>USD</v>
      </c>
      <c r="G879" s="43" t="e">
        <f>SUMIFS('[3]Eqn Calc - NII'!$U:$U,'[3]Eqn Calc - NII'!$H:$H,E879,'[3]Eqn Calc - NII'!$C:$C,A879)</f>
        <v>#VALUE!</v>
      </c>
      <c r="H879" t="str">
        <f t="shared" si="14"/>
        <v>IE000DG5O9L745694</v>
      </c>
    </row>
    <row r="880" spans="1:8" x14ac:dyDescent="0.25">
      <c r="A880" s="41" t="s">
        <v>98</v>
      </c>
      <c r="B880" s="41" t="s">
        <v>16</v>
      </c>
      <c r="C880" s="41" t="str">
        <f>_xlfn.XLOOKUP(A880,[3]Reconciliation!$A:$A,[3]Reconciliation!$O:$O)</f>
        <v>AVI Global Special Situations Fund</v>
      </c>
      <c r="D880" s="41" t="str">
        <f>_xlfn.XLOOKUP(A880,'[4]Fund Control'!$H:$H,'[4]Fund Control'!$G:$G)</f>
        <v xml:space="preserve">Class B USD </v>
      </c>
      <c r="E880" s="42">
        <v>45695</v>
      </c>
      <c r="F880" s="41" t="str">
        <f>_xlfn.XLOOKUP(A880,'[3]Eqn Calc - NII'!$C:$C,'[3]Eqn Calc - NII'!$E:$E)</f>
        <v>USD</v>
      </c>
      <c r="G880" s="43" t="e">
        <f>SUMIFS('[3]Eqn Calc - NII'!$U:$U,'[3]Eqn Calc - NII'!$H:$H,E880,'[3]Eqn Calc - NII'!$C:$C,A880)</f>
        <v>#VALUE!</v>
      </c>
      <c r="H880" t="str">
        <f t="shared" si="14"/>
        <v>IE000DG5O9L745695</v>
      </c>
    </row>
    <row r="881" spans="1:8" x14ac:dyDescent="0.25">
      <c r="A881" s="41" t="s">
        <v>98</v>
      </c>
      <c r="B881" s="41" t="s">
        <v>16</v>
      </c>
      <c r="C881" s="41" t="str">
        <f>_xlfn.XLOOKUP(A881,[3]Reconciliation!$A:$A,[3]Reconciliation!$O:$O)</f>
        <v>AVI Global Special Situations Fund</v>
      </c>
      <c r="D881" s="41" t="str">
        <f>_xlfn.XLOOKUP(A881,'[4]Fund Control'!$H:$H,'[4]Fund Control'!$G:$G)</f>
        <v xml:space="preserve">Class B USD </v>
      </c>
      <c r="E881" s="42">
        <v>45698</v>
      </c>
      <c r="F881" s="41" t="str">
        <f>_xlfn.XLOOKUP(A881,'[3]Eqn Calc - NII'!$C:$C,'[3]Eqn Calc - NII'!$E:$E)</f>
        <v>USD</v>
      </c>
      <c r="G881" s="43" t="e">
        <f>SUMIFS('[3]Eqn Calc - NII'!$U:$U,'[3]Eqn Calc - NII'!$H:$H,E881,'[3]Eqn Calc - NII'!$C:$C,A881)</f>
        <v>#VALUE!</v>
      </c>
      <c r="H881" t="str">
        <f t="shared" si="14"/>
        <v>IE000DG5O9L745698</v>
      </c>
    </row>
    <row r="882" spans="1:8" x14ac:dyDescent="0.25">
      <c r="A882" s="41" t="s">
        <v>98</v>
      </c>
      <c r="B882" s="41" t="s">
        <v>16</v>
      </c>
      <c r="C882" s="41" t="str">
        <f>_xlfn.XLOOKUP(A882,[3]Reconciliation!$A:$A,[3]Reconciliation!$O:$O)</f>
        <v>AVI Global Special Situations Fund</v>
      </c>
      <c r="D882" s="41" t="str">
        <f>_xlfn.XLOOKUP(A882,'[4]Fund Control'!$H:$H,'[4]Fund Control'!$G:$G)</f>
        <v xml:space="preserve">Class B USD </v>
      </c>
      <c r="E882" s="42">
        <v>45699</v>
      </c>
      <c r="F882" s="41" t="str">
        <f>_xlfn.XLOOKUP(A882,'[3]Eqn Calc - NII'!$C:$C,'[3]Eqn Calc - NII'!$E:$E)</f>
        <v>USD</v>
      </c>
      <c r="G882" s="43" t="e">
        <f>SUMIFS('[3]Eqn Calc - NII'!$U:$U,'[3]Eqn Calc - NII'!$H:$H,E882,'[3]Eqn Calc - NII'!$C:$C,A882)</f>
        <v>#VALUE!</v>
      </c>
      <c r="H882" t="str">
        <f t="shared" si="14"/>
        <v>IE000DG5O9L745699</v>
      </c>
    </row>
    <row r="883" spans="1:8" x14ac:dyDescent="0.25">
      <c r="A883" s="41" t="s">
        <v>98</v>
      </c>
      <c r="B883" s="41" t="s">
        <v>16</v>
      </c>
      <c r="C883" s="41" t="str">
        <f>_xlfn.XLOOKUP(A883,[3]Reconciliation!$A:$A,[3]Reconciliation!$O:$O)</f>
        <v>AVI Global Special Situations Fund</v>
      </c>
      <c r="D883" s="41" t="str">
        <f>_xlfn.XLOOKUP(A883,'[4]Fund Control'!$H:$H,'[4]Fund Control'!$G:$G)</f>
        <v xml:space="preserve">Class B USD </v>
      </c>
      <c r="E883" s="42">
        <v>45700</v>
      </c>
      <c r="F883" s="41" t="str">
        <f>_xlfn.XLOOKUP(A883,'[3]Eqn Calc - NII'!$C:$C,'[3]Eqn Calc - NII'!$E:$E)</f>
        <v>USD</v>
      </c>
      <c r="G883" s="43" t="e">
        <f>SUMIFS('[3]Eqn Calc - NII'!$U:$U,'[3]Eqn Calc - NII'!$H:$H,E883,'[3]Eqn Calc - NII'!$C:$C,A883)</f>
        <v>#VALUE!</v>
      </c>
      <c r="H883" t="str">
        <f t="shared" si="14"/>
        <v>IE000DG5O9L745700</v>
      </c>
    </row>
    <row r="884" spans="1:8" x14ac:dyDescent="0.25">
      <c r="A884" s="41" t="s">
        <v>98</v>
      </c>
      <c r="B884" s="41" t="s">
        <v>16</v>
      </c>
      <c r="C884" s="41" t="str">
        <f>_xlfn.XLOOKUP(A884,[3]Reconciliation!$A:$A,[3]Reconciliation!$O:$O)</f>
        <v>AVI Global Special Situations Fund</v>
      </c>
      <c r="D884" s="41" t="str">
        <f>_xlfn.XLOOKUP(A884,'[4]Fund Control'!$H:$H,'[4]Fund Control'!$G:$G)</f>
        <v xml:space="preserve">Class B USD </v>
      </c>
      <c r="E884" s="42">
        <v>45701</v>
      </c>
      <c r="F884" s="41" t="str">
        <f>_xlfn.XLOOKUP(A884,'[3]Eqn Calc - NII'!$C:$C,'[3]Eqn Calc - NII'!$E:$E)</f>
        <v>USD</v>
      </c>
      <c r="G884" s="43" t="e">
        <f>SUMIFS('[3]Eqn Calc - NII'!$U:$U,'[3]Eqn Calc - NII'!$H:$H,E884,'[3]Eqn Calc - NII'!$C:$C,A884)</f>
        <v>#VALUE!</v>
      </c>
      <c r="H884" t="str">
        <f t="shared" si="14"/>
        <v>IE000DG5O9L745701</v>
      </c>
    </row>
    <row r="885" spans="1:8" x14ac:dyDescent="0.25">
      <c r="A885" s="41" t="s">
        <v>98</v>
      </c>
      <c r="B885" s="41" t="s">
        <v>16</v>
      </c>
      <c r="C885" s="41" t="str">
        <f>_xlfn.XLOOKUP(A885,[3]Reconciliation!$A:$A,[3]Reconciliation!$O:$O)</f>
        <v>AVI Global Special Situations Fund</v>
      </c>
      <c r="D885" s="41" t="str">
        <f>_xlfn.XLOOKUP(A885,'[4]Fund Control'!$H:$H,'[4]Fund Control'!$G:$G)</f>
        <v xml:space="preserve">Class B USD </v>
      </c>
      <c r="E885" s="42">
        <v>45702</v>
      </c>
      <c r="F885" s="41" t="str">
        <f>_xlfn.XLOOKUP(A885,'[3]Eqn Calc - NII'!$C:$C,'[3]Eqn Calc - NII'!$E:$E)</f>
        <v>USD</v>
      </c>
      <c r="G885" s="43" t="e">
        <f>SUMIFS('[3]Eqn Calc - NII'!$U:$U,'[3]Eqn Calc - NII'!$H:$H,E885,'[3]Eqn Calc - NII'!$C:$C,A885)</f>
        <v>#VALUE!</v>
      </c>
      <c r="H885" t="str">
        <f t="shared" si="14"/>
        <v>IE000DG5O9L745702</v>
      </c>
    </row>
    <row r="886" spans="1:8" x14ac:dyDescent="0.25">
      <c r="A886" s="41" t="s">
        <v>98</v>
      </c>
      <c r="B886" s="41" t="s">
        <v>16</v>
      </c>
      <c r="C886" s="41" t="str">
        <f>_xlfn.XLOOKUP(A886,[3]Reconciliation!$A:$A,[3]Reconciliation!$O:$O)</f>
        <v>AVI Global Special Situations Fund</v>
      </c>
      <c r="D886" s="41" t="str">
        <f>_xlfn.XLOOKUP(A886,'[4]Fund Control'!$H:$H,'[4]Fund Control'!$G:$G)</f>
        <v xml:space="preserve">Class B USD </v>
      </c>
      <c r="E886" s="42">
        <v>45705</v>
      </c>
      <c r="F886" s="41" t="str">
        <f>_xlfn.XLOOKUP(A886,'[3]Eqn Calc - NII'!$C:$C,'[3]Eqn Calc - NII'!$E:$E)</f>
        <v>USD</v>
      </c>
      <c r="G886" s="43" t="e">
        <f>SUMIFS('[3]Eqn Calc - NII'!$U:$U,'[3]Eqn Calc - NII'!$H:$H,E886,'[3]Eqn Calc - NII'!$C:$C,A886)</f>
        <v>#VALUE!</v>
      </c>
      <c r="H886" t="str">
        <f t="shared" si="14"/>
        <v>IE000DG5O9L745705</v>
      </c>
    </row>
    <row r="887" spans="1:8" x14ac:dyDescent="0.25">
      <c r="A887" s="41" t="s">
        <v>98</v>
      </c>
      <c r="B887" s="41" t="s">
        <v>16</v>
      </c>
      <c r="C887" s="41" t="str">
        <f>_xlfn.XLOOKUP(A887,[3]Reconciliation!$A:$A,[3]Reconciliation!$O:$O)</f>
        <v>AVI Global Special Situations Fund</v>
      </c>
      <c r="D887" s="41" t="str">
        <f>_xlfn.XLOOKUP(A887,'[4]Fund Control'!$H:$H,'[4]Fund Control'!$G:$G)</f>
        <v xml:space="preserve">Class B USD </v>
      </c>
      <c r="E887" s="42">
        <v>45706</v>
      </c>
      <c r="F887" s="41" t="str">
        <f>_xlfn.XLOOKUP(A887,'[3]Eqn Calc - NII'!$C:$C,'[3]Eqn Calc - NII'!$E:$E)</f>
        <v>USD</v>
      </c>
      <c r="G887" s="43" t="e">
        <f>SUMIFS('[3]Eqn Calc - NII'!$U:$U,'[3]Eqn Calc - NII'!$H:$H,E887,'[3]Eqn Calc - NII'!$C:$C,A887)</f>
        <v>#VALUE!</v>
      </c>
      <c r="H887" t="str">
        <f t="shared" si="14"/>
        <v>IE000DG5O9L745706</v>
      </c>
    </row>
    <row r="888" spans="1:8" x14ac:dyDescent="0.25">
      <c r="A888" s="41" t="s">
        <v>98</v>
      </c>
      <c r="B888" s="41" t="s">
        <v>16</v>
      </c>
      <c r="C888" s="41" t="str">
        <f>_xlfn.XLOOKUP(A888,[3]Reconciliation!$A:$A,[3]Reconciliation!$O:$O)</f>
        <v>AVI Global Special Situations Fund</v>
      </c>
      <c r="D888" s="41" t="str">
        <f>_xlfn.XLOOKUP(A888,'[4]Fund Control'!$H:$H,'[4]Fund Control'!$G:$G)</f>
        <v xml:space="preserve">Class B USD </v>
      </c>
      <c r="E888" s="42">
        <v>45707</v>
      </c>
      <c r="F888" s="41" t="str">
        <f>_xlfn.XLOOKUP(A888,'[3]Eqn Calc - NII'!$C:$C,'[3]Eqn Calc - NII'!$E:$E)</f>
        <v>USD</v>
      </c>
      <c r="G888" s="43" t="e">
        <f>SUMIFS('[3]Eqn Calc - NII'!$U:$U,'[3]Eqn Calc - NII'!$H:$H,E888,'[3]Eqn Calc - NII'!$C:$C,A888)</f>
        <v>#VALUE!</v>
      </c>
      <c r="H888" t="str">
        <f t="shared" si="14"/>
        <v>IE000DG5O9L745707</v>
      </c>
    </row>
    <row r="889" spans="1:8" x14ac:dyDescent="0.25">
      <c r="A889" s="41" t="s">
        <v>98</v>
      </c>
      <c r="B889" s="41" t="s">
        <v>16</v>
      </c>
      <c r="C889" s="41" t="str">
        <f>_xlfn.XLOOKUP(A889,[3]Reconciliation!$A:$A,[3]Reconciliation!$O:$O)</f>
        <v>AVI Global Special Situations Fund</v>
      </c>
      <c r="D889" s="41" t="str">
        <f>_xlfn.XLOOKUP(A889,'[4]Fund Control'!$H:$H,'[4]Fund Control'!$G:$G)</f>
        <v xml:space="preserve">Class B USD </v>
      </c>
      <c r="E889" s="42">
        <v>45708</v>
      </c>
      <c r="F889" s="41" t="str">
        <f>_xlfn.XLOOKUP(A889,'[3]Eqn Calc - NII'!$C:$C,'[3]Eqn Calc - NII'!$E:$E)</f>
        <v>USD</v>
      </c>
      <c r="G889" s="43" t="e">
        <f>SUMIFS('[3]Eqn Calc - NII'!$U:$U,'[3]Eqn Calc - NII'!$H:$H,E889,'[3]Eqn Calc - NII'!$C:$C,A889)</f>
        <v>#VALUE!</v>
      </c>
      <c r="H889" t="str">
        <f t="shared" si="14"/>
        <v>IE000DG5O9L745708</v>
      </c>
    </row>
    <row r="890" spans="1:8" x14ac:dyDescent="0.25">
      <c r="A890" s="41" t="s">
        <v>98</v>
      </c>
      <c r="B890" s="41" t="s">
        <v>16</v>
      </c>
      <c r="C890" s="41" t="str">
        <f>_xlfn.XLOOKUP(A890,[3]Reconciliation!$A:$A,[3]Reconciliation!$O:$O)</f>
        <v>AVI Global Special Situations Fund</v>
      </c>
      <c r="D890" s="41" t="str">
        <f>_xlfn.XLOOKUP(A890,'[4]Fund Control'!$H:$H,'[4]Fund Control'!$G:$G)</f>
        <v xml:space="preserve">Class B USD </v>
      </c>
      <c r="E890" s="42">
        <v>45709</v>
      </c>
      <c r="F890" s="41" t="str">
        <f>_xlfn.XLOOKUP(A890,'[3]Eqn Calc - NII'!$C:$C,'[3]Eqn Calc - NII'!$E:$E)</f>
        <v>USD</v>
      </c>
      <c r="G890" s="43" t="e">
        <f>SUMIFS('[3]Eqn Calc - NII'!$U:$U,'[3]Eqn Calc - NII'!$H:$H,E890,'[3]Eqn Calc - NII'!$C:$C,A890)</f>
        <v>#VALUE!</v>
      </c>
      <c r="H890" t="str">
        <f t="shared" si="14"/>
        <v>IE000DG5O9L745709</v>
      </c>
    </row>
    <row r="891" spans="1:8" x14ac:dyDescent="0.25">
      <c r="A891" s="41" t="s">
        <v>98</v>
      </c>
      <c r="B891" s="41" t="s">
        <v>16</v>
      </c>
      <c r="C891" s="41" t="str">
        <f>_xlfn.XLOOKUP(A891,[3]Reconciliation!$A:$A,[3]Reconciliation!$O:$O)</f>
        <v>AVI Global Special Situations Fund</v>
      </c>
      <c r="D891" s="41" t="str">
        <f>_xlfn.XLOOKUP(A891,'[4]Fund Control'!$H:$H,'[4]Fund Control'!$G:$G)</f>
        <v xml:space="preserve">Class B USD </v>
      </c>
      <c r="E891" s="42">
        <v>45712</v>
      </c>
      <c r="F891" s="41" t="str">
        <f>_xlfn.XLOOKUP(A891,'[3]Eqn Calc - NII'!$C:$C,'[3]Eqn Calc - NII'!$E:$E)</f>
        <v>USD</v>
      </c>
      <c r="G891" s="43" t="e">
        <f>SUMIFS('[3]Eqn Calc - NII'!$U:$U,'[3]Eqn Calc - NII'!$H:$H,E891,'[3]Eqn Calc - NII'!$C:$C,A891)</f>
        <v>#VALUE!</v>
      </c>
      <c r="H891" t="str">
        <f t="shared" si="14"/>
        <v>IE000DG5O9L745712</v>
      </c>
    </row>
    <row r="892" spans="1:8" x14ac:dyDescent="0.25">
      <c r="A892" s="41" t="s">
        <v>98</v>
      </c>
      <c r="B892" s="41" t="s">
        <v>16</v>
      </c>
      <c r="C892" s="41" t="str">
        <f>_xlfn.XLOOKUP(A892,[3]Reconciliation!$A:$A,[3]Reconciliation!$O:$O)</f>
        <v>AVI Global Special Situations Fund</v>
      </c>
      <c r="D892" s="41" t="str">
        <f>_xlfn.XLOOKUP(A892,'[4]Fund Control'!$H:$H,'[4]Fund Control'!$G:$G)</f>
        <v xml:space="preserve">Class B USD </v>
      </c>
      <c r="E892" s="42">
        <v>45713</v>
      </c>
      <c r="F892" s="41" t="str">
        <f>_xlfn.XLOOKUP(A892,'[3]Eqn Calc - NII'!$C:$C,'[3]Eqn Calc - NII'!$E:$E)</f>
        <v>USD</v>
      </c>
      <c r="G892" s="43" t="e">
        <f>SUMIFS('[3]Eqn Calc - NII'!$U:$U,'[3]Eqn Calc - NII'!$H:$H,E892,'[3]Eqn Calc - NII'!$C:$C,A892)</f>
        <v>#VALUE!</v>
      </c>
      <c r="H892" t="str">
        <f t="shared" si="14"/>
        <v>IE000DG5O9L745713</v>
      </c>
    </row>
    <row r="893" spans="1:8" x14ac:dyDescent="0.25">
      <c r="A893" s="41" t="s">
        <v>98</v>
      </c>
      <c r="B893" s="41" t="s">
        <v>16</v>
      </c>
      <c r="C893" s="41" t="str">
        <f>_xlfn.XLOOKUP(A893,[3]Reconciliation!$A:$A,[3]Reconciliation!$O:$O)</f>
        <v>AVI Global Special Situations Fund</v>
      </c>
      <c r="D893" s="41" t="str">
        <f>_xlfn.XLOOKUP(A893,'[4]Fund Control'!$H:$H,'[4]Fund Control'!$G:$G)</f>
        <v xml:space="preserve">Class B USD </v>
      </c>
      <c r="E893" s="42">
        <v>45714</v>
      </c>
      <c r="F893" s="41" t="str">
        <f>_xlfn.XLOOKUP(A893,'[3]Eqn Calc - NII'!$C:$C,'[3]Eqn Calc - NII'!$E:$E)</f>
        <v>USD</v>
      </c>
      <c r="G893" s="43" t="e">
        <f>SUMIFS('[3]Eqn Calc - NII'!$U:$U,'[3]Eqn Calc - NII'!$H:$H,E893,'[3]Eqn Calc - NII'!$C:$C,A893)</f>
        <v>#VALUE!</v>
      </c>
      <c r="H893" t="str">
        <f t="shared" si="14"/>
        <v>IE000DG5O9L745714</v>
      </c>
    </row>
    <row r="894" spans="1:8" x14ac:dyDescent="0.25">
      <c r="A894" s="41" t="s">
        <v>98</v>
      </c>
      <c r="B894" s="41" t="s">
        <v>16</v>
      </c>
      <c r="C894" s="41" t="str">
        <f>_xlfn.XLOOKUP(A894,[3]Reconciliation!$A:$A,[3]Reconciliation!$O:$O)</f>
        <v>AVI Global Special Situations Fund</v>
      </c>
      <c r="D894" s="41" t="str">
        <f>_xlfn.XLOOKUP(A894,'[4]Fund Control'!$H:$H,'[4]Fund Control'!$G:$G)</f>
        <v xml:space="preserve">Class B USD </v>
      </c>
      <c r="E894" s="42">
        <v>45715</v>
      </c>
      <c r="F894" s="41" t="str">
        <f>_xlfn.XLOOKUP(A894,'[3]Eqn Calc - NII'!$C:$C,'[3]Eqn Calc - NII'!$E:$E)</f>
        <v>USD</v>
      </c>
      <c r="G894" s="43" t="e">
        <f>SUMIFS('[3]Eqn Calc - NII'!$U:$U,'[3]Eqn Calc - NII'!$H:$H,E894,'[3]Eqn Calc - NII'!$C:$C,A894)</f>
        <v>#VALUE!</v>
      </c>
      <c r="H894" t="str">
        <f t="shared" si="14"/>
        <v>IE000DG5O9L745715</v>
      </c>
    </row>
    <row r="895" spans="1:8" x14ac:dyDescent="0.25">
      <c r="A895" s="41" t="s">
        <v>98</v>
      </c>
      <c r="B895" s="41" t="s">
        <v>16</v>
      </c>
      <c r="C895" s="41" t="str">
        <f>_xlfn.XLOOKUP(A895,[3]Reconciliation!$A:$A,[3]Reconciliation!$O:$O)</f>
        <v>AVI Global Special Situations Fund</v>
      </c>
      <c r="D895" s="41" t="str">
        <f>_xlfn.XLOOKUP(A895,'[4]Fund Control'!$H:$H,'[4]Fund Control'!$G:$G)</f>
        <v xml:space="preserve">Class B USD </v>
      </c>
      <c r="E895" s="42">
        <v>45716</v>
      </c>
      <c r="F895" s="41" t="str">
        <f>_xlfn.XLOOKUP(A895,'[3]Eqn Calc - NII'!$C:$C,'[3]Eqn Calc - NII'!$E:$E)</f>
        <v>USD</v>
      </c>
      <c r="G895" s="43" t="e">
        <f>SUMIFS('[3]Eqn Calc - NII'!$U:$U,'[3]Eqn Calc - NII'!$H:$H,E895,'[3]Eqn Calc - NII'!$C:$C,A895)</f>
        <v>#VALUE!</v>
      </c>
      <c r="H895" t="str">
        <f t="shared" si="14"/>
        <v>IE000DG5O9L745716</v>
      </c>
    </row>
    <row r="896" spans="1:8" x14ac:dyDescent="0.25">
      <c r="A896" s="41" t="s">
        <v>98</v>
      </c>
      <c r="B896" s="41" t="s">
        <v>16</v>
      </c>
      <c r="C896" s="41" t="str">
        <f>_xlfn.XLOOKUP(A896,[3]Reconciliation!$A:$A,[3]Reconciliation!$O:$O)</f>
        <v>AVI Global Special Situations Fund</v>
      </c>
      <c r="D896" s="41" t="str">
        <f>_xlfn.XLOOKUP(A896,'[4]Fund Control'!$H:$H,'[4]Fund Control'!$G:$G)</f>
        <v xml:space="preserve">Class B USD </v>
      </c>
      <c r="E896" s="42">
        <v>45719</v>
      </c>
      <c r="F896" s="41" t="str">
        <f>_xlfn.XLOOKUP(A896,'[3]Eqn Calc - NII'!$C:$C,'[3]Eqn Calc - NII'!$E:$E)</f>
        <v>USD</v>
      </c>
      <c r="G896" s="43" t="e">
        <f>SUMIFS('[3]Eqn Calc - NII'!$U:$U,'[3]Eqn Calc - NII'!$H:$H,E896,'[3]Eqn Calc - NII'!$C:$C,A896)</f>
        <v>#VALUE!</v>
      </c>
      <c r="H896" t="str">
        <f t="shared" si="14"/>
        <v>IE000DG5O9L745719</v>
      </c>
    </row>
    <row r="897" spans="1:8" x14ac:dyDescent="0.25">
      <c r="A897" s="41" t="s">
        <v>98</v>
      </c>
      <c r="B897" s="41" t="s">
        <v>16</v>
      </c>
      <c r="C897" s="41" t="str">
        <f>_xlfn.XLOOKUP(A897,[3]Reconciliation!$A:$A,[3]Reconciliation!$O:$O)</f>
        <v>AVI Global Special Situations Fund</v>
      </c>
      <c r="D897" s="41" t="str">
        <f>_xlfn.XLOOKUP(A897,'[4]Fund Control'!$H:$H,'[4]Fund Control'!$G:$G)</f>
        <v xml:space="preserve">Class B USD </v>
      </c>
      <c r="E897" s="42">
        <v>45720</v>
      </c>
      <c r="F897" s="41" t="str">
        <f>_xlfn.XLOOKUP(A897,'[3]Eqn Calc - NII'!$C:$C,'[3]Eqn Calc - NII'!$E:$E)</f>
        <v>USD</v>
      </c>
      <c r="G897" s="43" t="e">
        <f>SUMIFS('[3]Eqn Calc - NII'!$U:$U,'[3]Eqn Calc - NII'!$H:$H,E897,'[3]Eqn Calc - NII'!$C:$C,A897)</f>
        <v>#VALUE!</v>
      </c>
      <c r="H897" t="str">
        <f t="shared" si="14"/>
        <v>IE000DG5O9L745720</v>
      </c>
    </row>
    <row r="898" spans="1:8" x14ac:dyDescent="0.25">
      <c r="A898" s="41" t="s">
        <v>98</v>
      </c>
      <c r="B898" s="41" t="s">
        <v>16</v>
      </c>
      <c r="C898" s="41" t="str">
        <f>_xlfn.XLOOKUP(A898,[3]Reconciliation!$A:$A,[3]Reconciliation!$O:$O)</f>
        <v>AVI Global Special Situations Fund</v>
      </c>
      <c r="D898" s="41" t="str">
        <f>_xlfn.XLOOKUP(A898,'[4]Fund Control'!$H:$H,'[4]Fund Control'!$G:$G)</f>
        <v xml:space="preserve">Class B USD </v>
      </c>
      <c r="E898" s="42">
        <v>45721</v>
      </c>
      <c r="F898" s="41" t="str">
        <f>_xlfn.XLOOKUP(A898,'[3]Eqn Calc - NII'!$C:$C,'[3]Eqn Calc - NII'!$E:$E)</f>
        <v>USD</v>
      </c>
      <c r="G898" s="43" t="e">
        <f>SUMIFS('[3]Eqn Calc - NII'!$U:$U,'[3]Eqn Calc - NII'!$H:$H,E898,'[3]Eqn Calc - NII'!$C:$C,A898)</f>
        <v>#VALUE!</v>
      </c>
      <c r="H898" t="str">
        <f t="shared" si="14"/>
        <v>IE000DG5O9L745721</v>
      </c>
    </row>
    <row r="899" spans="1:8" x14ac:dyDescent="0.25">
      <c r="A899" s="41" t="s">
        <v>98</v>
      </c>
      <c r="B899" s="41" t="s">
        <v>16</v>
      </c>
      <c r="C899" s="41" t="str">
        <f>_xlfn.XLOOKUP(A899,[3]Reconciliation!$A:$A,[3]Reconciliation!$O:$O)</f>
        <v>AVI Global Special Situations Fund</v>
      </c>
      <c r="D899" s="41" t="str">
        <f>_xlfn.XLOOKUP(A899,'[4]Fund Control'!$H:$H,'[4]Fund Control'!$G:$G)</f>
        <v xml:space="preserve">Class B USD </v>
      </c>
      <c r="E899" s="42">
        <v>45722</v>
      </c>
      <c r="F899" s="41" t="str">
        <f>_xlfn.XLOOKUP(A899,'[3]Eqn Calc - NII'!$C:$C,'[3]Eqn Calc - NII'!$E:$E)</f>
        <v>USD</v>
      </c>
      <c r="G899" s="43" t="e">
        <f>SUMIFS('[3]Eqn Calc - NII'!$U:$U,'[3]Eqn Calc - NII'!$H:$H,E899,'[3]Eqn Calc - NII'!$C:$C,A899)</f>
        <v>#VALUE!</v>
      </c>
      <c r="H899" t="str">
        <f t="shared" si="14"/>
        <v>IE000DG5O9L745722</v>
      </c>
    </row>
    <row r="900" spans="1:8" x14ac:dyDescent="0.25">
      <c r="A900" s="41" t="s">
        <v>98</v>
      </c>
      <c r="B900" s="41" t="s">
        <v>16</v>
      </c>
      <c r="C900" s="41" t="str">
        <f>_xlfn.XLOOKUP(A900,[3]Reconciliation!$A:$A,[3]Reconciliation!$O:$O)</f>
        <v>AVI Global Special Situations Fund</v>
      </c>
      <c r="D900" s="41" t="str">
        <f>_xlfn.XLOOKUP(A900,'[4]Fund Control'!$H:$H,'[4]Fund Control'!$G:$G)</f>
        <v xml:space="preserve">Class B USD </v>
      </c>
      <c r="E900" s="42">
        <v>45723</v>
      </c>
      <c r="F900" s="41" t="str">
        <f>_xlfn.XLOOKUP(A900,'[3]Eqn Calc - NII'!$C:$C,'[3]Eqn Calc - NII'!$E:$E)</f>
        <v>USD</v>
      </c>
      <c r="G900" s="43" t="e">
        <f>SUMIFS('[3]Eqn Calc - NII'!$U:$U,'[3]Eqn Calc - NII'!$H:$H,E900,'[3]Eqn Calc - NII'!$C:$C,A900)</f>
        <v>#VALUE!</v>
      </c>
      <c r="H900" t="str">
        <f t="shared" si="14"/>
        <v>IE000DG5O9L745723</v>
      </c>
    </row>
    <row r="901" spans="1:8" x14ac:dyDescent="0.25">
      <c r="A901" s="41" t="s">
        <v>98</v>
      </c>
      <c r="B901" s="41" t="s">
        <v>16</v>
      </c>
      <c r="C901" s="41" t="str">
        <f>_xlfn.XLOOKUP(A901,[3]Reconciliation!$A:$A,[3]Reconciliation!$O:$O)</f>
        <v>AVI Global Special Situations Fund</v>
      </c>
      <c r="D901" s="41" t="str">
        <f>_xlfn.XLOOKUP(A901,'[4]Fund Control'!$H:$H,'[4]Fund Control'!$G:$G)</f>
        <v xml:space="preserve">Class B USD </v>
      </c>
      <c r="E901" s="42">
        <v>45726</v>
      </c>
      <c r="F901" s="41" t="str">
        <f>_xlfn.XLOOKUP(A901,'[3]Eqn Calc - NII'!$C:$C,'[3]Eqn Calc - NII'!$E:$E)</f>
        <v>USD</v>
      </c>
      <c r="G901" s="43" t="e">
        <f>SUMIFS('[3]Eqn Calc - NII'!$U:$U,'[3]Eqn Calc - NII'!$H:$H,E901,'[3]Eqn Calc - NII'!$C:$C,A901)</f>
        <v>#VALUE!</v>
      </c>
      <c r="H901" t="str">
        <f t="shared" si="14"/>
        <v>IE000DG5O9L745726</v>
      </c>
    </row>
    <row r="902" spans="1:8" x14ac:dyDescent="0.25">
      <c r="A902" s="41" t="s">
        <v>98</v>
      </c>
      <c r="B902" s="41" t="s">
        <v>16</v>
      </c>
      <c r="C902" s="41" t="str">
        <f>_xlfn.XLOOKUP(A902,[3]Reconciliation!$A:$A,[3]Reconciliation!$O:$O)</f>
        <v>AVI Global Special Situations Fund</v>
      </c>
      <c r="D902" s="41" t="str">
        <f>_xlfn.XLOOKUP(A902,'[4]Fund Control'!$H:$H,'[4]Fund Control'!$G:$G)</f>
        <v xml:space="preserve">Class B USD </v>
      </c>
      <c r="E902" s="42">
        <v>45727</v>
      </c>
      <c r="F902" s="41" t="str">
        <f>_xlfn.XLOOKUP(A902,'[3]Eqn Calc - NII'!$C:$C,'[3]Eqn Calc - NII'!$E:$E)</f>
        <v>USD</v>
      </c>
      <c r="G902" s="43" t="e">
        <f>SUMIFS('[3]Eqn Calc - NII'!$U:$U,'[3]Eqn Calc - NII'!$H:$H,E902,'[3]Eqn Calc - NII'!$C:$C,A902)</f>
        <v>#VALUE!</v>
      </c>
      <c r="H902" t="str">
        <f t="shared" ref="H902:H965" si="15">A902&amp;E902</f>
        <v>IE000DG5O9L745727</v>
      </c>
    </row>
    <row r="903" spans="1:8" x14ac:dyDescent="0.25">
      <c r="A903" s="41" t="s">
        <v>98</v>
      </c>
      <c r="B903" s="41" t="s">
        <v>16</v>
      </c>
      <c r="C903" s="41" t="str">
        <f>_xlfn.XLOOKUP(A903,[3]Reconciliation!$A:$A,[3]Reconciliation!$O:$O)</f>
        <v>AVI Global Special Situations Fund</v>
      </c>
      <c r="D903" s="41" t="str">
        <f>_xlfn.XLOOKUP(A903,'[4]Fund Control'!$H:$H,'[4]Fund Control'!$G:$G)</f>
        <v xml:space="preserve">Class B USD </v>
      </c>
      <c r="E903" s="42">
        <v>45728</v>
      </c>
      <c r="F903" s="41" t="str">
        <f>_xlfn.XLOOKUP(A903,'[3]Eqn Calc - NII'!$C:$C,'[3]Eqn Calc - NII'!$E:$E)</f>
        <v>USD</v>
      </c>
      <c r="G903" s="43" t="e">
        <f>SUMIFS('[3]Eqn Calc - NII'!$U:$U,'[3]Eqn Calc - NII'!$H:$H,E903,'[3]Eqn Calc - NII'!$C:$C,A903)</f>
        <v>#VALUE!</v>
      </c>
      <c r="H903" t="str">
        <f t="shared" si="15"/>
        <v>IE000DG5O9L745728</v>
      </c>
    </row>
    <row r="904" spans="1:8" x14ac:dyDescent="0.25">
      <c r="A904" s="41" t="s">
        <v>98</v>
      </c>
      <c r="B904" s="41" t="s">
        <v>16</v>
      </c>
      <c r="C904" s="41" t="str">
        <f>_xlfn.XLOOKUP(A904,[3]Reconciliation!$A:$A,[3]Reconciliation!$O:$O)</f>
        <v>AVI Global Special Situations Fund</v>
      </c>
      <c r="D904" s="41" t="str">
        <f>_xlfn.XLOOKUP(A904,'[4]Fund Control'!$H:$H,'[4]Fund Control'!$G:$G)</f>
        <v xml:space="preserve">Class B USD </v>
      </c>
      <c r="E904" s="42">
        <v>45729</v>
      </c>
      <c r="F904" s="41" t="str">
        <f>_xlfn.XLOOKUP(A904,'[3]Eqn Calc - NII'!$C:$C,'[3]Eqn Calc - NII'!$E:$E)</f>
        <v>USD</v>
      </c>
      <c r="G904" s="43" t="e">
        <f>SUMIFS('[3]Eqn Calc - NII'!$U:$U,'[3]Eqn Calc - NII'!$H:$H,E904,'[3]Eqn Calc - NII'!$C:$C,A904)</f>
        <v>#VALUE!</v>
      </c>
      <c r="H904" t="str">
        <f t="shared" si="15"/>
        <v>IE000DG5O9L745729</v>
      </c>
    </row>
    <row r="905" spans="1:8" x14ac:dyDescent="0.25">
      <c r="A905" s="41" t="s">
        <v>98</v>
      </c>
      <c r="B905" s="41" t="s">
        <v>16</v>
      </c>
      <c r="C905" s="41" t="str">
        <f>_xlfn.XLOOKUP(A905,[3]Reconciliation!$A:$A,[3]Reconciliation!$O:$O)</f>
        <v>AVI Global Special Situations Fund</v>
      </c>
      <c r="D905" s="41" t="str">
        <f>_xlfn.XLOOKUP(A905,'[4]Fund Control'!$H:$H,'[4]Fund Control'!$G:$G)</f>
        <v xml:space="preserve">Class B USD </v>
      </c>
      <c r="E905" s="42">
        <v>45730</v>
      </c>
      <c r="F905" s="41" t="str">
        <f>_xlfn.XLOOKUP(A905,'[3]Eqn Calc - NII'!$C:$C,'[3]Eqn Calc - NII'!$E:$E)</f>
        <v>USD</v>
      </c>
      <c r="G905" s="43" t="e">
        <f>SUMIFS('[3]Eqn Calc - NII'!$U:$U,'[3]Eqn Calc - NII'!$H:$H,E905,'[3]Eqn Calc - NII'!$C:$C,A905)</f>
        <v>#VALUE!</v>
      </c>
      <c r="H905" t="str">
        <f t="shared" si="15"/>
        <v>IE000DG5O9L745730</v>
      </c>
    </row>
    <row r="906" spans="1:8" x14ac:dyDescent="0.25">
      <c r="A906" s="41" t="s">
        <v>98</v>
      </c>
      <c r="B906" s="41" t="s">
        <v>16</v>
      </c>
      <c r="C906" s="41" t="str">
        <f>_xlfn.XLOOKUP(A906,[3]Reconciliation!$A:$A,[3]Reconciliation!$O:$O)</f>
        <v>AVI Global Special Situations Fund</v>
      </c>
      <c r="D906" s="41" t="str">
        <f>_xlfn.XLOOKUP(A906,'[4]Fund Control'!$H:$H,'[4]Fund Control'!$G:$G)</f>
        <v xml:space="preserve">Class B USD </v>
      </c>
      <c r="E906" s="42">
        <v>45734</v>
      </c>
      <c r="F906" s="41" t="str">
        <f>_xlfn.XLOOKUP(A906,'[3]Eqn Calc - NII'!$C:$C,'[3]Eqn Calc - NII'!$E:$E)</f>
        <v>USD</v>
      </c>
      <c r="G906" s="43" t="e">
        <f>SUMIFS('[3]Eqn Calc - NII'!$U:$U,'[3]Eqn Calc - NII'!$H:$H,E906,'[3]Eqn Calc - NII'!$C:$C,A906)</f>
        <v>#VALUE!</v>
      </c>
      <c r="H906" t="str">
        <f t="shared" si="15"/>
        <v>IE000DG5O9L745734</v>
      </c>
    </row>
    <row r="907" spans="1:8" x14ac:dyDescent="0.25">
      <c r="A907" s="41" t="s">
        <v>98</v>
      </c>
      <c r="B907" s="41" t="s">
        <v>16</v>
      </c>
      <c r="C907" s="41" t="str">
        <f>_xlfn.XLOOKUP(A907,[3]Reconciliation!$A:$A,[3]Reconciliation!$O:$O)</f>
        <v>AVI Global Special Situations Fund</v>
      </c>
      <c r="D907" s="41" t="str">
        <f>_xlfn.XLOOKUP(A907,'[4]Fund Control'!$H:$H,'[4]Fund Control'!$G:$G)</f>
        <v xml:space="preserve">Class B USD </v>
      </c>
      <c r="E907" s="42">
        <v>45735</v>
      </c>
      <c r="F907" s="41" t="str">
        <f>_xlfn.XLOOKUP(A907,'[3]Eqn Calc - NII'!$C:$C,'[3]Eqn Calc - NII'!$E:$E)</f>
        <v>USD</v>
      </c>
      <c r="G907" s="43" t="e">
        <f>SUMIFS('[3]Eqn Calc - NII'!$U:$U,'[3]Eqn Calc - NII'!$H:$H,E907,'[3]Eqn Calc - NII'!$C:$C,A907)</f>
        <v>#VALUE!</v>
      </c>
      <c r="H907" t="str">
        <f t="shared" si="15"/>
        <v>IE000DG5O9L745735</v>
      </c>
    </row>
    <row r="908" spans="1:8" x14ac:dyDescent="0.25">
      <c r="A908" s="41" t="s">
        <v>98</v>
      </c>
      <c r="B908" s="41" t="s">
        <v>16</v>
      </c>
      <c r="C908" s="41" t="str">
        <f>_xlfn.XLOOKUP(A908,[3]Reconciliation!$A:$A,[3]Reconciliation!$O:$O)</f>
        <v>AVI Global Special Situations Fund</v>
      </c>
      <c r="D908" s="41" t="str">
        <f>_xlfn.XLOOKUP(A908,'[4]Fund Control'!$H:$H,'[4]Fund Control'!$G:$G)</f>
        <v xml:space="preserve">Class B USD </v>
      </c>
      <c r="E908" s="42">
        <v>45736</v>
      </c>
      <c r="F908" s="41" t="str">
        <f>_xlfn.XLOOKUP(A908,'[3]Eqn Calc - NII'!$C:$C,'[3]Eqn Calc - NII'!$E:$E)</f>
        <v>USD</v>
      </c>
      <c r="G908" s="43" t="e">
        <f>SUMIFS('[3]Eqn Calc - NII'!$U:$U,'[3]Eqn Calc - NII'!$H:$H,E908,'[3]Eqn Calc - NII'!$C:$C,A908)</f>
        <v>#VALUE!</v>
      </c>
      <c r="H908" t="str">
        <f t="shared" si="15"/>
        <v>IE000DG5O9L745736</v>
      </c>
    </row>
    <row r="909" spans="1:8" x14ac:dyDescent="0.25">
      <c r="A909" s="41" t="s">
        <v>98</v>
      </c>
      <c r="B909" s="41" t="s">
        <v>16</v>
      </c>
      <c r="C909" s="41" t="str">
        <f>_xlfn.XLOOKUP(A909,[3]Reconciliation!$A:$A,[3]Reconciliation!$O:$O)</f>
        <v>AVI Global Special Situations Fund</v>
      </c>
      <c r="D909" s="41" t="str">
        <f>_xlfn.XLOOKUP(A909,'[4]Fund Control'!$H:$H,'[4]Fund Control'!$G:$G)</f>
        <v xml:space="preserve">Class B USD </v>
      </c>
      <c r="E909" s="42">
        <v>45737</v>
      </c>
      <c r="F909" s="41" t="str">
        <f>_xlfn.XLOOKUP(A909,'[3]Eqn Calc - NII'!$C:$C,'[3]Eqn Calc - NII'!$E:$E)</f>
        <v>USD</v>
      </c>
      <c r="G909" s="43" t="e">
        <f>SUMIFS('[3]Eqn Calc - NII'!$U:$U,'[3]Eqn Calc - NII'!$H:$H,E909,'[3]Eqn Calc - NII'!$C:$C,A909)</f>
        <v>#VALUE!</v>
      </c>
      <c r="H909" t="str">
        <f t="shared" si="15"/>
        <v>IE000DG5O9L745737</v>
      </c>
    </row>
    <row r="910" spans="1:8" x14ac:dyDescent="0.25">
      <c r="A910" s="41" t="s">
        <v>98</v>
      </c>
      <c r="B910" s="41" t="s">
        <v>16</v>
      </c>
      <c r="C910" s="41" t="str">
        <f>_xlfn.XLOOKUP(A910,[3]Reconciliation!$A:$A,[3]Reconciliation!$O:$O)</f>
        <v>AVI Global Special Situations Fund</v>
      </c>
      <c r="D910" s="41" t="str">
        <f>_xlfn.XLOOKUP(A910,'[4]Fund Control'!$H:$H,'[4]Fund Control'!$G:$G)</f>
        <v xml:space="preserve">Class B USD </v>
      </c>
      <c r="E910" s="42">
        <v>45740</v>
      </c>
      <c r="F910" s="41" t="str">
        <f>_xlfn.XLOOKUP(A910,'[3]Eqn Calc - NII'!$C:$C,'[3]Eqn Calc - NII'!$E:$E)</f>
        <v>USD</v>
      </c>
      <c r="G910" s="43" t="e">
        <f>SUMIFS('[3]Eqn Calc - NII'!$U:$U,'[3]Eqn Calc - NII'!$H:$H,E910,'[3]Eqn Calc - NII'!$C:$C,A910)</f>
        <v>#VALUE!</v>
      </c>
      <c r="H910" t="str">
        <f t="shared" si="15"/>
        <v>IE000DG5O9L745740</v>
      </c>
    </row>
    <row r="911" spans="1:8" x14ac:dyDescent="0.25">
      <c r="A911" s="41" t="s">
        <v>98</v>
      </c>
      <c r="B911" s="41" t="s">
        <v>16</v>
      </c>
      <c r="C911" s="41" t="str">
        <f>_xlfn.XLOOKUP(A911,[3]Reconciliation!$A:$A,[3]Reconciliation!$O:$O)</f>
        <v>AVI Global Special Situations Fund</v>
      </c>
      <c r="D911" s="41" t="str">
        <f>_xlfn.XLOOKUP(A911,'[4]Fund Control'!$H:$H,'[4]Fund Control'!$G:$G)</f>
        <v xml:space="preserve">Class B USD </v>
      </c>
      <c r="E911" s="42">
        <v>45741</v>
      </c>
      <c r="F911" s="41" t="str">
        <f>_xlfn.XLOOKUP(A911,'[3]Eqn Calc - NII'!$C:$C,'[3]Eqn Calc - NII'!$E:$E)</f>
        <v>USD</v>
      </c>
      <c r="G911" s="43" t="e">
        <f>SUMIFS('[3]Eqn Calc - NII'!$U:$U,'[3]Eqn Calc - NII'!$H:$H,E911,'[3]Eqn Calc - NII'!$C:$C,A911)</f>
        <v>#VALUE!</v>
      </c>
      <c r="H911" t="str">
        <f t="shared" si="15"/>
        <v>IE000DG5O9L745741</v>
      </c>
    </row>
    <row r="912" spans="1:8" x14ac:dyDescent="0.25">
      <c r="A912" s="41" t="s">
        <v>98</v>
      </c>
      <c r="B912" s="41" t="s">
        <v>16</v>
      </c>
      <c r="C912" s="41" t="str">
        <f>_xlfn.XLOOKUP(A912,[3]Reconciliation!$A:$A,[3]Reconciliation!$O:$O)</f>
        <v>AVI Global Special Situations Fund</v>
      </c>
      <c r="D912" s="41" t="str">
        <f>_xlfn.XLOOKUP(A912,'[4]Fund Control'!$H:$H,'[4]Fund Control'!$G:$G)</f>
        <v xml:space="preserve">Class B USD </v>
      </c>
      <c r="E912" s="42">
        <v>45742</v>
      </c>
      <c r="F912" s="41" t="str">
        <f>_xlfn.XLOOKUP(A912,'[3]Eqn Calc - NII'!$C:$C,'[3]Eqn Calc - NII'!$E:$E)</f>
        <v>USD</v>
      </c>
      <c r="G912" s="43" t="e">
        <f>SUMIFS('[3]Eqn Calc - NII'!$U:$U,'[3]Eqn Calc - NII'!$H:$H,E912,'[3]Eqn Calc - NII'!$C:$C,A912)</f>
        <v>#VALUE!</v>
      </c>
      <c r="H912" t="str">
        <f t="shared" si="15"/>
        <v>IE000DG5O9L745742</v>
      </c>
    </row>
    <row r="913" spans="1:8" x14ac:dyDescent="0.25">
      <c r="A913" s="41" t="s">
        <v>98</v>
      </c>
      <c r="B913" s="41" t="s">
        <v>16</v>
      </c>
      <c r="C913" s="41" t="str">
        <f>_xlfn.XLOOKUP(A913,[3]Reconciliation!$A:$A,[3]Reconciliation!$O:$O)</f>
        <v>AVI Global Special Situations Fund</v>
      </c>
      <c r="D913" s="41" t="str">
        <f>_xlfn.XLOOKUP(A913,'[4]Fund Control'!$H:$H,'[4]Fund Control'!$G:$G)</f>
        <v xml:space="preserve">Class B USD </v>
      </c>
      <c r="E913" s="42">
        <v>45743</v>
      </c>
      <c r="F913" s="41" t="str">
        <f>_xlfn.XLOOKUP(A913,'[3]Eqn Calc - NII'!$C:$C,'[3]Eqn Calc - NII'!$E:$E)</f>
        <v>USD</v>
      </c>
      <c r="G913" s="43" t="e">
        <f>SUMIFS('[3]Eqn Calc - NII'!$U:$U,'[3]Eqn Calc - NII'!$H:$H,E913,'[3]Eqn Calc - NII'!$C:$C,A913)</f>
        <v>#VALUE!</v>
      </c>
      <c r="H913" t="str">
        <f t="shared" si="15"/>
        <v>IE000DG5O9L745743</v>
      </c>
    </row>
    <row r="914" spans="1:8" x14ac:dyDescent="0.25">
      <c r="A914" s="41" t="s">
        <v>98</v>
      </c>
      <c r="B914" s="41" t="s">
        <v>16</v>
      </c>
      <c r="C914" s="41" t="str">
        <f>_xlfn.XLOOKUP(A914,[3]Reconciliation!$A:$A,[3]Reconciliation!$O:$O)</f>
        <v>AVI Global Special Situations Fund</v>
      </c>
      <c r="D914" s="41" t="str">
        <f>_xlfn.XLOOKUP(A914,'[4]Fund Control'!$H:$H,'[4]Fund Control'!$G:$G)</f>
        <v xml:space="preserve">Class B USD </v>
      </c>
      <c r="E914" s="42">
        <v>45744</v>
      </c>
      <c r="F914" s="41" t="str">
        <f>_xlfn.XLOOKUP(A914,'[3]Eqn Calc - NII'!$C:$C,'[3]Eqn Calc - NII'!$E:$E)</f>
        <v>USD</v>
      </c>
      <c r="G914" s="43" t="e">
        <f>SUMIFS('[3]Eqn Calc - NII'!$U:$U,'[3]Eqn Calc - NII'!$H:$H,E914,'[3]Eqn Calc - NII'!$C:$C,A914)</f>
        <v>#VALUE!</v>
      </c>
      <c r="H914" t="str">
        <f t="shared" si="15"/>
        <v>IE000DG5O9L745744</v>
      </c>
    </row>
    <row r="915" spans="1:8" x14ac:dyDescent="0.25">
      <c r="A915" s="41" t="s">
        <v>98</v>
      </c>
      <c r="B915" s="41" t="s">
        <v>16</v>
      </c>
      <c r="C915" s="41" t="str">
        <f>_xlfn.XLOOKUP(A915,[3]Reconciliation!$A:$A,[3]Reconciliation!$O:$O)</f>
        <v>AVI Global Special Situations Fund</v>
      </c>
      <c r="D915" s="41" t="str">
        <f>_xlfn.XLOOKUP(A915,'[4]Fund Control'!$H:$H,'[4]Fund Control'!$G:$G)</f>
        <v xml:space="preserve">Class B USD </v>
      </c>
      <c r="E915" s="42">
        <v>45747</v>
      </c>
      <c r="F915" s="41" t="str">
        <f>_xlfn.XLOOKUP(A915,'[3]Eqn Calc - NII'!$C:$C,'[3]Eqn Calc - NII'!$E:$E)</f>
        <v>USD</v>
      </c>
      <c r="G915" s="43" t="e">
        <f>SUMIFS('[3]Eqn Calc - NII'!$U:$U,'[3]Eqn Calc - NII'!$H:$H,E915,'[3]Eqn Calc - NII'!$C:$C,A915)</f>
        <v>#VALUE!</v>
      </c>
      <c r="H915" t="str">
        <f t="shared" si="15"/>
        <v>IE000DG5O9L745747</v>
      </c>
    </row>
    <row r="916" spans="1:8" x14ac:dyDescent="0.25">
      <c r="A916" s="41" t="s">
        <v>98</v>
      </c>
      <c r="B916" s="41" t="s">
        <v>16</v>
      </c>
      <c r="C916" s="41" t="str">
        <f>_xlfn.XLOOKUP(A916,[3]Reconciliation!$A:$A,[3]Reconciliation!$O:$O)</f>
        <v>AVI Global Special Situations Fund</v>
      </c>
      <c r="D916" s="41" t="str">
        <f>_xlfn.XLOOKUP(A916,'[4]Fund Control'!$H:$H,'[4]Fund Control'!$G:$G)</f>
        <v xml:space="preserve">Class B USD </v>
      </c>
      <c r="E916" s="42">
        <v>45748</v>
      </c>
      <c r="F916" s="41" t="str">
        <f>_xlfn.XLOOKUP(A916,'[3]Eqn Calc - NII'!$C:$C,'[3]Eqn Calc - NII'!$E:$E)</f>
        <v>USD</v>
      </c>
      <c r="G916" s="43" t="e">
        <f>SUMIFS('[3]Eqn Calc - NII'!$U:$U,'[3]Eqn Calc - NII'!$H:$H,E916,'[3]Eqn Calc - NII'!$C:$C,A916)</f>
        <v>#VALUE!</v>
      </c>
      <c r="H916" t="str">
        <f t="shared" si="15"/>
        <v>IE000DG5O9L745748</v>
      </c>
    </row>
    <row r="917" spans="1:8" x14ac:dyDescent="0.25">
      <c r="A917" s="41" t="s">
        <v>98</v>
      </c>
      <c r="B917" s="41" t="s">
        <v>16</v>
      </c>
      <c r="C917" s="41" t="str">
        <f>_xlfn.XLOOKUP(A917,[3]Reconciliation!$A:$A,[3]Reconciliation!$O:$O)</f>
        <v>AVI Global Special Situations Fund</v>
      </c>
      <c r="D917" s="41" t="str">
        <f>_xlfn.XLOOKUP(A917,'[4]Fund Control'!$H:$H,'[4]Fund Control'!$G:$G)</f>
        <v xml:space="preserve">Class B USD </v>
      </c>
      <c r="E917" s="42">
        <v>45749</v>
      </c>
      <c r="F917" s="41" t="str">
        <f>_xlfn.XLOOKUP(A917,'[3]Eqn Calc - NII'!$C:$C,'[3]Eqn Calc - NII'!$E:$E)</f>
        <v>USD</v>
      </c>
      <c r="G917" s="43" t="e">
        <f>SUMIFS('[3]Eqn Calc - NII'!$U:$U,'[3]Eqn Calc - NII'!$H:$H,E917,'[3]Eqn Calc - NII'!$C:$C,A917)</f>
        <v>#VALUE!</v>
      </c>
      <c r="H917" t="str">
        <f t="shared" si="15"/>
        <v>IE000DG5O9L745749</v>
      </c>
    </row>
    <row r="918" spans="1:8" x14ac:dyDescent="0.25">
      <c r="A918" s="41" t="s">
        <v>98</v>
      </c>
      <c r="B918" s="41" t="s">
        <v>16</v>
      </c>
      <c r="C918" s="41" t="str">
        <f>_xlfn.XLOOKUP(A918,[3]Reconciliation!$A:$A,[3]Reconciliation!$O:$O)</f>
        <v>AVI Global Special Situations Fund</v>
      </c>
      <c r="D918" s="41" t="str">
        <f>_xlfn.XLOOKUP(A918,'[4]Fund Control'!$H:$H,'[4]Fund Control'!$G:$G)</f>
        <v xml:space="preserve">Class B USD </v>
      </c>
      <c r="E918" s="42">
        <v>45750</v>
      </c>
      <c r="F918" s="41" t="str">
        <f>_xlfn.XLOOKUP(A918,'[3]Eqn Calc - NII'!$C:$C,'[3]Eqn Calc - NII'!$E:$E)</f>
        <v>USD</v>
      </c>
      <c r="G918" s="43" t="e">
        <f>SUMIFS('[3]Eqn Calc - NII'!$U:$U,'[3]Eqn Calc - NII'!$H:$H,E918,'[3]Eqn Calc - NII'!$C:$C,A918)</f>
        <v>#VALUE!</v>
      </c>
      <c r="H918" t="str">
        <f t="shared" si="15"/>
        <v>IE000DG5O9L745750</v>
      </c>
    </row>
    <row r="919" spans="1:8" x14ac:dyDescent="0.25">
      <c r="A919" s="41" t="s">
        <v>98</v>
      </c>
      <c r="B919" s="41" t="s">
        <v>16</v>
      </c>
      <c r="C919" s="41" t="str">
        <f>_xlfn.XLOOKUP(A919,[3]Reconciliation!$A:$A,[3]Reconciliation!$O:$O)</f>
        <v>AVI Global Special Situations Fund</v>
      </c>
      <c r="D919" s="41" t="str">
        <f>_xlfn.XLOOKUP(A919,'[4]Fund Control'!$H:$H,'[4]Fund Control'!$G:$G)</f>
        <v xml:space="preserve">Class B USD </v>
      </c>
      <c r="E919" s="42">
        <v>45751</v>
      </c>
      <c r="F919" s="41" t="str">
        <f>_xlfn.XLOOKUP(A919,'[3]Eqn Calc - NII'!$C:$C,'[3]Eqn Calc - NII'!$E:$E)</f>
        <v>USD</v>
      </c>
      <c r="G919" s="43" t="e">
        <f>SUMIFS('[3]Eqn Calc - NII'!$U:$U,'[3]Eqn Calc - NII'!$H:$H,E919,'[3]Eqn Calc - NII'!$C:$C,A919)</f>
        <v>#VALUE!</v>
      </c>
      <c r="H919" t="str">
        <f t="shared" si="15"/>
        <v>IE000DG5O9L745751</v>
      </c>
    </row>
    <row r="920" spans="1:8" x14ac:dyDescent="0.25">
      <c r="A920" s="41" t="s">
        <v>98</v>
      </c>
      <c r="B920" s="41" t="s">
        <v>16</v>
      </c>
      <c r="C920" s="41" t="str">
        <f>_xlfn.XLOOKUP(A920,[3]Reconciliation!$A:$A,[3]Reconciliation!$O:$O)</f>
        <v>AVI Global Special Situations Fund</v>
      </c>
      <c r="D920" s="41" t="str">
        <f>_xlfn.XLOOKUP(A920,'[4]Fund Control'!$H:$H,'[4]Fund Control'!$G:$G)</f>
        <v xml:space="preserve">Class B USD </v>
      </c>
      <c r="E920" s="42">
        <v>45754</v>
      </c>
      <c r="F920" s="41" t="str">
        <f>_xlfn.XLOOKUP(A920,'[3]Eqn Calc - NII'!$C:$C,'[3]Eqn Calc - NII'!$E:$E)</f>
        <v>USD</v>
      </c>
      <c r="G920" s="43" t="e">
        <f>SUMIFS('[3]Eqn Calc - NII'!$U:$U,'[3]Eqn Calc - NII'!$H:$H,E920,'[3]Eqn Calc - NII'!$C:$C,A920)</f>
        <v>#VALUE!</v>
      </c>
      <c r="H920" t="str">
        <f t="shared" si="15"/>
        <v>IE000DG5O9L745754</v>
      </c>
    </row>
    <row r="921" spans="1:8" x14ac:dyDescent="0.25">
      <c r="A921" s="41" t="s">
        <v>98</v>
      </c>
      <c r="B921" s="41" t="s">
        <v>16</v>
      </c>
      <c r="C921" s="41" t="str">
        <f>_xlfn.XLOOKUP(A921,[3]Reconciliation!$A:$A,[3]Reconciliation!$O:$O)</f>
        <v>AVI Global Special Situations Fund</v>
      </c>
      <c r="D921" s="41" t="str">
        <f>_xlfn.XLOOKUP(A921,'[4]Fund Control'!$H:$H,'[4]Fund Control'!$G:$G)</f>
        <v xml:space="preserve">Class B USD </v>
      </c>
      <c r="E921" s="42">
        <v>45755</v>
      </c>
      <c r="F921" s="41" t="str">
        <f>_xlfn.XLOOKUP(A921,'[3]Eqn Calc - NII'!$C:$C,'[3]Eqn Calc - NII'!$E:$E)</f>
        <v>USD</v>
      </c>
      <c r="G921" s="43" t="e">
        <f>SUMIFS('[3]Eqn Calc - NII'!$U:$U,'[3]Eqn Calc - NII'!$H:$H,E921,'[3]Eqn Calc - NII'!$C:$C,A921)</f>
        <v>#VALUE!</v>
      </c>
      <c r="H921" t="str">
        <f t="shared" si="15"/>
        <v>IE000DG5O9L745755</v>
      </c>
    </row>
    <row r="922" spans="1:8" x14ac:dyDescent="0.25">
      <c r="A922" s="41" t="s">
        <v>98</v>
      </c>
      <c r="B922" s="41" t="s">
        <v>16</v>
      </c>
      <c r="C922" s="41" t="str">
        <f>_xlfn.XLOOKUP(A922,[3]Reconciliation!$A:$A,[3]Reconciliation!$O:$O)</f>
        <v>AVI Global Special Situations Fund</v>
      </c>
      <c r="D922" s="41" t="str">
        <f>_xlfn.XLOOKUP(A922,'[4]Fund Control'!$H:$H,'[4]Fund Control'!$G:$G)</f>
        <v xml:space="preserve">Class B USD </v>
      </c>
      <c r="E922" s="42">
        <v>45756</v>
      </c>
      <c r="F922" s="41" t="str">
        <f>_xlfn.XLOOKUP(A922,'[3]Eqn Calc - NII'!$C:$C,'[3]Eqn Calc - NII'!$E:$E)</f>
        <v>USD</v>
      </c>
      <c r="G922" s="43" t="e">
        <f>SUMIFS('[3]Eqn Calc - NII'!$U:$U,'[3]Eqn Calc - NII'!$H:$H,E922,'[3]Eqn Calc - NII'!$C:$C,A922)</f>
        <v>#VALUE!</v>
      </c>
      <c r="H922" t="str">
        <f t="shared" si="15"/>
        <v>IE000DG5O9L745756</v>
      </c>
    </row>
    <row r="923" spans="1:8" x14ac:dyDescent="0.25">
      <c r="A923" s="41" t="s">
        <v>98</v>
      </c>
      <c r="B923" s="41" t="s">
        <v>16</v>
      </c>
      <c r="C923" s="41" t="str">
        <f>_xlfn.XLOOKUP(A923,[3]Reconciliation!$A:$A,[3]Reconciliation!$O:$O)</f>
        <v>AVI Global Special Situations Fund</v>
      </c>
      <c r="D923" s="41" t="str">
        <f>_xlfn.XLOOKUP(A923,'[4]Fund Control'!$H:$H,'[4]Fund Control'!$G:$G)</f>
        <v xml:space="preserve">Class B USD </v>
      </c>
      <c r="E923" s="42">
        <v>45757</v>
      </c>
      <c r="F923" s="41" t="str">
        <f>_xlfn.XLOOKUP(A923,'[3]Eqn Calc - NII'!$C:$C,'[3]Eqn Calc - NII'!$E:$E)</f>
        <v>USD</v>
      </c>
      <c r="G923" s="43" t="e">
        <f>SUMIFS('[3]Eqn Calc - NII'!$U:$U,'[3]Eqn Calc - NII'!$H:$H,E923,'[3]Eqn Calc - NII'!$C:$C,A923)</f>
        <v>#VALUE!</v>
      </c>
      <c r="H923" t="str">
        <f t="shared" si="15"/>
        <v>IE000DG5O9L745757</v>
      </c>
    </row>
    <row r="924" spans="1:8" x14ac:dyDescent="0.25">
      <c r="A924" s="41" t="s">
        <v>98</v>
      </c>
      <c r="B924" s="41" t="s">
        <v>16</v>
      </c>
      <c r="C924" s="41" t="str">
        <f>_xlfn.XLOOKUP(A924,[3]Reconciliation!$A:$A,[3]Reconciliation!$O:$O)</f>
        <v>AVI Global Special Situations Fund</v>
      </c>
      <c r="D924" s="41" t="str">
        <f>_xlfn.XLOOKUP(A924,'[4]Fund Control'!$H:$H,'[4]Fund Control'!$G:$G)</f>
        <v xml:space="preserve">Class B USD </v>
      </c>
      <c r="E924" s="42">
        <v>45758</v>
      </c>
      <c r="F924" s="41" t="str">
        <f>_xlfn.XLOOKUP(A924,'[3]Eqn Calc - NII'!$C:$C,'[3]Eqn Calc - NII'!$E:$E)</f>
        <v>USD</v>
      </c>
      <c r="G924" s="43" t="e">
        <f>SUMIFS('[3]Eqn Calc - NII'!$U:$U,'[3]Eqn Calc - NII'!$H:$H,E924,'[3]Eqn Calc - NII'!$C:$C,A924)</f>
        <v>#VALUE!</v>
      </c>
      <c r="H924" t="str">
        <f t="shared" si="15"/>
        <v>IE000DG5O9L745758</v>
      </c>
    </row>
    <row r="925" spans="1:8" x14ac:dyDescent="0.25">
      <c r="A925" s="41" t="s">
        <v>98</v>
      </c>
      <c r="B925" s="41" t="s">
        <v>16</v>
      </c>
      <c r="C925" s="41" t="str">
        <f>_xlfn.XLOOKUP(A925,[3]Reconciliation!$A:$A,[3]Reconciliation!$O:$O)</f>
        <v>AVI Global Special Situations Fund</v>
      </c>
      <c r="D925" s="41" t="str">
        <f>_xlfn.XLOOKUP(A925,'[4]Fund Control'!$H:$H,'[4]Fund Control'!$G:$G)</f>
        <v xml:space="preserve">Class B USD </v>
      </c>
      <c r="E925" s="42">
        <v>45761</v>
      </c>
      <c r="F925" s="41" t="str">
        <f>_xlfn.XLOOKUP(A925,'[3]Eqn Calc - NII'!$C:$C,'[3]Eqn Calc - NII'!$E:$E)</f>
        <v>USD</v>
      </c>
      <c r="G925" s="43" t="e">
        <f>SUMIFS('[3]Eqn Calc - NII'!$U:$U,'[3]Eqn Calc - NII'!$H:$H,E925,'[3]Eqn Calc - NII'!$C:$C,A925)</f>
        <v>#VALUE!</v>
      </c>
      <c r="H925" t="str">
        <f t="shared" si="15"/>
        <v>IE000DG5O9L745761</v>
      </c>
    </row>
    <row r="926" spans="1:8" x14ac:dyDescent="0.25">
      <c r="A926" s="41" t="s">
        <v>98</v>
      </c>
      <c r="B926" s="41" t="s">
        <v>16</v>
      </c>
      <c r="C926" s="41" t="str">
        <f>_xlfn.XLOOKUP(A926,[3]Reconciliation!$A:$A,[3]Reconciliation!$O:$O)</f>
        <v>AVI Global Special Situations Fund</v>
      </c>
      <c r="D926" s="41" t="str">
        <f>_xlfn.XLOOKUP(A926,'[4]Fund Control'!$H:$H,'[4]Fund Control'!$G:$G)</f>
        <v xml:space="preserve">Class B USD </v>
      </c>
      <c r="E926" s="42">
        <v>45762</v>
      </c>
      <c r="F926" s="41" t="str">
        <f>_xlfn.XLOOKUP(A926,'[3]Eqn Calc - NII'!$C:$C,'[3]Eqn Calc - NII'!$E:$E)</f>
        <v>USD</v>
      </c>
      <c r="G926" s="43" t="e">
        <f>SUMIFS('[3]Eqn Calc - NII'!$U:$U,'[3]Eqn Calc - NII'!$H:$H,E926,'[3]Eqn Calc - NII'!$C:$C,A926)</f>
        <v>#VALUE!</v>
      </c>
      <c r="H926" t="str">
        <f t="shared" si="15"/>
        <v>IE000DG5O9L745762</v>
      </c>
    </row>
    <row r="927" spans="1:8" x14ac:dyDescent="0.25">
      <c r="A927" s="41" t="s">
        <v>98</v>
      </c>
      <c r="B927" s="41" t="s">
        <v>16</v>
      </c>
      <c r="C927" s="41" t="str">
        <f>_xlfn.XLOOKUP(A927,[3]Reconciliation!$A:$A,[3]Reconciliation!$O:$O)</f>
        <v>AVI Global Special Situations Fund</v>
      </c>
      <c r="D927" s="41" t="str">
        <f>_xlfn.XLOOKUP(A927,'[4]Fund Control'!$H:$H,'[4]Fund Control'!$G:$G)</f>
        <v xml:space="preserve">Class B USD </v>
      </c>
      <c r="E927" s="42">
        <v>45763</v>
      </c>
      <c r="F927" s="41" t="str">
        <f>_xlfn.XLOOKUP(A927,'[3]Eqn Calc - NII'!$C:$C,'[3]Eqn Calc - NII'!$E:$E)</f>
        <v>USD</v>
      </c>
      <c r="G927" s="43" t="e">
        <f>SUMIFS('[3]Eqn Calc - NII'!$U:$U,'[3]Eqn Calc - NII'!$H:$H,E927,'[3]Eqn Calc - NII'!$C:$C,A927)</f>
        <v>#VALUE!</v>
      </c>
      <c r="H927" t="str">
        <f t="shared" si="15"/>
        <v>IE000DG5O9L745763</v>
      </c>
    </row>
    <row r="928" spans="1:8" x14ac:dyDescent="0.25">
      <c r="A928" s="41" t="s">
        <v>98</v>
      </c>
      <c r="B928" s="41" t="s">
        <v>16</v>
      </c>
      <c r="C928" s="41" t="str">
        <f>_xlfn.XLOOKUP(A928,[3]Reconciliation!$A:$A,[3]Reconciliation!$O:$O)</f>
        <v>AVI Global Special Situations Fund</v>
      </c>
      <c r="D928" s="41" t="str">
        <f>_xlfn.XLOOKUP(A928,'[4]Fund Control'!$H:$H,'[4]Fund Control'!$G:$G)</f>
        <v xml:space="preserve">Class B USD </v>
      </c>
      <c r="E928" s="42">
        <v>45764</v>
      </c>
      <c r="F928" s="41" t="str">
        <f>_xlfn.XLOOKUP(A928,'[3]Eqn Calc - NII'!$C:$C,'[3]Eqn Calc - NII'!$E:$E)</f>
        <v>USD</v>
      </c>
      <c r="G928" s="43" t="e">
        <f>SUMIFS('[3]Eqn Calc - NII'!$U:$U,'[3]Eqn Calc - NII'!$H:$H,E928,'[3]Eqn Calc - NII'!$C:$C,A928)</f>
        <v>#VALUE!</v>
      </c>
      <c r="H928" t="str">
        <f t="shared" si="15"/>
        <v>IE000DG5O9L745764</v>
      </c>
    </row>
    <row r="929" spans="1:8" x14ac:dyDescent="0.25">
      <c r="A929" s="41" t="s">
        <v>98</v>
      </c>
      <c r="B929" s="41" t="s">
        <v>16</v>
      </c>
      <c r="C929" s="41" t="str">
        <f>_xlfn.XLOOKUP(A929,[3]Reconciliation!$A:$A,[3]Reconciliation!$O:$O)</f>
        <v>AVI Global Special Situations Fund</v>
      </c>
      <c r="D929" s="41" t="str">
        <f>_xlfn.XLOOKUP(A929,'[4]Fund Control'!$H:$H,'[4]Fund Control'!$G:$G)</f>
        <v xml:space="preserve">Class B USD </v>
      </c>
      <c r="E929" s="42">
        <v>45769</v>
      </c>
      <c r="F929" s="41" t="str">
        <f>_xlfn.XLOOKUP(A929,'[3]Eqn Calc - NII'!$C:$C,'[3]Eqn Calc - NII'!$E:$E)</f>
        <v>USD</v>
      </c>
      <c r="G929" s="43" t="e">
        <f>SUMIFS('[3]Eqn Calc - NII'!$U:$U,'[3]Eqn Calc - NII'!$H:$H,E929,'[3]Eqn Calc - NII'!$C:$C,A929)</f>
        <v>#VALUE!</v>
      </c>
      <c r="H929" t="str">
        <f t="shared" si="15"/>
        <v>IE000DG5O9L745769</v>
      </c>
    </row>
    <row r="930" spans="1:8" x14ac:dyDescent="0.25">
      <c r="A930" s="41" t="s">
        <v>98</v>
      </c>
      <c r="B930" s="41" t="s">
        <v>16</v>
      </c>
      <c r="C930" s="41" t="str">
        <f>_xlfn.XLOOKUP(A930,[3]Reconciliation!$A:$A,[3]Reconciliation!$O:$O)</f>
        <v>AVI Global Special Situations Fund</v>
      </c>
      <c r="D930" s="41" t="str">
        <f>_xlfn.XLOOKUP(A930,'[4]Fund Control'!$H:$H,'[4]Fund Control'!$G:$G)</f>
        <v xml:space="preserve">Class B USD </v>
      </c>
      <c r="E930" s="42">
        <v>45770</v>
      </c>
      <c r="F930" s="41" t="str">
        <f>_xlfn.XLOOKUP(A930,'[3]Eqn Calc - NII'!$C:$C,'[3]Eqn Calc - NII'!$E:$E)</f>
        <v>USD</v>
      </c>
      <c r="G930" s="43" t="e">
        <f>SUMIFS('[3]Eqn Calc - NII'!$U:$U,'[3]Eqn Calc - NII'!$H:$H,E930,'[3]Eqn Calc - NII'!$C:$C,A930)</f>
        <v>#VALUE!</v>
      </c>
      <c r="H930" t="str">
        <f t="shared" si="15"/>
        <v>IE000DG5O9L745770</v>
      </c>
    </row>
    <row r="931" spans="1:8" x14ac:dyDescent="0.25">
      <c r="A931" s="41" t="s">
        <v>98</v>
      </c>
      <c r="B931" s="41" t="s">
        <v>16</v>
      </c>
      <c r="C931" s="41" t="str">
        <f>_xlfn.XLOOKUP(A931,[3]Reconciliation!$A:$A,[3]Reconciliation!$O:$O)</f>
        <v>AVI Global Special Situations Fund</v>
      </c>
      <c r="D931" s="41" t="str">
        <f>_xlfn.XLOOKUP(A931,'[4]Fund Control'!$H:$H,'[4]Fund Control'!$G:$G)</f>
        <v xml:space="preserve">Class B USD </v>
      </c>
      <c r="E931" s="42">
        <v>45771</v>
      </c>
      <c r="F931" s="41" t="str">
        <f>_xlfn.XLOOKUP(A931,'[3]Eqn Calc - NII'!$C:$C,'[3]Eqn Calc - NII'!$E:$E)</f>
        <v>USD</v>
      </c>
      <c r="G931" s="43" t="e">
        <f>SUMIFS('[3]Eqn Calc - NII'!$U:$U,'[3]Eqn Calc - NII'!$H:$H,E931,'[3]Eqn Calc - NII'!$C:$C,A931)</f>
        <v>#VALUE!</v>
      </c>
      <c r="H931" t="str">
        <f t="shared" si="15"/>
        <v>IE000DG5O9L745771</v>
      </c>
    </row>
    <row r="932" spans="1:8" x14ac:dyDescent="0.25">
      <c r="A932" s="41" t="s">
        <v>98</v>
      </c>
      <c r="B932" s="41" t="s">
        <v>16</v>
      </c>
      <c r="C932" s="41" t="str">
        <f>_xlfn.XLOOKUP(A932,[3]Reconciliation!$A:$A,[3]Reconciliation!$O:$O)</f>
        <v>AVI Global Special Situations Fund</v>
      </c>
      <c r="D932" s="41" t="str">
        <f>_xlfn.XLOOKUP(A932,'[4]Fund Control'!$H:$H,'[4]Fund Control'!$G:$G)</f>
        <v xml:space="preserve">Class B USD </v>
      </c>
      <c r="E932" s="42">
        <v>45772</v>
      </c>
      <c r="F932" s="41" t="str">
        <f>_xlfn.XLOOKUP(A932,'[3]Eqn Calc - NII'!$C:$C,'[3]Eqn Calc - NII'!$E:$E)</f>
        <v>USD</v>
      </c>
      <c r="G932" s="43" t="e">
        <f>SUMIFS('[3]Eqn Calc - NII'!$U:$U,'[3]Eqn Calc - NII'!$H:$H,E932,'[3]Eqn Calc - NII'!$C:$C,A932)</f>
        <v>#VALUE!</v>
      </c>
      <c r="H932" t="str">
        <f t="shared" si="15"/>
        <v>IE000DG5O9L745772</v>
      </c>
    </row>
    <row r="933" spans="1:8" x14ac:dyDescent="0.25">
      <c r="A933" s="41" t="s">
        <v>98</v>
      </c>
      <c r="B933" s="41" t="s">
        <v>16</v>
      </c>
      <c r="C933" s="41" t="str">
        <f>_xlfn.XLOOKUP(A933,[3]Reconciliation!$A:$A,[3]Reconciliation!$O:$O)</f>
        <v>AVI Global Special Situations Fund</v>
      </c>
      <c r="D933" s="41" t="str">
        <f>_xlfn.XLOOKUP(A933,'[4]Fund Control'!$H:$H,'[4]Fund Control'!$G:$G)</f>
        <v xml:space="preserve">Class B USD </v>
      </c>
      <c r="E933" s="42">
        <v>45775</v>
      </c>
      <c r="F933" s="41" t="str">
        <f>_xlfn.XLOOKUP(A933,'[3]Eqn Calc - NII'!$C:$C,'[3]Eqn Calc - NII'!$E:$E)</f>
        <v>USD</v>
      </c>
      <c r="G933" s="43" t="e">
        <f>SUMIFS('[3]Eqn Calc - NII'!$U:$U,'[3]Eqn Calc - NII'!$H:$H,E933,'[3]Eqn Calc - NII'!$C:$C,A933)</f>
        <v>#VALUE!</v>
      </c>
      <c r="H933" t="str">
        <f t="shared" si="15"/>
        <v>IE000DG5O9L745775</v>
      </c>
    </row>
    <row r="934" spans="1:8" x14ac:dyDescent="0.25">
      <c r="A934" s="41" t="s">
        <v>98</v>
      </c>
      <c r="B934" s="41" t="s">
        <v>16</v>
      </c>
      <c r="C934" s="41" t="str">
        <f>_xlfn.XLOOKUP(A934,[3]Reconciliation!$A:$A,[3]Reconciliation!$O:$O)</f>
        <v>AVI Global Special Situations Fund</v>
      </c>
      <c r="D934" s="41" t="str">
        <f>_xlfn.XLOOKUP(A934,'[4]Fund Control'!$H:$H,'[4]Fund Control'!$G:$G)</f>
        <v xml:space="preserve">Class B USD </v>
      </c>
      <c r="E934" s="42">
        <v>45776</v>
      </c>
      <c r="F934" s="41" t="str">
        <f>_xlfn.XLOOKUP(A934,'[3]Eqn Calc - NII'!$C:$C,'[3]Eqn Calc - NII'!$E:$E)</f>
        <v>USD</v>
      </c>
      <c r="G934" s="43" t="e">
        <f>SUMIFS('[3]Eqn Calc - NII'!$U:$U,'[3]Eqn Calc - NII'!$H:$H,E934,'[3]Eqn Calc - NII'!$C:$C,A934)</f>
        <v>#VALUE!</v>
      </c>
      <c r="H934" t="str">
        <f t="shared" si="15"/>
        <v>IE000DG5O9L745776</v>
      </c>
    </row>
    <row r="935" spans="1:8" x14ac:dyDescent="0.25">
      <c r="A935" s="41" t="s">
        <v>98</v>
      </c>
      <c r="B935" s="41" t="s">
        <v>16</v>
      </c>
      <c r="C935" s="41" t="str">
        <f>_xlfn.XLOOKUP(A935,[3]Reconciliation!$A:$A,[3]Reconciliation!$O:$O)</f>
        <v>AVI Global Special Situations Fund</v>
      </c>
      <c r="D935" s="41" t="str">
        <f>_xlfn.XLOOKUP(A935,'[4]Fund Control'!$H:$H,'[4]Fund Control'!$G:$G)</f>
        <v xml:space="preserve">Class B USD </v>
      </c>
      <c r="E935" s="42">
        <v>45777</v>
      </c>
      <c r="F935" s="41" t="str">
        <f>_xlfn.XLOOKUP(A935,'[3]Eqn Calc - NII'!$C:$C,'[3]Eqn Calc - NII'!$E:$E)</f>
        <v>USD</v>
      </c>
      <c r="G935" s="43" t="e">
        <f>SUMIFS('[3]Eqn Calc - NII'!$U:$U,'[3]Eqn Calc - NII'!$H:$H,E935,'[3]Eqn Calc - NII'!$C:$C,A935)</f>
        <v>#VALUE!</v>
      </c>
      <c r="H935" t="str">
        <f t="shared" si="15"/>
        <v>IE000DG5O9L745777</v>
      </c>
    </row>
    <row r="936" spans="1:8" x14ac:dyDescent="0.25">
      <c r="A936" s="41" t="s">
        <v>98</v>
      </c>
      <c r="B936" s="41" t="s">
        <v>16</v>
      </c>
      <c r="C936" s="41" t="str">
        <f>_xlfn.XLOOKUP(A936,[3]Reconciliation!$A:$A,[3]Reconciliation!$O:$O)</f>
        <v>AVI Global Special Situations Fund</v>
      </c>
      <c r="D936" s="41" t="str">
        <f>_xlfn.XLOOKUP(A936,'[4]Fund Control'!$H:$H,'[4]Fund Control'!$G:$G)</f>
        <v xml:space="preserve">Class B USD </v>
      </c>
      <c r="E936" s="42">
        <v>45778</v>
      </c>
      <c r="F936" s="41" t="str">
        <f>_xlfn.XLOOKUP(A936,'[3]Eqn Calc - NII'!$C:$C,'[3]Eqn Calc - NII'!$E:$E)</f>
        <v>USD</v>
      </c>
      <c r="G936" s="43" t="e">
        <f>SUMIFS('[3]Eqn Calc - NII'!$U:$U,'[3]Eqn Calc - NII'!$H:$H,E936,'[3]Eqn Calc - NII'!$C:$C,A936)</f>
        <v>#VALUE!</v>
      </c>
      <c r="H936" t="str">
        <f t="shared" si="15"/>
        <v>IE000DG5O9L745778</v>
      </c>
    </row>
    <row r="937" spans="1:8" x14ac:dyDescent="0.25">
      <c r="A937" s="41" t="s">
        <v>98</v>
      </c>
      <c r="B937" s="41" t="s">
        <v>16</v>
      </c>
      <c r="C937" s="41" t="str">
        <f>_xlfn.XLOOKUP(A937,[3]Reconciliation!$A:$A,[3]Reconciliation!$O:$O)</f>
        <v>AVI Global Special Situations Fund</v>
      </c>
      <c r="D937" s="41" t="str">
        <f>_xlfn.XLOOKUP(A937,'[4]Fund Control'!$H:$H,'[4]Fund Control'!$G:$G)</f>
        <v xml:space="preserve">Class B USD </v>
      </c>
      <c r="E937" s="42">
        <v>45779</v>
      </c>
      <c r="F937" s="41" t="str">
        <f>_xlfn.XLOOKUP(A937,'[3]Eqn Calc - NII'!$C:$C,'[3]Eqn Calc - NII'!$E:$E)</f>
        <v>USD</v>
      </c>
      <c r="G937" s="43" t="e">
        <f>SUMIFS('[3]Eqn Calc - NII'!$U:$U,'[3]Eqn Calc - NII'!$H:$H,E937,'[3]Eqn Calc - NII'!$C:$C,A937)</f>
        <v>#VALUE!</v>
      </c>
      <c r="H937" t="str">
        <f t="shared" si="15"/>
        <v>IE000DG5O9L745779</v>
      </c>
    </row>
    <row r="938" spans="1:8" x14ac:dyDescent="0.25">
      <c r="A938" s="41" t="s">
        <v>98</v>
      </c>
      <c r="B938" s="41" t="s">
        <v>16</v>
      </c>
      <c r="C938" s="41" t="str">
        <f>_xlfn.XLOOKUP(A938,[3]Reconciliation!$A:$A,[3]Reconciliation!$O:$O)</f>
        <v>AVI Global Special Situations Fund</v>
      </c>
      <c r="D938" s="41" t="str">
        <f>_xlfn.XLOOKUP(A938,'[4]Fund Control'!$H:$H,'[4]Fund Control'!$G:$G)</f>
        <v xml:space="preserve">Class B USD </v>
      </c>
      <c r="E938" s="42">
        <v>45783</v>
      </c>
      <c r="F938" s="41" t="str">
        <f>_xlfn.XLOOKUP(A938,'[3]Eqn Calc - NII'!$C:$C,'[3]Eqn Calc - NII'!$E:$E)</f>
        <v>USD</v>
      </c>
      <c r="G938" s="43" t="e">
        <f>SUMIFS('[3]Eqn Calc - NII'!$U:$U,'[3]Eqn Calc - NII'!$H:$H,E938,'[3]Eqn Calc - NII'!$C:$C,A938)</f>
        <v>#VALUE!</v>
      </c>
      <c r="H938" t="str">
        <f t="shared" si="15"/>
        <v>IE000DG5O9L745783</v>
      </c>
    </row>
    <row r="939" spans="1:8" x14ac:dyDescent="0.25">
      <c r="A939" s="41" t="s">
        <v>98</v>
      </c>
      <c r="B939" s="41" t="s">
        <v>16</v>
      </c>
      <c r="C939" s="41" t="str">
        <f>_xlfn.XLOOKUP(A939,[3]Reconciliation!$A:$A,[3]Reconciliation!$O:$O)</f>
        <v>AVI Global Special Situations Fund</v>
      </c>
      <c r="D939" s="41" t="str">
        <f>_xlfn.XLOOKUP(A939,'[4]Fund Control'!$H:$H,'[4]Fund Control'!$G:$G)</f>
        <v xml:space="preserve">Class B USD </v>
      </c>
      <c r="E939" s="42">
        <v>45784</v>
      </c>
      <c r="F939" s="41" t="str">
        <f>_xlfn.XLOOKUP(A939,'[3]Eqn Calc - NII'!$C:$C,'[3]Eqn Calc - NII'!$E:$E)</f>
        <v>USD</v>
      </c>
      <c r="G939" s="43" t="e">
        <f>SUMIFS('[3]Eqn Calc - NII'!$U:$U,'[3]Eqn Calc - NII'!$H:$H,E939,'[3]Eqn Calc - NII'!$C:$C,A939)</f>
        <v>#VALUE!</v>
      </c>
      <c r="H939" t="str">
        <f t="shared" si="15"/>
        <v>IE000DG5O9L745784</v>
      </c>
    </row>
    <row r="940" spans="1:8" x14ac:dyDescent="0.25">
      <c r="A940" s="41" t="s">
        <v>98</v>
      </c>
      <c r="B940" s="41" t="s">
        <v>16</v>
      </c>
      <c r="C940" s="41" t="str">
        <f>_xlfn.XLOOKUP(A940,[3]Reconciliation!$A:$A,[3]Reconciliation!$O:$O)</f>
        <v>AVI Global Special Situations Fund</v>
      </c>
      <c r="D940" s="41" t="str">
        <f>_xlfn.XLOOKUP(A940,'[4]Fund Control'!$H:$H,'[4]Fund Control'!$G:$G)</f>
        <v xml:space="preserve">Class B USD </v>
      </c>
      <c r="E940" s="42">
        <v>45785</v>
      </c>
      <c r="F940" s="41" t="str">
        <f>_xlfn.XLOOKUP(A940,'[3]Eqn Calc - NII'!$C:$C,'[3]Eqn Calc - NII'!$E:$E)</f>
        <v>USD</v>
      </c>
      <c r="G940" s="43" t="e">
        <f>SUMIFS('[3]Eqn Calc - NII'!$U:$U,'[3]Eqn Calc - NII'!$H:$H,E940,'[3]Eqn Calc - NII'!$C:$C,A940)</f>
        <v>#VALUE!</v>
      </c>
      <c r="H940" t="str">
        <f t="shared" si="15"/>
        <v>IE000DG5O9L745785</v>
      </c>
    </row>
    <row r="941" spans="1:8" x14ac:dyDescent="0.25">
      <c r="A941" s="41" t="s">
        <v>98</v>
      </c>
      <c r="B941" s="41" t="s">
        <v>16</v>
      </c>
      <c r="C941" s="41" t="str">
        <f>_xlfn.XLOOKUP(A941,[3]Reconciliation!$A:$A,[3]Reconciliation!$O:$O)</f>
        <v>AVI Global Special Situations Fund</v>
      </c>
      <c r="D941" s="41" t="str">
        <f>_xlfn.XLOOKUP(A941,'[4]Fund Control'!$H:$H,'[4]Fund Control'!$G:$G)</f>
        <v xml:space="preserve">Class B USD </v>
      </c>
      <c r="E941" s="42">
        <v>45786</v>
      </c>
      <c r="F941" s="41" t="str">
        <f>_xlfn.XLOOKUP(A941,'[3]Eqn Calc - NII'!$C:$C,'[3]Eqn Calc - NII'!$E:$E)</f>
        <v>USD</v>
      </c>
      <c r="G941" s="43" t="e">
        <f>SUMIFS('[3]Eqn Calc - NII'!$U:$U,'[3]Eqn Calc - NII'!$H:$H,E941,'[3]Eqn Calc - NII'!$C:$C,A941)</f>
        <v>#VALUE!</v>
      </c>
      <c r="H941" t="str">
        <f t="shared" si="15"/>
        <v>IE000DG5O9L745786</v>
      </c>
    </row>
    <row r="942" spans="1:8" x14ac:dyDescent="0.25">
      <c r="A942" s="41" t="s">
        <v>98</v>
      </c>
      <c r="B942" s="41" t="s">
        <v>16</v>
      </c>
      <c r="C942" s="41" t="str">
        <f>_xlfn.XLOOKUP(A942,[3]Reconciliation!$A:$A,[3]Reconciliation!$O:$O)</f>
        <v>AVI Global Special Situations Fund</v>
      </c>
      <c r="D942" s="41" t="str">
        <f>_xlfn.XLOOKUP(A942,'[4]Fund Control'!$H:$H,'[4]Fund Control'!$G:$G)</f>
        <v xml:space="preserve">Class B USD </v>
      </c>
      <c r="E942" s="42">
        <v>45789</v>
      </c>
      <c r="F942" s="41" t="str">
        <f>_xlfn.XLOOKUP(A942,'[3]Eqn Calc - NII'!$C:$C,'[3]Eqn Calc - NII'!$E:$E)</f>
        <v>USD</v>
      </c>
      <c r="G942" s="43" t="e">
        <f>SUMIFS('[3]Eqn Calc - NII'!$U:$U,'[3]Eqn Calc - NII'!$H:$H,E942,'[3]Eqn Calc - NII'!$C:$C,A942)</f>
        <v>#VALUE!</v>
      </c>
      <c r="H942" t="str">
        <f t="shared" si="15"/>
        <v>IE000DG5O9L745789</v>
      </c>
    </row>
    <row r="943" spans="1:8" x14ac:dyDescent="0.25">
      <c r="A943" s="41" t="s">
        <v>98</v>
      </c>
      <c r="B943" s="41" t="s">
        <v>16</v>
      </c>
      <c r="C943" s="41" t="str">
        <f>_xlfn.XLOOKUP(A943,[3]Reconciliation!$A:$A,[3]Reconciliation!$O:$O)</f>
        <v>AVI Global Special Situations Fund</v>
      </c>
      <c r="D943" s="41" t="str">
        <f>_xlfn.XLOOKUP(A943,'[4]Fund Control'!$H:$H,'[4]Fund Control'!$G:$G)</f>
        <v xml:space="preserve">Class B USD </v>
      </c>
      <c r="E943" s="42">
        <v>45790</v>
      </c>
      <c r="F943" s="41" t="str">
        <f>_xlfn.XLOOKUP(A943,'[3]Eqn Calc - NII'!$C:$C,'[3]Eqn Calc - NII'!$E:$E)</f>
        <v>USD</v>
      </c>
      <c r="G943" s="43" t="e">
        <f>SUMIFS('[3]Eqn Calc - NII'!$U:$U,'[3]Eqn Calc - NII'!$H:$H,E943,'[3]Eqn Calc - NII'!$C:$C,A943)</f>
        <v>#VALUE!</v>
      </c>
      <c r="H943" t="str">
        <f t="shared" si="15"/>
        <v>IE000DG5O9L745790</v>
      </c>
    </row>
    <row r="944" spans="1:8" x14ac:dyDescent="0.25">
      <c r="A944" s="41" t="s">
        <v>98</v>
      </c>
      <c r="B944" s="41" t="s">
        <v>16</v>
      </c>
      <c r="C944" s="41" t="str">
        <f>_xlfn.XLOOKUP(A944,[3]Reconciliation!$A:$A,[3]Reconciliation!$O:$O)</f>
        <v>AVI Global Special Situations Fund</v>
      </c>
      <c r="D944" s="41" t="str">
        <f>_xlfn.XLOOKUP(A944,'[4]Fund Control'!$H:$H,'[4]Fund Control'!$G:$G)</f>
        <v xml:space="preserve">Class B USD </v>
      </c>
      <c r="E944" s="42">
        <v>45791</v>
      </c>
      <c r="F944" s="41" t="str">
        <f>_xlfn.XLOOKUP(A944,'[3]Eqn Calc - NII'!$C:$C,'[3]Eqn Calc - NII'!$E:$E)</f>
        <v>USD</v>
      </c>
      <c r="G944" s="43" t="e">
        <f>SUMIFS('[3]Eqn Calc - NII'!$U:$U,'[3]Eqn Calc - NII'!$H:$H,E944,'[3]Eqn Calc - NII'!$C:$C,A944)</f>
        <v>#VALUE!</v>
      </c>
      <c r="H944" t="str">
        <f t="shared" si="15"/>
        <v>IE000DG5O9L745791</v>
      </c>
    </row>
    <row r="945" spans="1:8" x14ac:dyDescent="0.25">
      <c r="A945" s="41" t="s">
        <v>98</v>
      </c>
      <c r="B945" s="41" t="s">
        <v>16</v>
      </c>
      <c r="C945" s="41" t="str">
        <f>_xlfn.XLOOKUP(A945,[3]Reconciliation!$A:$A,[3]Reconciliation!$O:$O)</f>
        <v>AVI Global Special Situations Fund</v>
      </c>
      <c r="D945" s="41" t="str">
        <f>_xlfn.XLOOKUP(A945,'[4]Fund Control'!$H:$H,'[4]Fund Control'!$G:$G)</f>
        <v xml:space="preserve">Class B USD </v>
      </c>
      <c r="E945" s="42">
        <v>45792</v>
      </c>
      <c r="F945" s="41" t="str">
        <f>_xlfn.XLOOKUP(A945,'[3]Eqn Calc - NII'!$C:$C,'[3]Eqn Calc - NII'!$E:$E)</f>
        <v>USD</v>
      </c>
      <c r="G945" s="43" t="e">
        <f>SUMIFS('[3]Eqn Calc - NII'!$U:$U,'[3]Eqn Calc - NII'!$H:$H,E945,'[3]Eqn Calc - NII'!$C:$C,A945)</f>
        <v>#VALUE!</v>
      </c>
      <c r="H945" t="str">
        <f t="shared" si="15"/>
        <v>IE000DG5O9L745792</v>
      </c>
    </row>
    <row r="946" spans="1:8" x14ac:dyDescent="0.25">
      <c r="A946" s="41" t="s">
        <v>98</v>
      </c>
      <c r="B946" s="41" t="s">
        <v>16</v>
      </c>
      <c r="C946" s="41" t="str">
        <f>_xlfn.XLOOKUP(A946,[3]Reconciliation!$A:$A,[3]Reconciliation!$O:$O)</f>
        <v>AVI Global Special Situations Fund</v>
      </c>
      <c r="D946" s="41" t="str">
        <f>_xlfn.XLOOKUP(A946,'[4]Fund Control'!$H:$H,'[4]Fund Control'!$G:$G)</f>
        <v xml:space="preserve">Class B USD </v>
      </c>
      <c r="E946" s="42">
        <v>45793</v>
      </c>
      <c r="F946" s="41" t="str">
        <f>_xlfn.XLOOKUP(A946,'[3]Eqn Calc - NII'!$C:$C,'[3]Eqn Calc - NII'!$E:$E)</f>
        <v>USD</v>
      </c>
      <c r="G946" s="43" t="e">
        <f>SUMIFS('[3]Eqn Calc - NII'!$U:$U,'[3]Eqn Calc - NII'!$H:$H,E946,'[3]Eqn Calc - NII'!$C:$C,A946)</f>
        <v>#VALUE!</v>
      </c>
      <c r="H946" t="str">
        <f t="shared" si="15"/>
        <v>IE000DG5O9L745793</v>
      </c>
    </row>
    <row r="947" spans="1:8" x14ac:dyDescent="0.25">
      <c r="A947" s="41" t="s">
        <v>98</v>
      </c>
      <c r="B947" s="41" t="s">
        <v>16</v>
      </c>
      <c r="C947" s="41" t="str">
        <f>_xlfn.XLOOKUP(A947,[3]Reconciliation!$A:$A,[3]Reconciliation!$O:$O)</f>
        <v>AVI Global Special Situations Fund</v>
      </c>
      <c r="D947" s="41" t="str">
        <f>_xlfn.XLOOKUP(A947,'[4]Fund Control'!$H:$H,'[4]Fund Control'!$G:$G)</f>
        <v xml:space="preserve">Class B USD </v>
      </c>
      <c r="E947" s="42">
        <v>45796</v>
      </c>
      <c r="F947" s="41" t="str">
        <f>_xlfn.XLOOKUP(A947,'[3]Eqn Calc - NII'!$C:$C,'[3]Eqn Calc - NII'!$E:$E)</f>
        <v>USD</v>
      </c>
      <c r="G947" s="43" t="e">
        <f>SUMIFS('[3]Eqn Calc - NII'!$U:$U,'[3]Eqn Calc - NII'!$H:$H,E947,'[3]Eqn Calc - NII'!$C:$C,A947)</f>
        <v>#VALUE!</v>
      </c>
      <c r="H947" t="str">
        <f t="shared" si="15"/>
        <v>IE000DG5O9L745796</v>
      </c>
    </row>
    <row r="948" spans="1:8" x14ac:dyDescent="0.25">
      <c r="A948" s="41" t="s">
        <v>98</v>
      </c>
      <c r="B948" s="41" t="s">
        <v>16</v>
      </c>
      <c r="C948" s="41" t="str">
        <f>_xlfn.XLOOKUP(A948,[3]Reconciliation!$A:$A,[3]Reconciliation!$O:$O)</f>
        <v>AVI Global Special Situations Fund</v>
      </c>
      <c r="D948" s="41" t="str">
        <f>_xlfn.XLOOKUP(A948,'[4]Fund Control'!$H:$H,'[4]Fund Control'!$G:$G)</f>
        <v xml:space="preserve">Class B USD </v>
      </c>
      <c r="E948" s="42">
        <v>45797</v>
      </c>
      <c r="F948" s="41" t="str">
        <f>_xlfn.XLOOKUP(A948,'[3]Eqn Calc - NII'!$C:$C,'[3]Eqn Calc - NII'!$E:$E)</f>
        <v>USD</v>
      </c>
      <c r="G948" s="43" t="e">
        <f>SUMIFS('[3]Eqn Calc - NII'!$U:$U,'[3]Eqn Calc - NII'!$H:$H,E948,'[3]Eqn Calc - NII'!$C:$C,A948)</f>
        <v>#VALUE!</v>
      </c>
      <c r="H948" t="str">
        <f t="shared" si="15"/>
        <v>IE000DG5O9L745797</v>
      </c>
    </row>
    <row r="949" spans="1:8" x14ac:dyDescent="0.25">
      <c r="A949" s="41" t="s">
        <v>98</v>
      </c>
      <c r="B949" s="41" t="s">
        <v>16</v>
      </c>
      <c r="C949" s="41" t="str">
        <f>_xlfn.XLOOKUP(A949,[3]Reconciliation!$A:$A,[3]Reconciliation!$O:$O)</f>
        <v>AVI Global Special Situations Fund</v>
      </c>
      <c r="D949" s="41" t="str">
        <f>_xlfn.XLOOKUP(A949,'[4]Fund Control'!$H:$H,'[4]Fund Control'!$G:$G)</f>
        <v xml:space="preserve">Class B USD </v>
      </c>
      <c r="E949" s="42">
        <v>45798</v>
      </c>
      <c r="F949" s="41" t="str">
        <f>_xlfn.XLOOKUP(A949,'[3]Eqn Calc - NII'!$C:$C,'[3]Eqn Calc - NII'!$E:$E)</f>
        <v>USD</v>
      </c>
      <c r="G949" s="43" t="e">
        <f>SUMIFS('[3]Eqn Calc - NII'!$U:$U,'[3]Eqn Calc - NII'!$H:$H,E949,'[3]Eqn Calc - NII'!$C:$C,A949)</f>
        <v>#VALUE!</v>
      </c>
      <c r="H949" t="str">
        <f t="shared" si="15"/>
        <v>IE000DG5O9L745798</v>
      </c>
    </row>
    <row r="950" spans="1:8" x14ac:dyDescent="0.25">
      <c r="A950" s="41" t="s">
        <v>98</v>
      </c>
      <c r="B950" s="41" t="s">
        <v>16</v>
      </c>
      <c r="C950" s="41" t="str">
        <f>_xlfn.XLOOKUP(A950,[3]Reconciliation!$A:$A,[3]Reconciliation!$O:$O)</f>
        <v>AVI Global Special Situations Fund</v>
      </c>
      <c r="D950" s="41" t="str">
        <f>_xlfn.XLOOKUP(A950,'[4]Fund Control'!$H:$H,'[4]Fund Control'!$G:$G)</f>
        <v xml:space="preserve">Class B USD </v>
      </c>
      <c r="E950" s="42">
        <v>45799</v>
      </c>
      <c r="F950" s="41" t="str">
        <f>_xlfn.XLOOKUP(A950,'[3]Eqn Calc - NII'!$C:$C,'[3]Eqn Calc - NII'!$E:$E)</f>
        <v>USD</v>
      </c>
      <c r="G950" s="43" t="e">
        <f>SUMIFS('[3]Eqn Calc - NII'!$U:$U,'[3]Eqn Calc - NII'!$H:$H,E950,'[3]Eqn Calc - NII'!$C:$C,A950)</f>
        <v>#VALUE!</v>
      </c>
      <c r="H950" t="str">
        <f t="shared" si="15"/>
        <v>IE000DG5O9L745799</v>
      </c>
    </row>
    <row r="951" spans="1:8" x14ac:dyDescent="0.25">
      <c r="A951" s="41" t="s">
        <v>98</v>
      </c>
      <c r="B951" s="41" t="s">
        <v>16</v>
      </c>
      <c r="C951" s="41" t="str">
        <f>_xlfn.XLOOKUP(A951,[3]Reconciliation!$A:$A,[3]Reconciliation!$O:$O)</f>
        <v>AVI Global Special Situations Fund</v>
      </c>
      <c r="D951" s="41" t="str">
        <f>_xlfn.XLOOKUP(A951,'[4]Fund Control'!$H:$H,'[4]Fund Control'!$G:$G)</f>
        <v xml:space="preserve">Class B USD </v>
      </c>
      <c r="E951" s="42">
        <v>45800</v>
      </c>
      <c r="F951" s="41" t="str">
        <f>_xlfn.XLOOKUP(A951,'[3]Eqn Calc - NII'!$C:$C,'[3]Eqn Calc - NII'!$E:$E)</f>
        <v>USD</v>
      </c>
      <c r="G951" s="43" t="e">
        <f>SUMIFS('[3]Eqn Calc - NII'!$U:$U,'[3]Eqn Calc - NII'!$H:$H,E951,'[3]Eqn Calc - NII'!$C:$C,A951)</f>
        <v>#VALUE!</v>
      </c>
      <c r="H951" t="str">
        <f t="shared" si="15"/>
        <v>IE000DG5O9L745800</v>
      </c>
    </row>
    <row r="952" spans="1:8" x14ac:dyDescent="0.25">
      <c r="A952" s="41" t="s">
        <v>98</v>
      </c>
      <c r="B952" s="41" t="s">
        <v>16</v>
      </c>
      <c r="C952" s="41" t="str">
        <f>_xlfn.XLOOKUP(A952,[3]Reconciliation!$A:$A,[3]Reconciliation!$O:$O)</f>
        <v>AVI Global Special Situations Fund</v>
      </c>
      <c r="D952" s="41" t="str">
        <f>_xlfn.XLOOKUP(A952,'[4]Fund Control'!$H:$H,'[4]Fund Control'!$G:$G)</f>
        <v xml:space="preserve">Class B USD </v>
      </c>
      <c r="E952" s="42">
        <v>45804</v>
      </c>
      <c r="F952" s="41" t="str">
        <f>_xlfn.XLOOKUP(A952,'[3]Eqn Calc - NII'!$C:$C,'[3]Eqn Calc - NII'!$E:$E)</f>
        <v>USD</v>
      </c>
      <c r="G952" s="43" t="e">
        <f>SUMIFS('[3]Eqn Calc - NII'!$U:$U,'[3]Eqn Calc - NII'!$H:$H,E952,'[3]Eqn Calc - NII'!$C:$C,A952)</f>
        <v>#VALUE!</v>
      </c>
      <c r="H952" t="str">
        <f t="shared" si="15"/>
        <v>IE000DG5O9L745804</v>
      </c>
    </row>
    <row r="953" spans="1:8" x14ac:dyDescent="0.25">
      <c r="A953" s="41" t="s">
        <v>98</v>
      </c>
      <c r="B953" s="41" t="s">
        <v>16</v>
      </c>
      <c r="C953" s="41" t="str">
        <f>_xlfn.XLOOKUP(A953,[3]Reconciliation!$A:$A,[3]Reconciliation!$O:$O)</f>
        <v>AVI Global Special Situations Fund</v>
      </c>
      <c r="D953" s="41" t="str">
        <f>_xlfn.XLOOKUP(A953,'[4]Fund Control'!$H:$H,'[4]Fund Control'!$G:$G)</f>
        <v xml:space="preserve">Class B USD </v>
      </c>
      <c r="E953" s="42">
        <v>45805</v>
      </c>
      <c r="F953" s="41" t="str">
        <f>_xlfn.XLOOKUP(A953,'[3]Eqn Calc - NII'!$C:$C,'[3]Eqn Calc - NII'!$E:$E)</f>
        <v>USD</v>
      </c>
      <c r="G953" s="43" t="e">
        <f>SUMIFS('[3]Eqn Calc - NII'!$U:$U,'[3]Eqn Calc - NII'!$H:$H,E953,'[3]Eqn Calc - NII'!$C:$C,A953)</f>
        <v>#VALUE!</v>
      </c>
      <c r="H953" t="str">
        <f t="shared" si="15"/>
        <v>IE000DG5O9L745805</v>
      </c>
    </row>
    <row r="954" spans="1:8" x14ac:dyDescent="0.25">
      <c r="A954" s="41" t="s">
        <v>98</v>
      </c>
      <c r="B954" s="41" t="s">
        <v>16</v>
      </c>
      <c r="C954" s="41" t="str">
        <f>_xlfn.XLOOKUP(A954,[3]Reconciliation!$A:$A,[3]Reconciliation!$O:$O)</f>
        <v>AVI Global Special Situations Fund</v>
      </c>
      <c r="D954" s="41" t="str">
        <f>_xlfn.XLOOKUP(A954,'[4]Fund Control'!$H:$H,'[4]Fund Control'!$G:$G)</f>
        <v xml:space="preserve">Class B USD </v>
      </c>
      <c r="E954" s="42">
        <v>45806</v>
      </c>
      <c r="F954" s="41" t="str">
        <f>_xlfn.XLOOKUP(A954,'[3]Eqn Calc - NII'!$C:$C,'[3]Eqn Calc - NII'!$E:$E)</f>
        <v>USD</v>
      </c>
      <c r="G954" s="43" t="e">
        <f>SUMIFS('[3]Eqn Calc - NII'!$U:$U,'[3]Eqn Calc - NII'!$H:$H,E954,'[3]Eqn Calc - NII'!$C:$C,A954)</f>
        <v>#VALUE!</v>
      </c>
      <c r="H954" t="str">
        <f t="shared" si="15"/>
        <v>IE000DG5O9L745806</v>
      </c>
    </row>
    <row r="955" spans="1:8" x14ac:dyDescent="0.25">
      <c r="A955" s="41" t="s">
        <v>98</v>
      </c>
      <c r="B955" s="41" t="s">
        <v>16</v>
      </c>
      <c r="C955" s="41" t="str">
        <f>_xlfn.XLOOKUP(A955,[3]Reconciliation!$A:$A,[3]Reconciliation!$O:$O)</f>
        <v>AVI Global Special Situations Fund</v>
      </c>
      <c r="D955" s="41" t="str">
        <f>_xlfn.XLOOKUP(A955,'[4]Fund Control'!$H:$H,'[4]Fund Control'!$G:$G)</f>
        <v xml:space="preserve">Class B USD </v>
      </c>
      <c r="E955" s="42">
        <v>45807</v>
      </c>
      <c r="F955" s="41" t="str">
        <f>_xlfn.XLOOKUP(A955,'[3]Eqn Calc - NII'!$C:$C,'[3]Eqn Calc - NII'!$E:$E)</f>
        <v>USD</v>
      </c>
      <c r="G955" s="43" t="e">
        <f>SUMIFS('[3]Eqn Calc - NII'!$U:$U,'[3]Eqn Calc - NII'!$H:$H,E955,'[3]Eqn Calc - NII'!$C:$C,A955)</f>
        <v>#VALUE!</v>
      </c>
      <c r="H955" t="str">
        <f t="shared" si="15"/>
        <v>IE000DG5O9L745807</v>
      </c>
    </row>
    <row r="956" spans="1:8" x14ac:dyDescent="0.25">
      <c r="A956" s="41" t="s">
        <v>90</v>
      </c>
      <c r="B956" s="41" t="s">
        <v>16</v>
      </c>
      <c r="C956" s="41" t="str">
        <f>_xlfn.XLOOKUP(A956,[3]Reconciliation!$A:$A,[3]Reconciliation!$O:$O)</f>
        <v>AVI Global Special Situations Fund</v>
      </c>
      <c r="D956" s="41" t="str">
        <f>_xlfn.XLOOKUP(A956,'[4]Fund Control'!$H:$H,'[4]Fund Control'!$G:$G)</f>
        <v xml:space="preserve">Class B EUR </v>
      </c>
      <c r="E956" s="42">
        <v>45447</v>
      </c>
      <c r="F956" s="41" t="str">
        <f>_xlfn.XLOOKUP(A956,'[3]Eqn Calc - NII'!$C:$C,'[3]Eqn Calc - NII'!$E:$E)</f>
        <v>EUR</v>
      </c>
      <c r="G956" s="43" t="e">
        <f>SUMIFS('[3]Eqn Calc - NII'!$U:$U,'[3]Eqn Calc - NII'!$H:$H,E956,'[3]Eqn Calc - NII'!$C:$C,A956)</f>
        <v>#VALUE!</v>
      </c>
      <c r="H956" t="str">
        <f t="shared" si="15"/>
        <v>IE0005EAPTK645447</v>
      </c>
    </row>
    <row r="957" spans="1:8" x14ac:dyDescent="0.25">
      <c r="A957" s="41" t="s">
        <v>90</v>
      </c>
      <c r="B957" s="41" t="s">
        <v>16</v>
      </c>
      <c r="C957" s="41" t="str">
        <f>_xlfn.XLOOKUP(A957,[3]Reconciliation!$A:$A,[3]Reconciliation!$O:$O)</f>
        <v>AVI Global Special Situations Fund</v>
      </c>
      <c r="D957" s="41" t="str">
        <f>_xlfn.XLOOKUP(A957,'[4]Fund Control'!$H:$H,'[4]Fund Control'!$G:$G)</f>
        <v xml:space="preserve">Class B EUR </v>
      </c>
      <c r="E957" s="42">
        <v>45448</v>
      </c>
      <c r="F957" s="41" t="str">
        <f>_xlfn.XLOOKUP(A957,'[3]Eqn Calc - NII'!$C:$C,'[3]Eqn Calc - NII'!$E:$E)</f>
        <v>EUR</v>
      </c>
      <c r="G957" s="43" t="e">
        <f>SUMIFS('[3]Eqn Calc - NII'!$U:$U,'[3]Eqn Calc - NII'!$H:$H,E957,'[3]Eqn Calc - NII'!$C:$C,A957)</f>
        <v>#VALUE!</v>
      </c>
      <c r="H957" t="str">
        <f t="shared" si="15"/>
        <v>IE0005EAPTK645448</v>
      </c>
    </row>
    <row r="958" spans="1:8" x14ac:dyDescent="0.25">
      <c r="A958" s="41" t="s">
        <v>90</v>
      </c>
      <c r="B958" s="41" t="s">
        <v>16</v>
      </c>
      <c r="C958" s="41" t="str">
        <f>_xlfn.XLOOKUP(A958,[3]Reconciliation!$A:$A,[3]Reconciliation!$O:$O)</f>
        <v>AVI Global Special Situations Fund</v>
      </c>
      <c r="D958" s="41" t="str">
        <f>_xlfn.XLOOKUP(A958,'[4]Fund Control'!$H:$H,'[4]Fund Control'!$G:$G)</f>
        <v xml:space="preserve">Class B EUR </v>
      </c>
      <c r="E958" s="42">
        <v>45449</v>
      </c>
      <c r="F958" s="41" t="str">
        <f>_xlfn.XLOOKUP(A958,'[3]Eqn Calc - NII'!$C:$C,'[3]Eqn Calc - NII'!$E:$E)</f>
        <v>EUR</v>
      </c>
      <c r="G958" s="43" t="e">
        <f>SUMIFS('[3]Eqn Calc - NII'!$U:$U,'[3]Eqn Calc - NII'!$H:$H,E958,'[3]Eqn Calc - NII'!$C:$C,A958)</f>
        <v>#VALUE!</v>
      </c>
      <c r="H958" t="str">
        <f t="shared" si="15"/>
        <v>IE0005EAPTK645449</v>
      </c>
    </row>
    <row r="959" spans="1:8" x14ac:dyDescent="0.25">
      <c r="A959" s="41" t="s">
        <v>90</v>
      </c>
      <c r="B959" s="41" t="s">
        <v>16</v>
      </c>
      <c r="C959" s="41" t="str">
        <f>_xlfn.XLOOKUP(A959,[3]Reconciliation!$A:$A,[3]Reconciliation!$O:$O)</f>
        <v>AVI Global Special Situations Fund</v>
      </c>
      <c r="D959" s="41" t="str">
        <f>_xlfn.XLOOKUP(A959,'[4]Fund Control'!$H:$H,'[4]Fund Control'!$G:$G)</f>
        <v xml:space="preserve">Class B EUR </v>
      </c>
      <c r="E959" s="42">
        <v>45450</v>
      </c>
      <c r="F959" s="41" t="str">
        <f>_xlfn.XLOOKUP(A959,'[3]Eqn Calc - NII'!$C:$C,'[3]Eqn Calc - NII'!$E:$E)</f>
        <v>EUR</v>
      </c>
      <c r="G959" s="43" t="e">
        <f>SUMIFS('[3]Eqn Calc - NII'!$U:$U,'[3]Eqn Calc - NII'!$H:$H,E959,'[3]Eqn Calc - NII'!$C:$C,A959)</f>
        <v>#VALUE!</v>
      </c>
      <c r="H959" t="str">
        <f t="shared" si="15"/>
        <v>IE0005EAPTK645450</v>
      </c>
    </row>
    <row r="960" spans="1:8" x14ac:dyDescent="0.25">
      <c r="A960" s="41" t="s">
        <v>90</v>
      </c>
      <c r="B960" s="41" t="s">
        <v>16</v>
      </c>
      <c r="C960" s="41" t="str">
        <f>_xlfn.XLOOKUP(A960,[3]Reconciliation!$A:$A,[3]Reconciliation!$O:$O)</f>
        <v>AVI Global Special Situations Fund</v>
      </c>
      <c r="D960" s="41" t="str">
        <f>_xlfn.XLOOKUP(A960,'[4]Fund Control'!$H:$H,'[4]Fund Control'!$G:$G)</f>
        <v xml:space="preserve">Class B EUR </v>
      </c>
      <c r="E960" s="42">
        <v>45453</v>
      </c>
      <c r="F960" s="41" t="str">
        <f>_xlfn.XLOOKUP(A960,'[3]Eqn Calc - NII'!$C:$C,'[3]Eqn Calc - NII'!$E:$E)</f>
        <v>EUR</v>
      </c>
      <c r="G960" s="43" t="e">
        <f>SUMIFS('[3]Eqn Calc - NII'!$U:$U,'[3]Eqn Calc - NII'!$H:$H,E960,'[3]Eqn Calc - NII'!$C:$C,A960)</f>
        <v>#VALUE!</v>
      </c>
      <c r="H960" t="str">
        <f t="shared" si="15"/>
        <v>IE0005EAPTK645453</v>
      </c>
    </row>
    <row r="961" spans="1:8" x14ac:dyDescent="0.25">
      <c r="A961" s="41" t="s">
        <v>90</v>
      </c>
      <c r="B961" s="41" t="s">
        <v>16</v>
      </c>
      <c r="C961" s="41" t="str">
        <f>_xlfn.XLOOKUP(A961,[3]Reconciliation!$A:$A,[3]Reconciliation!$O:$O)</f>
        <v>AVI Global Special Situations Fund</v>
      </c>
      <c r="D961" s="41" t="str">
        <f>_xlfn.XLOOKUP(A961,'[4]Fund Control'!$H:$H,'[4]Fund Control'!$G:$G)</f>
        <v xml:space="preserve">Class B EUR </v>
      </c>
      <c r="E961" s="42">
        <v>45454</v>
      </c>
      <c r="F961" s="41" t="str">
        <f>_xlfn.XLOOKUP(A961,'[3]Eqn Calc - NII'!$C:$C,'[3]Eqn Calc - NII'!$E:$E)</f>
        <v>EUR</v>
      </c>
      <c r="G961" s="43" t="e">
        <f>SUMIFS('[3]Eqn Calc - NII'!$U:$U,'[3]Eqn Calc - NII'!$H:$H,E961,'[3]Eqn Calc - NII'!$C:$C,A961)</f>
        <v>#VALUE!</v>
      </c>
      <c r="H961" t="str">
        <f t="shared" si="15"/>
        <v>IE0005EAPTK645454</v>
      </c>
    </row>
    <row r="962" spans="1:8" x14ac:dyDescent="0.25">
      <c r="A962" s="41" t="s">
        <v>90</v>
      </c>
      <c r="B962" s="41" t="s">
        <v>16</v>
      </c>
      <c r="C962" s="41" t="str">
        <f>_xlfn.XLOOKUP(A962,[3]Reconciliation!$A:$A,[3]Reconciliation!$O:$O)</f>
        <v>AVI Global Special Situations Fund</v>
      </c>
      <c r="D962" s="41" t="str">
        <f>_xlfn.XLOOKUP(A962,'[4]Fund Control'!$H:$H,'[4]Fund Control'!$G:$G)</f>
        <v xml:space="preserve">Class B EUR </v>
      </c>
      <c r="E962" s="42">
        <v>45455</v>
      </c>
      <c r="F962" s="41" t="str">
        <f>_xlfn.XLOOKUP(A962,'[3]Eqn Calc - NII'!$C:$C,'[3]Eqn Calc - NII'!$E:$E)</f>
        <v>EUR</v>
      </c>
      <c r="G962" s="43" t="e">
        <f>SUMIFS('[3]Eqn Calc - NII'!$U:$U,'[3]Eqn Calc - NII'!$H:$H,E962,'[3]Eqn Calc - NII'!$C:$C,A962)</f>
        <v>#VALUE!</v>
      </c>
      <c r="H962" t="str">
        <f t="shared" si="15"/>
        <v>IE0005EAPTK645455</v>
      </c>
    </row>
    <row r="963" spans="1:8" x14ac:dyDescent="0.25">
      <c r="A963" s="41" t="s">
        <v>90</v>
      </c>
      <c r="B963" s="41" t="s">
        <v>16</v>
      </c>
      <c r="C963" s="41" t="str">
        <f>_xlfn.XLOOKUP(A963,[3]Reconciliation!$A:$A,[3]Reconciliation!$O:$O)</f>
        <v>AVI Global Special Situations Fund</v>
      </c>
      <c r="D963" s="41" t="str">
        <f>_xlfn.XLOOKUP(A963,'[4]Fund Control'!$H:$H,'[4]Fund Control'!$G:$G)</f>
        <v xml:space="preserve">Class B EUR </v>
      </c>
      <c r="E963" s="42">
        <v>45456</v>
      </c>
      <c r="F963" s="41" t="str">
        <f>_xlfn.XLOOKUP(A963,'[3]Eqn Calc - NII'!$C:$C,'[3]Eqn Calc - NII'!$E:$E)</f>
        <v>EUR</v>
      </c>
      <c r="G963" s="43" t="e">
        <f>SUMIFS('[3]Eqn Calc - NII'!$U:$U,'[3]Eqn Calc - NII'!$H:$H,E963,'[3]Eqn Calc - NII'!$C:$C,A963)</f>
        <v>#VALUE!</v>
      </c>
      <c r="H963" t="str">
        <f t="shared" si="15"/>
        <v>IE0005EAPTK645456</v>
      </c>
    </row>
    <row r="964" spans="1:8" x14ac:dyDescent="0.25">
      <c r="A964" s="41" t="s">
        <v>90</v>
      </c>
      <c r="B964" s="41" t="s">
        <v>16</v>
      </c>
      <c r="C964" s="41" t="str">
        <f>_xlfn.XLOOKUP(A964,[3]Reconciliation!$A:$A,[3]Reconciliation!$O:$O)</f>
        <v>AVI Global Special Situations Fund</v>
      </c>
      <c r="D964" s="41" t="str">
        <f>_xlfn.XLOOKUP(A964,'[4]Fund Control'!$H:$H,'[4]Fund Control'!$G:$G)</f>
        <v xml:space="preserve">Class B EUR </v>
      </c>
      <c r="E964" s="42">
        <v>45457</v>
      </c>
      <c r="F964" s="41" t="str">
        <f>_xlfn.XLOOKUP(A964,'[3]Eqn Calc - NII'!$C:$C,'[3]Eqn Calc - NII'!$E:$E)</f>
        <v>EUR</v>
      </c>
      <c r="G964" s="43" t="e">
        <f>SUMIFS('[3]Eqn Calc - NII'!$U:$U,'[3]Eqn Calc - NII'!$H:$H,E964,'[3]Eqn Calc - NII'!$C:$C,A964)</f>
        <v>#VALUE!</v>
      </c>
      <c r="H964" t="str">
        <f t="shared" si="15"/>
        <v>IE0005EAPTK645457</v>
      </c>
    </row>
    <row r="965" spans="1:8" x14ac:dyDescent="0.25">
      <c r="A965" s="41" t="s">
        <v>90</v>
      </c>
      <c r="B965" s="41" t="s">
        <v>16</v>
      </c>
      <c r="C965" s="41" t="str">
        <f>_xlfn.XLOOKUP(A965,[3]Reconciliation!$A:$A,[3]Reconciliation!$O:$O)</f>
        <v>AVI Global Special Situations Fund</v>
      </c>
      <c r="D965" s="41" t="str">
        <f>_xlfn.XLOOKUP(A965,'[4]Fund Control'!$H:$H,'[4]Fund Control'!$G:$G)</f>
        <v xml:space="preserve">Class B EUR </v>
      </c>
      <c r="E965" s="42">
        <v>45460</v>
      </c>
      <c r="F965" s="41" t="str">
        <f>_xlfn.XLOOKUP(A965,'[3]Eqn Calc - NII'!$C:$C,'[3]Eqn Calc - NII'!$E:$E)</f>
        <v>EUR</v>
      </c>
      <c r="G965" s="43" t="e">
        <f>SUMIFS('[3]Eqn Calc - NII'!$U:$U,'[3]Eqn Calc - NII'!$H:$H,E965,'[3]Eqn Calc - NII'!$C:$C,A965)</f>
        <v>#VALUE!</v>
      </c>
      <c r="H965" t="str">
        <f t="shared" si="15"/>
        <v>IE0005EAPTK645460</v>
      </c>
    </row>
    <row r="966" spans="1:8" x14ac:dyDescent="0.25">
      <c r="A966" s="41" t="s">
        <v>90</v>
      </c>
      <c r="B966" s="41" t="s">
        <v>16</v>
      </c>
      <c r="C966" s="41" t="str">
        <f>_xlfn.XLOOKUP(A966,[3]Reconciliation!$A:$A,[3]Reconciliation!$O:$O)</f>
        <v>AVI Global Special Situations Fund</v>
      </c>
      <c r="D966" s="41" t="str">
        <f>_xlfn.XLOOKUP(A966,'[4]Fund Control'!$H:$H,'[4]Fund Control'!$G:$G)</f>
        <v xml:space="preserve">Class B EUR </v>
      </c>
      <c r="E966" s="42">
        <v>45461</v>
      </c>
      <c r="F966" s="41" t="str">
        <f>_xlfn.XLOOKUP(A966,'[3]Eqn Calc - NII'!$C:$C,'[3]Eqn Calc - NII'!$E:$E)</f>
        <v>EUR</v>
      </c>
      <c r="G966" s="43" t="e">
        <f>SUMIFS('[3]Eqn Calc - NII'!$U:$U,'[3]Eqn Calc - NII'!$H:$H,E966,'[3]Eqn Calc - NII'!$C:$C,A966)</f>
        <v>#VALUE!</v>
      </c>
      <c r="H966" t="str">
        <f t="shared" ref="H966:H1029" si="16">A966&amp;E966</f>
        <v>IE0005EAPTK645461</v>
      </c>
    </row>
    <row r="967" spans="1:8" x14ac:dyDescent="0.25">
      <c r="A967" s="41" t="s">
        <v>90</v>
      </c>
      <c r="B967" s="41" t="s">
        <v>16</v>
      </c>
      <c r="C967" s="41" t="str">
        <f>_xlfn.XLOOKUP(A967,[3]Reconciliation!$A:$A,[3]Reconciliation!$O:$O)</f>
        <v>AVI Global Special Situations Fund</v>
      </c>
      <c r="D967" s="41" t="str">
        <f>_xlfn.XLOOKUP(A967,'[4]Fund Control'!$H:$H,'[4]Fund Control'!$G:$G)</f>
        <v xml:space="preserve">Class B EUR </v>
      </c>
      <c r="E967" s="42">
        <v>45462</v>
      </c>
      <c r="F967" s="41" t="str">
        <f>_xlfn.XLOOKUP(A967,'[3]Eqn Calc - NII'!$C:$C,'[3]Eqn Calc - NII'!$E:$E)</f>
        <v>EUR</v>
      </c>
      <c r="G967" s="43" t="e">
        <f>SUMIFS('[3]Eqn Calc - NII'!$U:$U,'[3]Eqn Calc - NII'!$H:$H,E967,'[3]Eqn Calc - NII'!$C:$C,A967)</f>
        <v>#VALUE!</v>
      </c>
      <c r="H967" t="str">
        <f t="shared" si="16"/>
        <v>IE0005EAPTK645462</v>
      </c>
    </row>
    <row r="968" spans="1:8" x14ac:dyDescent="0.25">
      <c r="A968" s="41" t="s">
        <v>90</v>
      </c>
      <c r="B968" s="41" t="s">
        <v>16</v>
      </c>
      <c r="C968" s="41" t="str">
        <f>_xlfn.XLOOKUP(A968,[3]Reconciliation!$A:$A,[3]Reconciliation!$O:$O)</f>
        <v>AVI Global Special Situations Fund</v>
      </c>
      <c r="D968" s="41" t="str">
        <f>_xlfn.XLOOKUP(A968,'[4]Fund Control'!$H:$H,'[4]Fund Control'!$G:$G)</f>
        <v xml:space="preserve">Class B EUR </v>
      </c>
      <c r="E968" s="42">
        <v>45463</v>
      </c>
      <c r="F968" s="41" t="str">
        <f>_xlfn.XLOOKUP(A968,'[3]Eqn Calc - NII'!$C:$C,'[3]Eqn Calc - NII'!$E:$E)</f>
        <v>EUR</v>
      </c>
      <c r="G968" s="43" t="e">
        <f>SUMIFS('[3]Eqn Calc - NII'!$U:$U,'[3]Eqn Calc - NII'!$H:$H,E968,'[3]Eqn Calc - NII'!$C:$C,A968)</f>
        <v>#VALUE!</v>
      </c>
      <c r="H968" t="str">
        <f t="shared" si="16"/>
        <v>IE0005EAPTK645463</v>
      </c>
    </row>
    <row r="969" spans="1:8" x14ac:dyDescent="0.25">
      <c r="A969" s="41" t="s">
        <v>90</v>
      </c>
      <c r="B969" s="41" t="s">
        <v>16</v>
      </c>
      <c r="C969" s="41" t="str">
        <f>_xlfn.XLOOKUP(A969,[3]Reconciliation!$A:$A,[3]Reconciliation!$O:$O)</f>
        <v>AVI Global Special Situations Fund</v>
      </c>
      <c r="D969" s="41" t="str">
        <f>_xlfn.XLOOKUP(A969,'[4]Fund Control'!$H:$H,'[4]Fund Control'!$G:$G)</f>
        <v xml:space="preserve">Class B EUR </v>
      </c>
      <c r="E969" s="42">
        <v>45464</v>
      </c>
      <c r="F969" s="41" t="str">
        <f>_xlfn.XLOOKUP(A969,'[3]Eqn Calc - NII'!$C:$C,'[3]Eqn Calc - NII'!$E:$E)</f>
        <v>EUR</v>
      </c>
      <c r="G969" s="43" t="e">
        <f>SUMIFS('[3]Eqn Calc - NII'!$U:$U,'[3]Eqn Calc - NII'!$H:$H,E969,'[3]Eqn Calc - NII'!$C:$C,A969)</f>
        <v>#VALUE!</v>
      </c>
      <c r="H969" t="str">
        <f t="shared" si="16"/>
        <v>IE0005EAPTK645464</v>
      </c>
    </row>
    <row r="970" spans="1:8" x14ac:dyDescent="0.25">
      <c r="A970" s="41" t="s">
        <v>90</v>
      </c>
      <c r="B970" s="41" t="s">
        <v>16</v>
      </c>
      <c r="C970" s="41" t="str">
        <f>_xlfn.XLOOKUP(A970,[3]Reconciliation!$A:$A,[3]Reconciliation!$O:$O)</f>
        <v>AVI Global Special Situations Fund</v>
      </c>
      <c r="D970" s="41" t="str">
        <f>_xlfn.XLOOKUP(A970,'[4]Fund Control'!$H:$H,'[4]Fund Control'!$G:$G)</f>
        <v xml:space="preserve">Class B EUR </v>
      </c>
      <c r="E970" s="42">
        <v>45467</v>
      </c>
      <c r="F970" s="41" t="str">
        <f>_xlfn.XLOOKUP(A970,'[3]Eqn Calc - NII'!$C:$C,'[3]Eqn Calc - NII'!$E:$E)</f>
        <v>EUR</v>
      </c>
      <c r="G970" s="43" t="e">
        <f>SUMIFS('[3]Eqn Calc - NII'!$U:$U,'[3]Eqn Calc - NII'!$H:$H,E970,'[3]Eqn Calc - NII'!$C:$C,A970)</f>
        <v>#VALUE!</v>
      </c>
      <c r="H970" t="str">
        <f t="shared" si="16"/>
        <v>IE0005EAPTK645467</v>
      </c>
    </row>
    <row r="971" spans="1:8" x14ac:dyDescent="0.25">
      <c r="A971" s="41" t="s">
        <v>90</v>
      </c>
      <c r="B971" s="41" t="s">
        <v>16</v>
      </c>
      <c r="C971" s="41" t="str">
        <f>_xlfn.XLOOKUP(A971,[3]Reconciliation!$A:$A,[3]Reconciliation!$O:$O)</f>
        <v>AVI Global Special Situations Fund</v>
      </c>
      <c r="D971" s="41" t="str">
        <f>_xlfn.XLOOKUP(A971,'[4]Fund Control'!$H:$H,'[4]Fund Control'!$G:$G)</f>
        <v xml:space="preserve">Class B EUR </v>
      </c>
      <c r="E971" s="42">
        <v>45468</v>
      </c>
      <c r="F971" s="41" t="str">
        <f>_xlfn.XLOOKUP(A971,'[3]Eqn Calc - NII'!$C:$C,'[3]Eqn Calc - NII'!$E:$E)</f>
        <v>EUR</v>
      </c>
      <c r="G971" s="43" t="e">
        <f>SUMIFS('[3]Eqn Calc - NII'!$U:$U,'[3]Eqn Calc - NII'!$H:$H,E971,'[3]Eqn Calc - NII'!$C:$C,A971)</f>
        <v>#VALUE!</v>
      </c>
      <c r="H971" t="str">
        <f t="shared" si="16"/>
        <v>IE0005EAPTK645468</v>
      </c>
    </row>
    <row r="972" spans="1:8" x14ac:dyDescent="0.25">
      <c r="A972" s="41" t="s">
        <v>90</v>
      </c>
      <c r="B972" s="41" t="s">
        <v>16</v>
      </c>
      <c r="C972" s="41" t="str">
        <f>_xlfn.XLOOKUP(A972,[3]Reconciliation!$A:$A,[3]Reconciliation!$O:$O)</f>
        <v>AVI Global Special Situations Fund</v>
      </c>
      <c r="D972" s="41" t="str">
        <f>_xlfn.XLOOKUP(A972,'[4]Fund Control'!$H:$H,'[4]Fund Control'!$G:$G)</f>
        <v xml:space="preserve">Class B EUR </v>
      </c>
      <c r="E972" s="42">
        <v>45469</v>
      </c>
      <c r="F972" s="41" t="str">
        <f>_xlfn.XLOOKUP(A972,'[3]Eqn Calc - NII'!$C:$C,'[3]Eqn Calc - NII'!$E:$E)</f>
        <v>EUR</v>
      </c>
      <c r="G972" s="43" t="e">
        <f>SUMIFS('[3]Eqn Calc - NII'!$U:$U,'[3]Eqn Calc - NII'!$H:$H,E972,'[3]Eqn Calc - NII'!$C:$C,A972)</f>
        <v>#VALUE!</v>
      </c>
      <c r="H972" t="str">
        <f t="shared" si="16"/>
        <v>IE0005EAPTK645469</v>
      </c>
    </row>
    <row r="973" spans="1:8" x14ac:dyDescent="0.25">
      <c r="A973" s="41" t="s">
        <v>90</v>
      </c>
      <c r="B973" s="41" t="s">
        <v>16</v>
      </c>
      <c r="C973" s="41" t="str">
        <f>_xlfn.XLOOKUP(A973,[3]Reconciliation!$A:$A,[3]Reconciliation!$O:$O)</f>
        <v>AVI Global Special Situations Fund</v>
      </c>
      <c r="D973" s="41" t="str">
        <f>_xlfn.XLOOKUP(A973,'[4]Fund Control'!$H:$H,'[4]Fund Control'!$G:$G)</f>
        <v xml:space="preserve">Class B EUR </v>
      </c>
      <c r="E973" s="42">
        <v>45470</v>
      </c>
      <c r="F973" s="41" t="str">
        <f>_xlfn.XLOOKUP(A973,'[3]Eqn Calc - NII'!$C:$C,'[3]Eqn Calc - NII'!$E:$E)</f>
        <v>EUR</v>
      </c>
      <c r="G973" s="43" t="e">
        <f>SUMIFS('[3]Eqn Calc - NII'!$U:$U,'[3]Eqn Calc - NII'!$H:$H,E973,'[3]Eqn Calc - NII'!$C:$C,A973)</f>
        <v>#VALUE!</v>
      </c>
      <c r="H973" t="str">
        <f t="shared" si="16"/>
        <v>IE0005EAPTK645470</v>
      </c>
    </row>
    <row r="974" spans="1:8" x14ac:dyDescent="0.25">
      <c r="A974" s="41" t="s">
        <v>90</v>
      </c>
      <c r="B974" s="41" t="s">
        <v>16</v>
      </c>
      <c r="C974" s="41" t="str">
        <f>_xlfn.XLOOKUP(A974,[3]Reconciliation!$A:$A,[3]Reconciliation!$O:$O)</f>
        <v>AVI Global Special Situations Fund</v>
      </c>
      <c r="D974" s="41" t="str">
        <f>_xlfn.XLOOKUP(A974,'[4]Fund Control'!$H:$H,'[4]Fund Control'!$G:$G)</f>
        <v xml:space="preserve">Class B EUR </v>
      </c>
      <c r="E974" s="42">
        <v>45471</v>
      </c>
      <c r="F974" s="41" t="str">
        <f>_xlfn.XLOOKUP(A974,'[3]Eqn Calc - NII'!$C:$C,'[3]Eqn Calc - NII'!$E:$E)</f>
        <v>EUR</v>
      </c>
      <c r="G974" s="43" t="e">
        <f>SUMIFS('[3]Eqn Calc - NII'!$U:$U,'[3]Eqn Calc - NII'!$H:$H,E974,'[3]Eqn Calc - NII'!$C:$C,A974)</f>
        <v>#VALUE!</v>
      </c>
      <c r="H974" t="str">
        <f t="shared" si="16"/>
        <v>IE0005EAPTK645471</v>
      </c>
    </row>
    <row r="975" spans="1:8" x14ac:dyDescent="0.25">
      <c r="A975" s="41" t="s">
        <v>90</v>
      </c>
      <c r="B975" s="41" t="s">
        <v>16</v>
      </c>
      <c r="C975" s="41" t="str">
        <f>_xlfn.XLOOKUP(A975,[3]Reconciliation!$A:$A,[3]Reconciliation!$O:$O)</f>
        <v>AVI Global Special Situations Fund</v>
      </c>
      <c r="D975" s="41" t="str">
        <f>_xlfn.XLOOKUP(A975,'[4]Fund Control'!$H:$H,'[4]Fund Control'!$G:$G)</f>
        <v xml:space="preserve">Class B EUR </v>
      </c>
      <c r="E975" s="42">
        <v>45474</v>
      </c>
      <c r="F975" s="41" t="str">
        <f>_xlfn.XLOOKUP(A975,'[3]Eqn Calc - NII'!$C:$C,'[3]Eqn Calc - NII'!$E:$E)</f>
        <v>EUR</v>
      </c>
      <c r="G975" s="43" t="e">
        <f>SUMIFS('[3]Eqn Calc - NII'!$U:$U,'[3]Eqn Calc - NII'!$H:$H,E975,'[3]Eqn Calc - NII'!$C:$C,A975)</f>
        <v>#VALUE!</v>
      </c>
      <c r="H975" t="str">
        <f t="shared" si="16"/>
        <v>IE0005EAPTK645474</v>
      </c>
    </row>
    <row r="976" spans="1:8" x14ac:dyDescent="0.25">
      <c r="A976" s="41" t="s">
        <v>90</v>
      </c>
      <c r="B976" s="41" t="s">
        <v>16</v>
      </c>
      <c r="C976" s="41" t="str">
        <f>_xlfn.XLOOKUP(A976,[3]Reconciliation!$A:$A,[3]Reconciliation!$O:$O)</f>
        <v>AVI Global Special Situations Fund</v>
      </c>
      <c r="D976" s="41" t="str">
        <f>_xlfn.XLOOKUP(A976,'[4]Fund Control'!$H:$H,'[4]Fund Control'!$G:$G)</f>
        <v xml:space="preserve">Class B EUR </v>
      </c>
      <c r="E976" s="42">
        <v>45475</v>
      </c>
      <c r="F976" s="41" t="str">
        <f>_xlfn.XLOOKUP(A976,'[3]Eqn Calc - NII'!$C:$C,'[3]Eqn Calc - NII'!$E:$E)</f>
        <v>EUR</v>
      </c>
      <c r="G976" s="43" t="e">
        <f>SUMIFS('[3]Eqn Calc - NII'!$U:$U,'[3]Eqn Calc - NII'!$H:$H,E976,'[3]Eqn Calc - NII'!$C:$C,A976)</f>
        <v>#VALUE!</v>
      </c>
      <c r="H976" t="str">
        <f t="shared" si="16"/>
        <v>IE0005EAPTK645475</v>
      </c>
    </row>
    <row r="977" spans="1:8" x14ac:dyDescent="0.25">
      <c r="A977" s="41" t="s">
        <v>90</v>
      </c>
      <c r="B977" s="41" t="s">
        <v>16</v>
      </c>
      <c r="C977" s="41" t="str">
        <f>_xlfn.XLOOKUP(A977,[3]Reconciliation!$A:$A,[3]Reconciliation!$O:$O)</f>
        <v>AVI Global Special Situations Fund</v>
      </c>
      <c r="D977" s="41" t="str">
        <f>_xlfn.XLOOKUP(A977,'[4]Fund Control'!$H:$H,'[4]Fund Control'!$G:$G)</f>
        <v xml:space="preserve">Class B EUR </v>
      </c>
      <c r="E977" s="42">
        <v>45476</v>
      </c>
      <c r="F977" s="41" t="str">
        <f>_xlfn.XLOOKUP(A977,'[3]Eqn Calc - NII'!$C:$C,'[3]Eqn Calc - NII'!$E:$E)</f>
        <v>EUR</v>
      </c>
      <c r="G977" s="43" t="e">
        <f>SUMIFS('[3]Eqn Calc - NII'!$U:$U,'[3]Eqn Calc - NII'!$H:$H,E977,'[3]Eqn Calc - NII'!$C:$C,A977)</f>
        <v>#VALUE!</v>
      </c>
      <c r="H977" t="str">
        <f t="shared" si="16"/>
        <v>IE0005EAPTK645476</v>
      </c>
    </row>
    <row r="978" spans="1:8" x14ac:dyDescent="0.25">
      <c r="A978" s="41" t="s">
        <v>90</v>
      </c>
      <c r="B978" s="41" t="s">
        <v>16</v>
      </c>
      <c r="C978" s="41" t="str">
        <f>_xlfn.XLOOKUP(A978,[3]Reconciliation!$A:$A,[3]Reconciliation!$O:$O)</f>
        <v>AVI Global Special Situations Fund</v>
      </c>
      <c r="D978" s="41" t="str">
        <f>_xlfn.XLOOKUP(A978,'[4]Fund Control'!$H:$H,'[4]Fund Control'!$G:$G)</f>
        <v xml:space="preserve">Class B EUR </v>
      </c>
      <c r="E978" s="42">
        <v>45477</v>
      </c>
      <c r="F978" s="41" t="str">
        <f>_xlfn.XLOOKUP(A978,'[3]Eqn Calc - NII'!$C:$C,'[3]Eqn Calc - NII'!$E:$E)</f>
        <v>EUR</v>
      </c>
      <c r="G978" s="43" t="e">
        <f>SUMIFS('[3]Eqn Calc - NII'!$U:$U,'[3]Eqn Calc - NII'!$H:$H,E978,'[3]Eqn Calc - NII'!$C:$C,A978)</f>
        <v>#VALUE!</v>
      </c>
      <c r="H978" t="str">
        <f t="shared" si="16"/>
        <v>IE0005EAPTK645477</v>
      </c>
    </row>
    <row r="979" spans="1:8" x14ac:dyDescent="0.25">
      <c r="A979" s="41" t="s">
        <v>90</v>
      </c>
      <c r="B979" s="41" t="s">
        <v>16</v>
      </c>
      <c r="C979" s="41" t="str">
        <f>_xlfn.XLOOKUP(A979,[3]Reconciliation!$A:$A,[3]Reconciliation!$O:$O)</f>
        <v>AVI Global Special Situations Fund</v>
      </c>
      <c r="D979" s="41" t="str">
        <f>_xlfn.XLOOKUP(A979,'[4]Fund Control'!$H:$H,'[4]Fund Control'!$G:$G)</f>
        <v xml:space="preserve">Class B EUR </v>
      </c>
      <c r="E979" s="42">
        <v>45478</v>
      </c>
      <c r="F979" s="41" t="str">
        <f>_xlfn.XLOOKUP(A979,'[3]Eqn Calc - NII'!$C:$C,'[3]Eqn Calc - NII'!$E:$E)</f>
        <v>EUR</v>
      </c>
      <c r="G979" s="43" t="e">
        <f>SUMIFS('[3]Eqn Calc - NII'!$U:$U,'[3]Eqn Calc - NII'!$H:$H,E979,'[3]Eqn Calc - NII'!$C:$C,A979)</f>
        <v>#VALUE!</v>
      </c>
      <c r="H979" t="str">
        <f t="shared" si="16"/>
        <v>IE0005EAPTK645478</v>
      </c>
    </row>
    <row r="980" spans="1:8" x14ac:dyDescent="0.25">
      <c r="A980" s="41" t="s">
        <v>90</v>
      </c>
      <c r="B980" s="41" t="s">
        <v>16</v>
      </c>
      <c r="C980" s="41" t="str">
        <f>_xlfn.XLOOKUP(A980,[3]Reconciliation!$A:$A,[3]Reconciliation!$O:$O)</f>
        <v>AVI Global Special Situations Fund</v>
      </c>
      <c r="D980" s="41" t="str">
        <f>_xlfn.XLOOKUP(A980,'[4]Fund Control'!$H:$H,'[4]Fund Control'!$G:$G)</f>
        <v xml:space="preserve">Class B EUR </v>
      </c>
      <c r="E980" s="42">
        <v>45481</v>
      </c>
      <c r="F980" s="41" t="str">
        <f>_xlfn.XLOOKUP(A980,'[3]Eqn Calc - NII'!$C:$C,'[3]Eqn Calc - NII'!$E:$E)</f>
        <v>EUR</v>
      </c>
      <c r="G980" s="43" t="e">
        <f>SUMIFS('[3]Eqn Calc - NII'!$U:$U,'[3]Eqn Calc - NII'!$H:$H,E980,'[3]Eqn Calc - NII'!$C:$C,A980)</f>
        <v>#VALUE!</v>
      </c>
      <c r="H980" t="str">
        <f t="shared" si="16"/>
        <v>IE0005EAPTK645481</v>
      </c>
    </row>
    <row r="981" spans="1:8" x14ac:dyDescent="0.25">
      <c r="A981" s="41" t="s">
        <v>90</v>
      </c>
      <c r="B981" s="41" t="s">
        <v>16</v>
      </c>
      <c r="C981" s="41" t="str">
        <f>_xlfn.XLOOKUP(A981,[3]Reconciliation!$A:$A,[3]Reconciliation!$O:$O)</f>
        <v>AVI Global Special Situations Fund</v>
      </c>
      <c r="D981" s="41" t="str">
        <f>_xlfn.XLOOKUP(A981,'[4]Fund Control'!$H:$H,'[4]Fund Control'!$G:$G)</f>
        <v xml:space="preserve">Class B EUR </v>
      </c>
      <c r="E981" s="42">
        <v>45482</v>
      </c>
      <c r="F981" s="41" t="str">
        <f>_xlfn.XLOOKUP(A981,'[3]Eqn Calc - NII'!$C:$C,'[3]Eqn Calc - NII'!$E:$E)</f>
        <v>EUR</v>
      </c>
      <c r="G981" s="43" t="e">
        <f>SUMIFS('[3]Eqn Calc - NII'!$U:$U,'[3]Eqn Calc - NII'!$H:$H,E981,'[3]Eqn Calc - NII'!$C:$C,A981)</f>
        <v>#VALUE!</v>
      </c>
      <c r="H981" t="str">
        <f t="shared" si="16"/>
        <v>IE0005EAPTK645482</v>
      </c>
    </row>
    <row r="982" spans="1:8" x14ac:dyDescent="0.25">
      <c r="A982" s="41" t="s">
        <v>90</v>
      </c>
      <c r="B982" s="41" t="s">
        <v>16</v>
      </c>
      <c r="C982" s="41" t="str">
        <f>_xlfn.XLOOKUP(A982,[3]Reconciliation!$A:$A,[3]Reconciliation!$O:$O)</f>
        <v>AVI Global Special Situations Fund</v>
      </c>
      <c r="D982" s="41" t="str">
        <f>_xlfn.XLOOKUP(A982,'[4]Fund Control'!$H:$H,'[4]Fund Control'!$G:$G)</f>
        <v xml:space="preserve">Class B EUR </v>
      </c>
      <c r="E982" s="42">
        <v>45483</v>
      </c>
      <c r="F982" s="41" t="str">
        <f>_xlfn.XLOOKUP(A982,'[3]Eqn Calc - NII'!$C:$C,'[3]Eqn Calc - NII'!$E:$E)</f>
        <v>EUR</v>
      </c>
      <c r="G982" s="43" t="e">
        <f>SUMIFS('[3]Eqn Calc - NII'!$U:$U,'[3]Eqn Calc - NII'!$H:$H,E982,'[3]Eqn Calc - NII'!$C:$C,A982)</f>
        <v>#VALUE!</v>
      </c>
      <c r="H982" t="str">
        <f t="shared" si="16"/>
        <v>IE0005EAPTK645483</v>
      </c>
    </row>
    <row r="983" spans="1:8" x14ac:dyDescent="0.25">
      <c r="A983" s="41" t="s">
        <v>90</v>
      </c>
      <c r="B983" s="41" t="s">
        <v>16</v>
      </c>
      <c r="C983" s="41" t="str">
        <f>_xlfn.XLOOKUP(A983,[3]Reconciliation!$A:$A,[3]Reconciliation!$O:$O)</f>
        <v>AVI Global Special Situations Fund</v>
      </c>
      <c r="D983" s="41" t="str">
        <f>_xlfn.XLOOKUP(A983,'[4]Fund Control'!$H:$H,'[4]Fund Control'!$G:$G)</f>
        <v xml:space="preserve">Class B EUR </v>
      </c>
      <c r="E983" s="42">
        <v>45484</v>
      </c>
      <c r="F983" s="41" t="str">
        <f>_xlfn.XLOOKUP(A983,'[3]Eqn Calc - NII'!$C:$C,'[3]Eqn Calc - NII'!$E:$E)</f>
        <v>EUR</v>
      </c>
      <c r="G983" s="43" t="e">
        <f>SUMIFS('[3]Eqn Calc - NII'!$U:$U,'[3]Eqn Calc - NII'!$H:$H,E983,'[3]Eqn Calc - NII'!$C:$C,A983)</f>
        <v>#VALUE!</v>
      </c>
      <c r="H983" t="str">
        <f t="shared" si="16"/>
        <v>IE0005EAPTK645484</v>
      </c>
    </row>
    <row r="984" spans="1:8" x14ac:dyDescent="0.25">
      <c r="A984" s="41" t="s">
        <v>90</v>
      </c>
      <c r="B984" s="41" t="s">
        <v>16</v>
      </c>
      <c r="C984" s="41" t="str">
        <f>_xlfn.XLOOKUP(A984,[3]Reconciliation!$A:$A,[3]Reconciliation!$O:$O)</f>
        <v>AVI Global Special Situations Fund</v>
      </c>
      <c r="D984" s="41" t="str">
        <f>_xlfn.XLOOKUP(A984,'[4]Fund Control'!$H:$H,'[4]Fund Control'!$G:$G)</f>
        <v xml:space="preserve">Class B EUR </v>
      </c>
      <c r="E984" s="42">
        <v>45485</v>
      </c>
      <c r="F984" s="41" t="str">
        <f>_xlfn.XLOOKUP(A984,'[3]Eqn Calc - NII'!$C:$C,'[3]Eqn Calc - NII'!$E:$E)</f>
        <v>EUR</v>
      </c>
      <c r="G984" s="43" t="e">
        <f>SUMIFS('[3]Eqn Calc - NII'!$U:$U,'[3]Eqn Calc - NII'!$H:$H,E984,'[3]Eqn Calc - NII'!$C:$C,A984)</f>
        <v>#VALUE!</v>
      </c>
      <c r="H984" t="str">
        <f t="shared" si="16"/>
        <v>IE0005EAPTK645485</v>
      </c>
    </row>
    <row r="985" spans="1:8" x14ac:dyDescent="0.25">
      <c r="A985" s="41" t="s">
        <v>90</v>
      </c>
      <c r="B985" s="41" t="s">
        <v>16</v>
      </c>
      <c r="C985" s="41" t="str">
        <f>_xlfn.XLOOKUP(A985,[3]Reconciliation!$A:$A,[3]Reconciliation!$O:$O)</f>
        <v>AVI Global Special Situations Fund</v>
      </c>
      <c r="D985" s="41" t="str">
        <f>_xlfn.XLOOKUP(A985,'[4]Fund Control'!$H:$H,'[4]Fund Control'!$G:$G)</f>
        <v xml:space="preserve">Class B EUR </v>
      </c>
      <c r="E985" s="42">
        <v>45488</v>
      </c>
      <c r="F985" s="41" t="str">
        <f>_xlfn.XLOOKUP(A985,'[3]Eqn Calc - NII'!$C:$C,'[3]Eqn Calc - NII'!$E:$E)</f>
        <v>EUR</v>
      </c>
      <c r="G985" s="43" t="e">
        <f>SUMIFS('[3]Eqn Calc - NII'!$U:$U,'[3]Eqn Calc - NII'!$H:$H,E985,'[3]Eqn Calc - NII'!$C:$C,A985)</f>
        <v>#VALUE!</v>
      </c>
      <c r="H985" t="str">
        <f t="shared" si="16"/>
        <v>IE0005EAPTK645488</v>
      </c>
    </row>
    <row r="986" spans="1:8" x14ac:dyDescent="0.25">
      <c r="A986" s="41" t="s">
        <v>90</v>
      </c>
      <c r="B986" s="41" t="s">
        <v>16</v>
      </c>
      <c r="C986" s="41" t="str">
        <f>_xlfn.XLOOKUP(A986,[3]Reconciliation!$A:$A,[3]Reconciliation!$O:$O)</f>
        <v>AVI Global Special Situations Fund</v>
      </c>
      <c r="D986" s="41" t="str">
        <f>_xlfn.XLOOKUP(A986,'[4]Fund Control'!$H:$H,'[4]Fund Control'!$G:$G)</f>
        <v xml:space="preserve">Class B EUR </v>
      </c>
      <c r="E986" s="42">
        <v>45489</v>
      </c>
      <c r="F986" s="41" t="str">
        <f>_xlfn.XLOOKUP(A986,'[3]Eqn Calc - NII'!$C:$C,'[3]Eqn Calc - NII'!$E:$E)</f>
        <v>EUR</v>
      </c>
      <c r="G986" s="43" t="e">
        <f>SUMIFS('[3]Eqn Calc - NII'!$U:$U,'[3]Eqn Calc - NII'!$H:$H,E986,'[3]Eqn Calc - NII'!$C:$C,A986)</f>
        <v>#VALUE!</v>
      </c>
      <c r="H986" t="str">
        <f t="shared" si="16"/>
        <v>IE0005EAPTK645489</v>
      </c>
    </row>
    <row r="987" spans="1:8" x14ac:dyDescent="0.25">
      <c r="A987" s="41" t="s">
        <v>90</v>
      </c>
      <c r="B987" s="41" t="s">
        <v>16</v>
      </c>
      <c r="C987" s="41" t="str">
        <f>_xlfn.XLOOKUP(A987,[3]Reconciliation!$A:$A,[3]Reconciliation!$O:$O)</f>
        <v>AVI Global Special Situations Fund</v>
      </c>
      <c r="D987" s="41" t="str">
        <f>_xlfn.XLOOKUP(A987,'[4]Fund Control'!$H:$H,'[4]Fund Control'!$G:$G)</f>
        <v xml:space="preserve">Class B EUR </v>
      </c>
      <c r="E987" s="42">
        <v>45490</v>
      </c>
      <c r="F987" s="41" t="str">
        <f>_xlfn.XLOOKUP(A987,'[3]Eqn Calc - NII'!$C:$C,'[3]Eqn Calc - NII'!$E:$E)</f>
        <v>EUR</v>
      </c>
      <c r="G987" s="43" t="e">
        <f>SUMIFS('[3]Eqn Calc - NII'!$U:$U,'[3]Eqn Calc - NII'!$H:$H,E987,'[3]Eqn Calc - NII'!$C:$C,A987)</f>
        <v>#VALUE!</v>
      </c>
      <c r="H987" t="str">
        <f t="shared" si="16"/>
        <v>IE0005EAPTK645490</v>
      </c>
    </row>
    <row r="988" spans="1:8" x14ac:dyDescent="0.25">
      <c r="A988" s="41" t="s">
        <v>90</v>
      </c>
      <c r="B988" s="41" t="s">
        <v>16</v>
      </c>
      <c r="C988" s="41" t="str">
        <f>_xlfn.XLOOKUP(A988,[3]Reconciliation!$A:$A,[3]Reconciliation!$O:$O)</f>
        <v>AVI Global Special Situations Fund</v>
      </c>
      <c r="D988" s="41" t="str">
        <f>_xlfn.XLOOKUP(A988,'[4]Fund Control'!$H:$H,'[4]Fund Control'!$G:$G)</f>
        <v xml:space="preserve">Class B EUR </v>
      </c>
      <c r="E988" s="42">
        <v>45491</v>
      </c>
      <c r="F988" s="41" t="str">
        <f>_xlfn.XLOOKUP(A988,'[3]Eqn Calc - NII'!$C:$C,'[3]Eqn Calc - NII'!$E:$E)</f>
        <v>EUR</v>
      </c>
      <c r="G988" s="43" t="e">
        <f>SUMIFS('[3]Eqn Calc - NII'!$U:$U,'[3]Eqn Calc - NII'!$H:$H,E988,'[3]Eqn Calc - NII'!$C:$C,A988)</f>
        <v>#VALUE!</v>
      </c>
      <c r="H988" t="str">
        <f t="shared" si="16"/>
        <v>IE0005EAPTK645491</v>
      </c>
    </row>
    <row r="989" spans="1:8" x14ac:dyDescent="0.25">
      <c r="A989" s="41" t="s">
        <v>90</v>
      </c>
      <c r="B989" s="41" t="s">
        <v>16</v>
      </c>
      <c r="C989" s="41" t="str">
        <f>_xlfn.XLOOKUP(A989,[3]Reconciliation!$A:$A,[3]Reconciliation!$O:$O)</f>
        <v>AVI Global Special Situations Fund</v>
      </c>
      <c r="D989" s="41" t="str">
        <f>_xlfn.XLOOKUP(A989,'[4]Fund Control'!$H:$H,'[4]Fund Control'!$G:$G)</f>
        <v xml:space="preserve">Class B EUR </v>
      </c>
      <c r="E989" s="42">
        <v>45492</v>
      </c>
      <c r="F989" s="41" t="str">
        <f>_xlfn.XLOOKUP(A989,'[3]Eqn Calc - NII'!$C:$C,'[3]Eqn Calc - NII'!$E:$E)</f>
        <v>EUR</v>
      </c>
      <c r="G989" s="43" t="e">
        <f>SUMIFS('[3]Eqn Calc - NII'!$U:$U,'[3]Eqn Calc - NII'!$H:$H,E989,'[3]Eqn Calc - NII'!$C:$C,A989)</f>
        <v>#VALUE!</v>
      </c>
      <c r="H989" t="str">
        <f t="shared" si="16"/>
        <v>IE0005EAPTK645492</v>
      </c>
    </row>
    <row r="990" spans="1:8" x14ac:dyDescent="0.25">
      <c r="A990" s="41" t="s">
        <v>90</v>
      </c>
      <c r="B990" s="41" t="s">
        <v>16</v>
      </c>
      <c r="C990" s="41" t="str">
        <f>_xlfn.XLOOKUP(A990,[3]Reconciliation!$A:$A,[3]Reconciliation!$O:$O)</f>
        <v>AVI Global Special Situations Fund</v>
      </c>
      <c r="D990" s="41" t="str">
        <f>_xlfn.XLOOKUP(A990,'[4]Fund Control'!$H:$H,'[4]Fund Control'!$G:$G)</f>
        <v xml:space="preserve">Class B EUR </v>
      </c>
      <c r="E990" s="42">
        <v>45495</v>
      </c>
      <c r="F990" s="41" t="str">
        <f>_xlfn.XLOOKUP(A990,'[3]Eqn Calc - NII'!$C:$C,'[3]Eqn Calc - NII'!$E:$E)</f>
        <v>EUR</v>
      </c>
      <c r="G990" s="43" t="e">
        <f>SUMIFS('[3]Eqn Calc - NII'!$U:$U,'[3]Eqn Calc - NII'!$H:$H,E990,'[3]Eqn Calc - NII'!$C:$C,A990)</f>
        <v>#VALUE!</v>
      </c>
      <c r="H990" t="str">
        <f t="shared" si="16"/>
        <v>IE0005EAPTK645495</v>
      </c>
    </row>
    <row r="991" spans="1:8" x14ac:dyDescent="0.25">
      <c r="A991" s="41" t="s">
        <v>90</v>
      </c>
      <c r="B991" s="41" t="s">
        <v>16</v>
      </c>
      <c r="C991" s="41" t="str">
        <f>_xlfn.XLOOKUP(A991,[3]Reconciliation!$A:$A,[3]Reconciliation!$O:$O)</f>
        <v>AVI Global Special Situations Fund</v>
      </c>
      <c r="D991" s="41" t="str">
        <f>_xlfn.XLOOKUP(A991,'[4]Fund Control'!$H:$H,'[4]Fund Control'!$G:$G)</f>
        <v xml:space="preserve">Class B EUR </v>
      </c>
      <c r="E991" s="42">
        <v>45496</v>
      </c>
      <c r="F991" s="41" t="str">
        <f>_xlfn.XLOOKUP(A991,'[3]Eqn Calc - NII'!$C:$C,'[3]Eqn Calc - NII'!$E:$E)</f>
        <v>EUR</v>
      </c>
      <c r="G991" s="43" t="e">
        <f>SUMIFS('[3]Eqn Calc - NII'!$U:$U,'[3]Eqn Calc - NII'!$H:$H,E991,'[3]Eqn Calc - NII'!$C:$C,A991)</f>
        <v>#VALUE!</v>
      </c>
      <c r="H991" t="str">
        <f t="shared" si="16"/>
        <v>IE0005EAPTK645496</v>
      </c>
    </row>
    <row r="992" spans="1:8" x14ac:dyDescent="0.25">
      <c r="A992" s="41" t="s">
        <v>90</v>
      </c>
      <c r="B992" s="41" t="s">
        <v>16</v>
      </c>
      <c r="C992" s="41" t="str">
        <f>_xlfn.XLOOKUP(A992,[3]Reconciliation!$A:$A,[3]Reconciliation!$O:$O)</f>
        <v>AVI Global Special Situations Fund</v>
      </c>
      <c r="D992" s="41" t="str">
        <f>_xlfn.XLOOKUP(A992,'[4]Fund Control'!$H:$H,'[4]Fund Control'!$G:$G)</f>
        <v xml:space="preserve">Class B EUR </v>
      </c>
      <c r="E992" s="42">
        <v>45497</v>
      </c>
      <c r="F992" s="41" t="str">
        <f>_xlfn.XLOOKUP(A992,'[3]Eqn Calc - NII'!$C:$C,'[3]Eqn Calc - NII'!$E:$E)</f>
        <v>EUR</v>
      </c>
      <c r="G992" s="43" t="e">
        <f>SUMIFS('[3]Eqn Calc - NII'!$U:$U,'[3]Eqn Calc - NII'!$H:$H,E992,'[3]Eqn Calc - NII'!$C:$C,A992)</f>
        <v>#VALUE!</v>
      </c>
      <c r="H992" t="str">
        <f t="shared" si="16"/>
        <v>IE0005EAPTK645497</v>
      </c>
    </row>
    <row r="993" spans="1:8" x14ac:dyDescent="0.25">
      <c r="A993" s="41" t="s">
        <v>90</v>
      </c>
      <c r="B993" s="41" t="s">
        <v>16</v>
      </c>
      <c r="C993" s="41" t="str">
        <f>_xlfn.XLOOKUP(A993,[3]Reconciliation!$A:$A,[3]Reconciliation!$O:$O)</f>
        <v>AVI Global Special Situations Fund</v>
      </c>
      <c r="D993" s="41" t="str">
        <f>_xlfn.XLOOKUP(A993,'[4]Fund Control'!$H:$H,'[4]Fund Control'!$G:$G)</f>
        <v xml:space="preserve">Class B EUR </v>
      </c>
      <c r="E993" s="42">
        <v>45498</v>
      </c>
      <c r="F993" s="41" t="str">
        <f>_xlfn.XLOOKUP(A993,'[3]Eqn Calc - NII'!$C:$C,'[3]Eqn Calc - NII'!$E:$E)</f>
        <v>EUR</v>
      </c>
      <c r="G993" s="43" t="e">
        <f>SUMIFS('[3]Eqn Calc - NII'!$U:$U,'[3]Eqn Calc - NII'!$H:$H,E993,'[3]Eqn Calc - NII'!$C:$C,A993)</f>
        <v>#VALUE!</v>
      </c>
      <c r="H993" t="str">
        <f t="shared" si="16"/>
        <v>IE0005EAPTK645498</v>
      </c>
    </row>
    <row r="994" spans="1:8" x14ac:dyDescent="0.25">
      <c r="A994" s="41" t="s">
        <v>90</v>
      </c>
      <c r="B994" s="41" t="s">
        <v>16</v>
      </c>
      <c r="C994" s="41" t="str">
        <f>_xlfn.XLOOKUP(A994,[3]Reconciliation!$A:$A,[3]Reconciliation!$O:$O)</f>
        <v>AVI Global Special Situations Fund</v>
      </c>
      <c r="D994" s="41" t="str">
        <f>_xlfn.XLOOKUP(A994,'[4]Fund Control'!$H:$H,'[4]Fund Control'!$G:$G)</f>
        <v xml:space="preserve">Class B EUR </v>
      </c>
      <c r="E994" s="42">
        <v>45499</v>
      </c>
      <c r="F994" s="41" t="str">
        <f>_xlfn.XLOOKUP(A994,'[3]Eqn Calc - NII'!$C:$C,'[3]Eqn Calc - NII'!$E:$E)</f>
        <v>EUR</v>
      </c>
      <c r="G994" s="43" t="e">
        <f>SUMIFS('[3]Eqn Calc - NII'!$U:$U,'[3]Eqn Calc - NII'!$H:$H,E994,'[3]Eqn Calc - NII'!$C:$C,A994)</f>
        <v>#VALUE!</v>
      </c>
      <c r="H994" t="str">
        <f t="shared" si="16"/>
        <v>IE0005EAPTK645499</v>
      </c>
    </row>
    <row r="995" spans="1:8" x14ac:dyDescent="0.25">
      <c r="A995" s="41" t="s">
        <v>90</v>
      </c>
      <c r="B995" s="41" t="s">
        <v>16</v>
      </c>
      <c r="C995" s="41" t="str">
        <f>_xlfn.XLOOKUP(A995,[3]Reconciliation!$A:$A,[3]Reconciliation!$O:$O)</f>
        <v>AVI Global Special Situations Fund</v>
      </c>
      <c r="D995" s="41" t="str">
        <f>_xlfn.XLOOKUP(A995,'[4]Fund Control'!$H:$H,'[4]Fund Control'!$G:$G)</f>
        <v xml:space="preserve">Class B EUR </v>
      </c>
      <c r="E995" s="42">
        <v>45502</v>
      </c>
      <c r="F995" s="41" t="str">
        <f>_xlfn.XLOOKUP(A995,'[3]Eqn Calc - NII'!$C:$C,'[3]Eqn Calc - NII'!$E:$E)</f>
        <v>EUR</v>
      </c>
      <c r="G995" s="43" t="e">
        <f>SUMIFS('[3]Eqn Calc - NII'!$U:$U,'[3]Eqn Calc - NII'!$H:$H,E995,'[3]Eqn Calc - NII'!$C:$C,A995)</f>
        <v>#VALUE!</v>
      </c>
      <c r="H995" t="str">
        <f t="shared" si="16"/>
        <v>IE0005EAPTK645502</v>
      </c>
    </row>
    <row r="996" spans="1:8" x14ac:dyDescent="0.25">
      <c r="A996" s="41" t="s">
        <v>90</v>
      </c>
      <c r="B996" s="41" t="s">
        <v>16</v>
      </c>
      <c r="C996" s="41" t="str">
        <f>_xlfn.XLOOKUP(A996,[3]Reconciliation!$A:$A,[3]Reconciliation!$O:$O)</f>
        <v>AVI Global Special Situations Fund</v>
      </c>
      <c r="D996" s="41" t="str">
        <f>_xlfn.XLOOKUP(A996,'[4]Fund Control'!$H:$H,'[4]Fund Control'!$G:$G)</f>
        <v xml:space="preserve">Class B EUR </v>
      </c>
      <c r="E996" s="42">
        <v>45503</v>
      </c>
      <c r="F996" s="41" t="str">
        <f>_xlfn.XLOOKUP(A996,'[3]Eqn Calc - NII'!$C:$C,'[3]Eqn Calc - NII'!$E:$E)</f>
        <v>EUR</v>
      </c>
      <c r="G996" s="43" t="e">
        <f>SUMIFS('[3]Eqn Calc - NII'!$U:$U,'[3]Eqn Calc - NII'!$H:$H,E996,'[3]Eqn Calc - NII'!$C:$C,A996)</f>
        <v>#VALUE!</v>
      </c>
      <c r="H996" t="str">
        <f t="shared" si="16"/>
        <v>IE0005EAPTK645503</v>
      </c>
    </row>
    <row r="997" spans="1:8" x14ac:dyDescent="0.25">
      <c r="A997" s="41" t="s">
        <v>90</v>
      </c>
      <c r="B997" s="41" t="s">
        <v>16</v>
      </c>
      <c r="C997" s="41" t="str">
        <f>_xlfn.XLOOKUP(A997,[3]Reconciliation!$A:$A,[3]Reconciliation!$O:$O)</f>
        <v>AVI Global Special Situations Fund</v>
      </c>
      <c r="D997" s="41" t="str">
        <f>_xlfn.XLOOKUP(A997,'[4]Fund Control'!$H:$H,'[4]Fund Control'!$G:$G)</f>
        <v xml:space="preserve">Class B EUR </v>
      </c>
      <c r="E997" s="42">
        <v>45504</v>
      </c>
      <c r="F997" s="41" t="str">
        <f>_xlfn.XLOOKUP(A997,'[3]Eqn Calc - NII'!$C:$C,'[3]Eqn Calc - NII'!$E:$E)</f>
        <v>EUR</v>
      </c>
      <c r="G997" s="43" t="e">
        <f>SUMIFS('[3]Eqn Calc - NII'!$U:$U,'[3]Eqn Calc - NII'!$H:$H,E997,'[3]Eqn Calc - NII'!$C:$C,A997)</f>
        <v>#VALUE!</v>
      </c>
      <c r="H997" t="str">
        <f t="shared" si="16"/>
        <v>IE0005EAPTK645504</v>
      </c>
    </row>
    <row r="998" spans="1:8" x14ac:dyDescent="0.25">
      <c r="A998" s="41" t="s">
        <v>90</v>
      </c>
      <c r="B998" s="41" t="s">
        <v>16</v>
      </c>
      <c r="C998" s="41" t="str">
        <f>_xlfn.XLOOKUP(A998,[3]Reconciliation!$A:$A,[3]Reconciliation!$O:$O)</f>
        <v>AVI Global Special Situations Fund</v>
      </c>
      <c r="D998" s="41" t="str">
        <f>_xlfn.XLOOKUP(A998,'[4]Fund Control'!$H:$H,'[4]Fund Control'!$G:$G)</f>
        <v xml:space="preserve">Class B EUR </v>
      </c>
      <c r="E998" s="42">
        <v>45505</v>
      </c>
      <c r="F998" s="41" t="str">
        <f>_xlfn.XLOOKUP(A998,'[3]Eqn Calc - NII'!$C:$C,'[3]Eqn Calc - NII'!$E:$E)</f>
        <v>EUR</v>
      </c>
      <c r="G998" s="43" t="e">
        <f>SUMIFS('[3]Eqn Calc - NII'!$U:$U,'[3]Eqn Calc - NII'!$H:$H,E998,'[3]Eqn Calc - NII'!$C:$C,A998)</f>
        <v>#VALUE!</v>
      </c>
      <c r="H998" t="str">
        <f t="shared" si="16"/>
        <v>IE0005EAPTK645505</v>
      </c>
    </row>
    <row r="999" spans="1:8" x14ac:dyDescent="0.25">
      <c r="A999" s="41" t="s">
        <v>90</v>
      </c>
      <c r="B999" s="41" t="s">
        <v>16</v>
      </c>
      <c r="C999" s="41" t="str">
        <f>_xlfn.XLOOKUP(A999,[3]Reconciliation!$A:$A,[3]Reconciliation!$O:$O)</f>
        <v>AVI Global Special Situations Fund</v>
      </c>
      <c r="D999" s="41" t="str">
        <f>_xlfn.XLOOKUP(A999,'[4]Fund Control'!$H:$H,'[4]Fund Control'!$G:$G)</f>
        <v xml:space="preserve">Class B EUR </v>
      </c>
      <c r="E999" s="42">
        <v>45506</v>
      </c>
      <c r="F999" s="41" t="str">
        <f>_xlfn.XLOOKUP(A999,'[3]Eqn Calc - NII'!$C:$C,'[3]Eqn Calc - NII'!$E:$E)</f>
        <v>EUR</v>
      </c>
      <c r="G999" s="43" t="e">
        <f>SUMIFS('[3]Eqn Calc - NII'!$U:$U,'[3]Eqn Calc - NII'!$H:$H,E999,'[3]Eqn Calc - NII'!$C:$C,A999)</f>
        <v>#VALUE!</v>
      </c>
      <c r="H999" t="str">
        <f t="shared" si="16"/>
        <v>IE0005EAPTK645506</v>
      </c>
    </row>
    <row r="1000" spans="1:8" x14ac:dyDescent="0.25">
      <c r="A1000" s="41" t="s">
        <v>90</v>
      </c>
      <c r="B1000" s="41" t="s">
        <v>16</v>
      </c>
      <c r="C1000" s="41" t="str">
        <f>_xlfn.XLOOKUP(A1000,[3]Reconciliation!$A:$A,[3]Reconciliation!$O:$O)</f>
        <v>AVI Global Special Situations Fund</v>
      </c>
      <c r="D1000" s="41" t="str">
        <f>_xlfn.XLOOKUP(A1000,'[4]Fund Control'!$H:$H,'[4]Fund Control'!$G:$G)</f>
        <v xml:space="preserve">Class B EUR </v>
      </c>
      <c r="E1000" s="42">
        <v>45510</v>
      </c>
      <c r="F1000" s="41" t="str">
        <f>_xlfn.XLOOKUP(A1000,'[3]Eqn Calc - NII'!$C:$C,'[3]Eqn Calc - NII'!$E:$E)</f>
        <v>EUR</v>
      </c>
      <c r="G1000" s="43" t="e">
        <f>SUMIFS('[3]Eqn Calc - NII'!$U:$U,'[3]Eqn Calc - NII'!$H:$H,E1000,'[3]Eqn Calc - NII'!$C:$C,A1000)</f>
        <v>#VALUE!</v>
      </c>
      <c r="H1000" t="str">
        <f t="shared" si="16"/>
        <v>IE0005EAPTK645510</v>
      </c>
    </row>
    <row r="1001" spans="1:8" x14ac:dyDescent="0.25">
      <c r="A1001" s="41" t="s">
        <v>90</v>
      </c>
      <c r="B1001" s="41" t="s">
        <v>16</v>
      </c>
      <c r="C1001" s="41" t="str">
        <f>_xlfn.XLOOKUP(A1001,[3]Reconciliation!$A:$A,[3]Reconciliation!$O:$O)</f>
        <v>AVI Global Special Situations Fund</v>
      </c>
      <c r="D1001" s="41" t="str">
        <f>_xlfn.XLOOKUP(A1001,'[4]Fund Control'!$H:$H,'[4]Fund Control'!$G:$G)</f>
        <v xml:space="preserve">Class B EUR </v>
      </c>
      <c r="E1001" s="42">
        <v>45511</v>
      </c>
      <c r="F1001" s="41" t="str">
        <f>_xlfn.XLOOKUP(A1001,'[3]Eqn Calc - NII'!$C:$C,'[3]Eqn Calc - NII'!$E:$E)</f>
        <v>EUR</v>
      </c>
      <c r="G1001" s="43" t="e">
        <f>SUMIFS('[3]Eqn Calc - NII'!$U:$U,'[3]Eqn Calc - NII'!$H:$H,E1001,'[3]Eqn Calc - NII'!$C:$C,A1001)</f>
        <v>#VALUE!</v>
      </c>
      <c r="H1001" t="str">
        <f t="shared" si="16"/>
        <v>IE0005EAPTK645511</v>
      </c>
    </row>
    <row r="1002" spans="1:8" x14ac:dyDescent="0.25">
      <c r="A1002" s="41" t="s">
        <v>90</v>
      </c>
      <c r="B1002" s="41" t="s">
        <v>16</v>
      </c>
      <c r="C1002" s="41" t="str">
        <f>_xlfn.XLOOKUP(A1002,[3]Reconciliation!$A:$A,[3]Reconciliation!$O:$O)</f>
        <v>AVI Global Special Situations Fund</v>
      </c>
      <c r="D1002" s="41" t="str">
        <f>_xlfn.XLOOKUP(A1002,'[4]Fund Control'!$H:$H,'[4]Fund Control'!$G:$G)</f>
        <v xml:space="preserve">Class B EUR </v>
      </c>
      <c r="E1002" s="42">
        <v>45512</v>
      </c>
      <c r="F1002" s="41" t="str">
        <f>_xlfn.XLOOKUP(A1002,'[3]Eqn Calc - NII'!$C:$C,'[3]Eqn Calc - NII'!$E:$E)</f>
        <v>EUR</v>
      </c>
      <c r="G1002" s="43" t="e">
        <f>SUMIFS('[3]Eqn Calc - NII'!$U:$U,'[3]Eqn Calc - NII'!$H:$H,E1002,'[3]Eqn Calc - NII'!$C:$C,A1002)</f>
        <v>#VALUE!</v>
      </c>
      <c r="H1002" t="str">
        <f t="shared" si="16"/>
        <v>IE0005EAPTK645512</v>
      </c>
    </row>
    <row r="1003" spans="1:8" x14ac:dyDescent="0.25">
      <c r="A1003" s="41" t="s">
        <v>90</v>
      </c>
      <c r="B1003" s="41" t="s">
        <v>16</v>
      </c>
      <c r="C1003" s="41" t="str">
        <f>_xlfn.XLOOKUP(A1003,[3]Reconciliation!$A:$A,[3]Reconciliation!$O:$O)</f>
        <v>AVI Global Special Situations Fund</v>
      </c>
      <c r="D1003" s="41" t="str">
        <f>_xlfn.XLOOKUP(A1003,'[4]Fund Control'!$H:$H,'[4]Fund Control'!$G:$G)</f>
        <v xml:space="preserve">Class B EUR </v>
      </c>
      <c r="E1003" s="42">
        <v>45513</v>
      </c>
      <c r="F1003" s="41" t="str">
        <f>_xlfn.XLOOKUP(A1003,'[3]Eqn Calc - NII'!$C:$C,'[3]Eqn Calc - NII'!$E:$E)</f>
        <v>EUR</v>
      </c>
      <c r="G1003" s="43" t="e">
        <f>SUMIFS('[3]Eqn Calc - NII'!$U:$U,'[3]Eqn Calc - NII'!$H:$H,E1003,'[3]Eqn Calc - NII'!$C:$C,A1003)</f>
        <v>#VALUE!</v>
      </c>
      <c r="H1003" t="str">
        <f t="shared" si="16"/>
        <v>IE0005EAPTK645513</v>
      </c>
    </row>
    <row r="1004" spans="1:8" x14ac:dyDescent="0.25">
      <c r="A1004" s="41" t="s">
        <v>90</v>
      </c>
      <c r="B1004" s="41" t="s">
        <v>16</v>
      </c>
      <c r="C1004" s="41" t="str">
        <f>_xlfn.XLOOKUP(A1004,[3]Reconciliation!$A:$A,[3]Reconciliation!$O:$O)</f>
        <v>AVI Global Special Situations Fund</v>
      </c>
      <c r="D1004" s="41" t="str">
        <f>_xlfn.XLOOKUP(A1004,'[4]Fund Control'!$H:$H,'[4]Fund Control'!$G:$G)</f>
        <v xml:space="preserve">Class B EUR </v>
      </c>
      <c r="E1004" s="42">
        <v>45516</v>
      </c>
      <c r="F1004" s="41" t="str">
        <f>_xlfn.XLOOKUP(A1004,'[3]Eqn Calc - NII'!$C:$C,'[3]Eqn Calc - NII'!$E:$E)</f>
        <v>EUR</v>
      </c>
      <c r="G1004" s="43" t="e">
        <f>SUMIFS('[3]Eqn Calc - NII'!$U:$U,'[3]Eqn Calc - NII'!$H:$H,E1004,'[3]Eqn Calc - NII'!$C:$C,A1004)</f>
        <v>#VALUE!</v>
      </c>
      <c r="H1004" t="str">
        <f t="shared" si="16"/>
        <v>IE0005EAPTK645516</v>
      </c>
    </row>
    <row r="1005" spans="1:8" x14ac:dyDescent="0.25">
      <c r="A1005" s="41" t="s">
        <v>90</v>
      </c>
      <c r="B1005" s="41" t="s">
        <v>16</v>
      </c>
      <c r="C1005" s="41" t="str">
        <f>_xlfn.XLOOKUP(A1005,[3]Reconciliation!$A:$A,[3]Reconciliation!$O:$O)</f>
        <v>AVI Global Special Situations Fund</v>
      </c>
      <c r="D1005" s="41" t="str">
        <f>_xlfn.XLOOKUP(A1005,'[4]Fund Control'!$H:$H,'[4]Fund Control'!$G:$G)</f>
        <v xml:space="preserve">Class B EUR </v>
      </c>
      <c r="E1005" s="42">
        <v>45517</v>
      </c>
      <c r="F1005" s="41" t="str">
        <f>_xlfn.XLOOKUP(A1005,'[3]Eqn Calc - NII'!$C:$C,'[3]Eqn Calc - NII'!$E:$E)</f>
        <v>EUR</v>
      </c>
      <c r="G1005" s="43" t="e">
        <f>SUMIFS('[3]Eqn Calc - NII'!$U:$U,'[3]Eqn Calc - NII'!$H:$H,E1005,'[3]Eqn Calc - NII'!$C:$C,A1005)</f>
        <v>#VALUE!</v>
      </c>
      <c r="H1005" t="str">
        <f t="shared" si="16"/>
        <v>IE0005EAPTK645517</v>
      </c>
    </row>
    <row r="1006" spans="1:8" x14ac:dyDescent="0.25">
      <c r="A1006" s="41" t="s">
        <v>90</v>
      </c>
      <c r="B1006" s="41" t="s">
        <v>16</v>
      </c>
      <c r="C1006" s="41" t="str">
        <f>_xlfn.XLOOKUP(A1006,[3]Reconciliation!$A:$A,[3]Reconciliation!$O:$O)</f>
        <v>AVI Global Special Situations Fund</v>
      </c>
      <c r="D1006" s="41" t="str">
        <f>_xlfn.XLOOKUP(A1006,'[4]Fund Control'!$H:$H,'[4]Fund Control'!$G:$G)</f>
        <v xml:space="preserve">Class B EUR </v>
      </c>
      <c r="E1006" s="42">
        <v>45518</v>
      </c>
      <c r="F1006" s="41" t="str">
        <f>_xlfn.XLOOKUP(A1006,'[3]Eqn Calc - NII'!$C:$C,'[3]Eqn Calc - NII'!$E:$E)</f>
        <v>EUR</v>
      </c>
      <c r="G1006" s="43" t="e">
        <f>SUMIFS('[3]Eqn Calc - NII'!$U:$U,'[3]Eqn Calc - NII'!$H:$H,E1006,'[3]Eqn Calc - NII'!$C:$C,A1006)</f>
        <v>#VALUE!</v>
      </c>
      <c r="H1006" t="str">
        <f t="shared" si="16"/>
        <v>IE0005EAPTK645518</v>
      </c>
    </row>
    <row r="1007" spans="1:8" x14ac:dyDescent="0.25">
      <c r="A1007" s="41" t="s">
        <v>90</v>
      </c>
      <c r="B1007" s="41" t="s">
        <v>16</v>
      </c>
      <c r="C1007" s="41" t="str">
        <f>_xlfn.XLOOKUP(A1007,[3]Reconciliation!$A:$A,[3]Reconciliation!$O:$O)</f>
        <v>AVI Global Special Situations Fund</v>
      </c>
      <c r="D1007" s="41" t="str">
        <f>_xlfn.XLOOKUP(A1007,'[4]Fund Control'!$H:$H,'[4]Fund Control'!$G:$G)</f>
        <v xml:space="preserve">Class B EUR </v>
      </c>
      <c r="E1007" s="42">
        <v>45519</v>
      </c>
      <c r="F1007" s="41" t="str">
        <f>_xlfn.XLOOKUP(A1007,'[3]Eqn Calc - NII'!$C:$C,'[3]Eqn Calc - NII'!$E:$E)</f>
        <v>EUR</v>
      </c>
      <c r="G1007" s="43" t="e">
        <f>SUMIFS('[3]Eqn Calc - NII'!$U:$U,'[3]Eqn Calc - NII'!$H:$H,E1007,'[3]Eqn Calc - NII'!$C:$C,A1007)</f>
        <v>#VALUE!</v>
      </c>
      <c r="H1007" t="str">
        <f t="shared" si="16"/>
        <v>IE0005EAPTK645519</v>
      </c>
    </row>
    <row r="1008" spans="1:8" x14ac:dyDescent="0.25">
      <c r="A1008" s="41" t="s">
        <v>90</v>
      </c>
      <c r="B1008" s="41" t="s">
        <v>16</v>
      </c>
      <c r="C1008" s="41" t="str">
        <f>_xlfn.XLOOKUP(A1008,[3]Reconciliation!$A:$A,[3]Reconciliation!$O:$O)</f>
        <v>AVI Global Special Situations Fund</v>
      </c>
      <c r="D1008" s="41" t="str">
        <f>_xlfn.XLOOKUP(A1008,'[4]Fund Control'!$H:$H,'[4]Fund Control'!$G:$G)</f>
        <v xml:space="preserve">Class B EUR </v>
      </c>
      <c r="E1008" s="42">
        <v>45520</v>
      </c>
      <c r="F1008" s="41" t="str">
        <f>_xlfn.XLOOKUP(A1008,'[3]Eqn Calc - NII'!$C:$C,'[3]Eqn Calc - NII'!$E:$E)</f>
        <v>EUR</v>
      </c>
      <c r="G1008" s="43" t="e">
        <f>SUMIFS('[3]Eqn Calc - NII'!$U:$U,'[3]Eqn Calc - NII'!$H:$H,E1008,'[3]Eqn Calc - NII'!$C:$C,A1008)</f>
        <v>#VALUE!</v>
      </c>
      <c r="H1008" t="str">
        <f t="shared" si="16"/>
        <v>IE0005EAPTK645520</v>
      </c>
    </row>
    <row r="1009" spans="1:8" x14ac:dyDescent="0.25">
      <c r="A1009" s="41" t="s">
        <v>90</v>
      </c>
      <c r="B1009" s="41" t="s">
        <v>16</v>
      </c>
      <c r="C1009" s="41" t="str">
        <f>_xlfn.XLOOKUP(A1009,[3]Reconciliation!$A:$A,[3]Reconciliation!$O:$O)</f>
        <v>AVI Global Special Situations Fund</v>
      </c>
      <c r="D1009" s="41" t="str">
        <f>_xlfn.XLOOKUP(A1009,'[4]Fund Control'!$H:$H,'[4]Fund Control'!$G:$G)</f>
        <v xml:space="preserve">Class B EUR </v>
      </c>
      <c r="E1009" s="42">
        <v>45523</v>
      </c>
      <c r="F1009" s="41" t="str">
        <f>_xlfn.XLOOKUP(A1009,'[3]Eqn Calc - NII'!$C:$C,'[3]Eqn Calc - NII'!$E:$E)</f>
        <v>EUR</v>
      </c>
      <c r="G1009" s="43" t="e">
        <f>SUMIFS('[3]Eqn Calc - NII'!$U:$U,'[3]Eqn Calc - NII'!$H:$H,E1009,'[3]Eqn Calc - NII'!$C:$C,A1009)</f>
        <v>#VALUE!</v>
      </c>
      <c r="H1009" t="str">
        <f t="shared" si="16"/>
        <v>IE0005EAPTK645523</v>
      </c>
    </row>
    <row r="1010" spans="1:8" x14ac:dyDescent="0.25">
      <c r="A1010" s="41" t="s">
        <v>90</v>
      </c>
      <c r="B1010" s="41" t="s">
        <v>16</v>
      </c>
      <c r="C1010" s="41" t="str">
        <f>_xlfn.XLOOKUP(A1010,[3]Reconciliation!$A:$A,[3]Reconciliation!$O:$O)</f>
        <v>AVI Global Special Situations Fund</v>
      </c>
      <c r="D1010" s="41" t="str">
        <f>_xlfn.XLOOKUP(A1010,'[4]Fund Control'!$H:$H,'[4]Fund Control'!$G:$G)</f>
        <v xml:space="preserve">Class B EUR </v>
      </c>
      <c r="E1010" s="42">
        <v>45524</v>
      </c>
      <c r="F1010" s="41" t="str">
        <f>_xlfn.XLOOKUP(A1010,'[3]Eqn Calc - NII'!$C:$C,'[3]Eqn Calc - NII'!$E:$E)</f>
        <v>EUR</v>
      </c>
      <c r="G1010" s="43" t="e">
        <f>SUMIFS('[3]Eqn Calc - NII'!$U:$U,'[3]Eqn Calc - NII'!$H:$H,E1010,'[3]Eqn Calc - NII'!$C:$C,A1010)</f>
        <v>#VALUE!</v>
      </c>
      <c r="H1010" t="str">
        <f t="shared" si="16"/>
        <v>IE0005EAPTK645524</v>
      </c>
    </row>
    <row r="1011" spans="1:8" x14ac:dyDescent="0.25">
      <c r="A1011" s="41" t="s">
        <v>90</v>
      </c>
      <c r="B1011" s="41" t="s">
        <v>16</v>
      </c>
      <c r="C1011" s="41" t="str">
        <f>_xlfn.XLOOKUP(A1011,[3]Reconciliation!$A:$A,[3]Reconciliation!$O:$O)</f>
        <v>AVI Global Special Situations Fund</v>
      </c>
      <c r="D1011" s="41" t="str">
        <f>_xlfn.XLOOKUP(A1011,'[4]Fund Control'!$H:$H,'[4]Fund Control'!$G:$G)</f>
        <v xml:space="preserve">Class B EUR </v>
      </c>
      <c r="E1011" s="42">
        <v>45525</v>
      </c>
      <c r="F1011" s="41" t="str">
        <f>_xlfn.XLOOKUP(A1011,'[3]Eqn Calc - NII'!$C:$C,'[3]Eqn Calc - NII'!$E:$E)</f>
        <v>EUR</v>
      </c>
      <c r="G1011" s="43" t="e">
        <f>SUMIFS('[3]Eqn Calc - NII'!$U:$U,'[3]Eqn Calc - NII'!$H:$H,E1011,'[3]Eqn Calc - NII'!$C:$C,A1011)</f>
        <v>#VALUE!</v>
      </c>
      <c r="H1011" t="str">
        <f t="shared" si="16"/>
        <v>IE0005EAPTK645525</v>
      </c>
    </row>
    <row r="1012" spans="1:8" x14ac:dyDescent="0.25">
      <c r="A1012" s="41" t="s">
        <v>90</v>
      </c>
      <c r="B1012" s="41" t="s">
        <v>16</v>
      </c>
      <c r="C1012" s="41" t="str">
        <f>_xlfn.XLOOKUP(A1012,[3]Reconciliation!$A:$A,[3]Reconciliation!$O:$O)</f>
        <v>AVI Global Special Situations Fund</v>
      </c>
      <c r="D1012" s="41" t="str">
        <f>_xlfn.XLOOKUP(A1012,'[4]Fund Control'!$H:$H,'[4]Fund Control'!$G:$G)</f>
        <v xml:space="preserve">Class B EUR </v>
      </c>
      <c r="E1012" s="42">
        <v>45526</v>
      </c>
      <c r="F1012" s="41" t="str">
        <f>_xlfn.XLOOKUP(A1012,'[3]Eqn Calc - NII'!$C:$C,'[3]Eqn Calc - NII'!$E:$E)</f>
        <v>EUR</v>
      </c>
      <c r="G1012" s="43" t="e">
        <f>SUMIFS('[3]Eqn Calc - NII'!$U:$U,'[3]Eqn Calc - NII'!$H:$H,E1012,'[3]Eqn Calc - NII'!$C:$C,A1012)</f>
        <v>#VALUE!</v>
      </c>
      <c r="H1012" t="str">
        <f t="shared" si="16"/>
        <v>IE0005EAPTK645526</v>
      </c>
    </row>
    <row r="1013" spans="1:8" x14ac:dyDescent="0.25">
      <c r="A1013" s="41" t="s">
        <v>90</v>
      </c>
      <c r="B1013" s="41" t="s">
        <v>16</v>
      </c>
      <c r="C1013" s="41" t="str">
        <f>_xlfn.XLOOKUP(A1013,[3]Reconciliation!$A:$A,[3]Reconciliation!$O:$O)</f>
        <v>AVI Global Special Situations Fund</v>
      </c>
      <c r="D1013" s="41" t="str">
        <f>_xlfn.XLOOKUP(A1013,'[4]Fund Control'!$H:$H,'[4]Fund Control'!$G:$G)</f>
        <v xml:space="preserve">Class B EUR </v>
      </c>
      <c r="E1013" s="42">
        <v>45527</v>
      </c>
      <c r="F1013" s="41" t="str">
        <f>_xlfn.XLOOKUP(A1013,'[3]Eqn Calc - NII'!$C:$C,'[3]Eqn Calc - NII'!$E:$E)</f>
        <v>EUR</v>
      </c>
      <c r="G1013" s="43" t="e">
        <f>SUMIFS('[3]Eqn Calc - NII'!$U:$U,'[3]Eqn Calc - NII'!$H:$H,E1013,'[3]Eqn Calc - NII'!$C:$C,A1013)</f>
        <v>#VALUE!</v>
      </c>
      <c r="H1013" t="str">
        <f t="shared" si="16"/>
        <v>IE0005EAPTK645527</v>
      </c>
    </row>
    <row r="1014" spans="1:8" x14ac:dyDescent="0.25">
      <c r="A1014" s="41" t="s">
        <v>90</v>
      </c>
      <c r="B1014" s="41" t="s">
        <v>16</v>
      </c>
      <c r="C1014" s="41" t="str">
        <f>_xlfn.XLOOKUP(A1014,[3]Reconciliation!$A:$A,[3]Reconciliation!$O:$O)</f>
        <v>AVI Global Special Situations Fund</v>
      </c>
      <c r="D1014" s="41" t="str">
        <f>_xlfn.XLOOKUP(A1014,'[4]Fund Control'!$H:$H,'[4]Fund Control'!$G:$G)</f>
        <v xml:space="preserve">Class B EUR </v>
      </c>
      <c r="E1014" s="42">
        <v>45531</v>
      </c>
      <c r="F1014" s="41" t="str">
        <f>_xlfn.XLOOKUP(A1014,'[3]Eqn Calc - NII'!$C:$C,'[3]Eqn Calc - NII'!$E:$E)</f>
        <v>EUR</v>
      </c>
      <c r="G1014" s="43" t="e">
        <f>SUMIFS('[3]Eqn Calc - NII'!$U:$U,'[3]Eqn Calc - NII'!$H:$H,E1014,'[3]Eqn Calc - NII'!$C:$C,A1014)</f>
        <v>#VALUE!</v>
      </c>
      <c r="H1014" t="str">
        <f t="shared" si="16"/>
        <v>IE0005EAPTK645531</v>
      </c>
    </row>
    <row r="1015" spans="1:8" x14ac:dyDescent="0.25">
      <c r="A1015" s="41" t="s">
        <v>90</v>
      </c>
      <c r="B1015" s="41" t="s">
        <v>16</v>
      </c>
      <c r="C1015" s="41" t="str">
        <f>_xlfn.XLOOKUP(A1015,[3]Reconciliation!$A:$A,[3]Reconciliation!$O:$O)</f>
        <v>AVI Global Special Situations Fund</v>
      </c>
      <c r="D1015" s="41" t="str">
        <f>_xlfn.XLOOKUP(A1015,'[4]Fund Control'!$H:$H,'[4]Fund Control'!$G:$G)</f>
        <v xml:space="preserve">Class B EUR </v>
      </c>
      <c r="E1015" s="42">
        <v>45532</v>
      </c>
      <c r="F1015" s="41" t="str">
        <f>_xlfn.XLOOKUP(A1015,'[3]Eqn Calc - NII'!$C:$C,'[3]Eqn Calc - NII'!$E:$E)</f>
        <v>EUR</v>
      </c>
      <c r="G1015" s="43" t="e">
        <f>SUMIFS('[3]Eqn Calc - NII'!$U:$U,'[3]Eqn Calc - NII'!$H:$H,E1015,'[3]Eqn Calc - NII'!$C:$C,A1015)</f>
        <v>#VALUE!</v>
      </c>
      <c r="H1015" t="str">
        <f t="shared" si="16"/>
        <v>IE0005EAPTK645532</v>
      </c>
    </row>
    <row r="1016" spans="1:8" x14ac:dyDescent="0.25">
      <c r="A1016" s="41" t="s">
        <v>90</v>
      </c>
      <c r="B1016" s="41" t="s">
        <v>16</v>
      </c>
      <c r="C1016" s="41" t="str">
        <f>_xlfn.XLOOKUP(A1016,[3]Reconciliation!$A:$A,[3]Reconciliation!$O:$O)</f>
        <v>AVI Global Special Situations Fund</v>
      </c>
      <c r="D1016" s="41" t="str">
        <f>_xlfn.XLOOKUP(A1016,'[4]Fund Control'!$H:$H,'[4]Fund Control'!$G:$G)</f>
        <v xml:space="preserve">Class B EUR </v>
      </c>
      <c r="E1016" s="42">
        <v>45533</v>
      </c>
      <c r="F1016" s="41" t="str">
        <f>_xlfn.XLOOKUP(A1016,'[3]Eqn Calc - NII'!$C:$C,'[3]Eqn Calc - NII'!$E:$E)</f>
        <v>EUR</v>
      </c>
      <c r="G1016" s="43" t="e">
        <f>SUMIFS('[3]Eqn Calc - NII'!$U:$U,'[3]Eqn Calc - NII'!$H:$H,E1016,'[3]Eqn Calc - NII'!$C:$C,A1016)</f>
        <v>#VALUE!</v>
      </c>
      <c r="H1016" t="str">
        <f t="shared" si="16"/>
        <v>IE0005EAPTK645533</v>
      </c>
    </row>
    <row r="1017" spans="1:8" x14ac:dyDescent="0.25">
      <c r="A1017" s="41" t="s">
        <v>90</v>
      </c>
      <c r="B1017" s="41" t="s">
        <v>16</v>
      </c>
      <c r="C1017" s="41" t="str">
        <f>_xlfn.XLOOKUP(A1017,[3]Reconciliation!$A:$A,[3]Reconciliation!$O:$O)</f>
        <v>AVI Global Special Situations Fund</v>
      </c>
      <c r="D1017" s="41" t="str">
        <f>_xlfn.XLOOKUP(A1017,'[4]Fund Control'!$H:$H,'[4]Fund Control'!$G:$G)</f>
        <v xml:space="preserve">Class B EUR </v>
      </c>
      <c r="E1017" s="42">
        <v>45534</v>
      </c>
      <c r="F1017" s="41" t="str">
        <f>_xlfn.XLOOKUP(A1017,'[3]Eqn Calc - NII'!$C:$C,'[3]Eqn Calc - NII'!$E:$E)</f>
        <v>EUR</v>
      </c>
      <c r="G1017" s="43" t="e">
        <f>SUMIFS('[3]Eqn Calc - NII'!$U:$U,'[3]Eqn Calc - NII'!$H:$H,E1017,'[3]Eqn Calc - NII'!$C:$C,A1017)</f>
        <v>#VALUE!</v>
      </c>
      <c r="H1017" t="str">
        <f t="shared" si="16"/>
        <v>IE0005EAPTK645534</v>
      </c>
    </row>
    <row r="1018" spans="1:8" x14ac:dyDescent="0.25">
      <c r="A1018" s="41" t="s">
        <v>90</v>
      </c>
      <c r="B1018" s="41" t="s">
        <v>16</v>
      </c>
      <c r="C1018" s="41" t="str">
        <f>_xlfn.XLOOKUP(A1018,[3]Reconciliation!$A:$A,[3]Reconciliation!$O:$O)</f>
        <v>AVI Global Special Situations Fund</v>
      </c>
      <c r="D1018" s="41" t="str">
        <f>_xlfn.XLOOKUP(A1018,'[4]Fund Control'!$H:$H,'[4]Fund Control'!$G:$G)</f>
        <v xml:space="preserve">Class B EUR </v>
      </c>
      <c r="E1018" s="42">
        <v>45537</v>
      </c>
      <c r="F1018" s="41" t="str">
        <f>_xlfn.XLOOKUP(A1018,'[3]Eqn Calc - NII'!$C:$C,'[3]Eqn Calc - NII'!$E:$E)</f>
        <v>EUR</v>
      </c>
      <c r="G1018" s="43" t="e">
        <f>SUMIFS('[3]Eqn Calc - NII'!$U:$U,'[3]Eqn Calc - NII'!$H:$H,E1018,'[3]Eqn Calc - NII'!$C:$C,A1018)</f>
        <v>#VALUE!</v>
      </c>
      <c r="H1018" t="str">
        <f t="shared" si="16"/>
        <v>IE0005EAPTK645537</v>
      </c>
    </row>
    <row r="1019" spans="1:8" x14ac:dyDescent="0.25">
      <c r="A1019" s="41" t="s">
        <v>90</v>
      </c>
      <c r="B1019" s="41" t="s">
        <v>16</v>
      </c>
      <c r="C1019" s="41" t="str">
        <f>_xlfn.XLOOKUP(A1019,[3]Reconciliation!$A:$A,[3]Reconciliation!$O:$O)</f>
        <v>AVI Global Special Situations Fund</v>
      </c>
      <c r="D1019" s="41" t="str">
        <f>_xlfn.XLOOKUP(A1019,'[4]Fund Control'!$H:$H,'[4]Fund Control'!$G:$G)</f>
        <v xml:space="preserve">Class B EUR </v>
      </c>
      <c r="E1019" s="42">
        <v>45538</v>
      </c>
      <c r="F1019" s="41" t="str">
        <f>_xlfn.XLOOKUP(A1019,'[3]Eqn Calc - NII'!$C:$C,'[3]Eqn Calc - NII'!$E:$E)</f>
        <v>EUR</v>
      </c>
      <c r="G1019" s="43" t="e">
        <f>SUMIFS('[3]Eqn Calc - NII'!$U:$U,'[3]Eqn Calc - NII'!$H:$H,E1019,'[3]Eqn Calc - NII'!$C:$C,A1019)</f>
        <v>#VALUE!</v>
      </c>
      <c r="H1019" t="str">
        <f t="shared" si="16"/>
        <v>IE0005EAPTK645538</v>
      </c>
    </row>
    <row r="1020" spans="1:8" x14ac:dyDescent="0.25">
      <c r="A1020" s="41" t="s">
        <v>90</v>
      </c>
      <c r="B1020" s="41" t="s">
        <v>16</v>
      </c>
      <c r="C1020" s="41" t="str">
        <f>_xlfn.XLOOKUP(A1020,[3]Reconciliation!$A:$A,[3]Reconciliation!$O:$O)</f>
        <v>AVI Global Special Situations Fund</v>
      </c>
      <c r="D1020" s="41" t="str">
        <f>_xlfn.XLOOKUP(A1020,'[4]Fund Control'!$H:$H,'[4]Fund Control'!$G:$G)</f>
        <v xml:space="preserve">Class B EUR </v>
      </c>
      <c r="E1020" s="42">
        <v>45539</v>
      </c>
      <c r="F1020" s="41" t="str">
        <f>_xlfn.XLOOKUP(A1020,'[3]Eqn Calc - NII'!$C:$C,'[3]Eqn Calc - NII'!$E:$E)</f>
        <v>EUR</v>
      </c>
      <c r="G1020" s="43" t="e">
        <f>SUMIFS('[3]Eqn Calc - NII'!$U:$U,'[3]Eqn Calc - NII'!$H:$H,E1020,'[3]Eqn Calc - NII'!$C:$C,A1020)</f>
        <v>#VALUE!</v>
      </c>
      <c r="H1020" t="str">
        <f t="shared" si="16"/>
        <v>IE0005EAPTK645539</v>
      </c>
    </row>
    <row r="1021" spans="1:8" x14ac:dyDescent="0.25">
      <c r="A1021" s="41" t="s">
        <v>90</v>
      </c>
      <c r="B1021" s="41" t="s">
        <v>16</v>
      </c>
      <c r="C1021" s="41" t="str">
        <f>_xlfn.XLOOKUP(A1021,[3]Reconciliation!$A:$A,[3]Reconciliation!$O:$O)</f>
        <v>AVI Global Special Situations Fund</v>
      </c>
      <c r="D1021" s="41" t="str">
        <f>_xlfn.XLOOKUP(A1021,'[4]Fund Control'!$H:$H,'[4]Fund Control'!$G:$G)</f>
        <v xml:space="preserve">Class B EUR </v>
      </c>
      <c r="E1021" s="42">
        <v>45540</v>
      </c>
      <c r="F1021" s="41" t="str">
        <f>_xlfn.XLOOKUP(A1021,'[3]Eqn Calc - NII'!$C:$C,'[3]Eqn Calc - NII'!$E:$E)</f>
        <v>EUR</v>
      </c>
      <c r="G1021" s="43" t="e">
        <f>SUMIFS('[3]Eqn Calc - NII'!$U:$U,'[3]Eqn Calc - NII'!$H:$H,E1021,'[3]Eqn Calc - NII'!$C:$C,A1021)</f>
        <v>#VALUE!</v>
      </c>
      <c r="H1021" t="str">
        <f t="shared" si="16"/>
        <v>IE0005EAPTK645540</v>
      </c>
    </row>
    <row r="1022" spans="1:8" x14ac:dyDescent="0.25">
      <c r="A1022" s="41" t="s">
        <v>90</v>
      </c>
      <c r="B1022" s="41" t="s">
        <v>16</v>
      </c>
      <c r="C1022" s="41" t="str">
        <f>_xlfn.XLOOKUP(A1022,[3]Reconciliation!$A:$A,[3]Reconciliation!$O:$O)</f>
        <v>AVI Global Special Situations Fund</v>
      </c>
      <c r="D1022" s="41" t="str">
        <f>_xlfn.XLOOKUP(A1022,'[4]Fund Control'!$H:$H,'[4]Fund Control'!$G:$G)</f>
        <v xml:space="preserve">Class B EUR </v>
      </c>
      <c r="E1022" s="42">
        <v>45541</v>
      </c>
      <c r="F1022" s="41" t="str">
        <f>_xlfn.XLOOKUP(A1022,'[3]Eqn Calc - NII'!$C:$C,'[3]Eqn Calc - NII'!$E:$E)</f>
        <v>EUR</v>
      </c>
      <c r="G1022" s="43" t="e">
        <f>SUMIFS('[3]Eqn Calc - NII'!$U:$U,'[3]Eqn Calc - NII'!$H:$H,E1022,'[3]Eqn Calc - NII'!$C:$C,A1022)</f>
        <v>#VALUE!</v>
      </c>
      <c r="H1022" t="str">
        <f t="shared" si="16"/>
        <v>IE0005EAPTK645541</v>
      </c>
    </row>
    <row r="1023" spans="1:8" x14ac:dyDescent="0.25">
      <c r="A1023" s="41" t="s">
        <v>90</v>
      </c>
      <c r="B1023" s="41" t="s">
        <v>16</v>
      </c>
      <c r="C1023" s="41" t="str">
        <f>_xlfn.XLOOKUP(A1023,[3]Reconciliation!$A:$A,[3]Reconciliation!$O:$O)</f>
        <v>AVI Global Special Situations Fund</v>
      </c>
      <c r="D1023" s="41" t="str">
        <f>_xlfn.XLOOKUP(A1023,'[4]Fund Control'!$H:$H,'[4]Fund Control'!$G:$G)</f>
        <v xml:space="preserve">Class B EUR </v>
      </c>
      <c r="E1023" s="42">
        <v>45544</v>
      </c>
      <c r="F1023" s="41" t="str">
        <f>_xlfn.XLOOKUP(A1023,'[3]Eqn Calc - NII'!$C:$C,'[3]Eqn Calc - NII'!$E:$E)</f>
        <v>EUR</v>
      </c>
      <c r="G1023" s="43" t="e">
        <f>SUMIFS('[3]Eqn Calc - NII'!$U:$U,'[3]Eqn Calc - NII'!$H:$H,E1023,'[3]Eqn Calc - NII'!$C:$C,A1023)</f>
        <v>#VALUE!</v>
      </c>
      <c r="H1023" t="str">
        <f t="shared" si="16"/>
        <v>IE0005EAPTK645544</v>
      </c>
    </row>
    <row r="1024" spans="1:8" x14ac:dyDescent="0.25">
      <c r="A1024" s="41" t="s">
        <v>90</v>
      </c>
      <c r="B1024" s="41" t="s">
        <v>16</v>
      </c>
      <c r="C1024" s="41" t="str">
        <f>_xlfn.XLOOKUP(A1024,[3]Reconciliation!$A:$A,[3]Reconciliation!$O:$O)</f>
        <v>AVI Global Special Situations Fund</v>
      </c>
      <c r="D1024" s="41" t="str">
        <f>_xlfn.XLOOKUP(A1024,'[4]Fund Control'!$H:$H,'[4]Fund Control'!$G:$G)</f>
        <v xml:space="preserve">Class B EUR </v>
      </c>
      <c r="E1024" s="42">
        <v>45545</v>
      </c>
      <c r="F1024" s="41" t="str">
        <f>_xlfn.XLOOKUP(A1024,'[3]Eqn Calc - NII'!$C:$C,'[3]Eqn Calc - NII'!$E:$E)</f>
        <v>EUR</v>
      </c>
      <c r="G1024" s="43" t="e">
        <f>SUMIFS('[3]Eqn Calc - NII'!$U:$U,'[3]Eqn Calc - NII'!$H:$H,E1024,'[3]Eqn Calc - NII'!$C:$C,A1024)</f>
        <v>#VALUE!</v>
      </c>
      <c r="H1024" t="str">
        <f t="shared" si="16"/>
        <v>IE0005EAPTK645545</v>
      </c>
    </row>
    <row r="1025" spans="1:8" x14ac:dyDescent="0.25">
      <c r="A1025" s="41" t="s">
        <v>90</v>
      </c>
      <c r="B1025" s="41" t="s">
        <v>16</v>
      </c>
      <c r="C1025" s="41" t="str">
        <f>_xlfn.XLOOKUP(A1025,[3]Reconciliation!$A:$A,[3]Reconciliation!$O:$O)</f>
        <v>AVI Global Special Situations Fund</v>
      </c>
      <c r="D1025" s="41" t="str">
        <f>_xlfn.XLOOKUP(A1025,'[4]Fund Control'!$H:$H,'[4]Fund Control'!$G:$G)</f>
        <v xml:space="preserve">Class B EUR </v>
      </c>
      <c r="E1025" s="42">
        <v>45546</v>
      </c>
      <c r="F1025" s="41" t="str">
        <f>_xlfn.XLOOKUP(A1025,'[3]Eqn Calc - NII'!$C:$C,'[3]Eqn Calc - NII'!$E:$E)</f>
        <v>EUR</v>
      </c>
      <c r="G1025" s="43" t="e">
        <f>SUMIFS('[3]Eqn Calc - NII'!$U:$U,'[3]Eqn Calc - NII'!$H:$H,E1025,'[3]Eqn Calc - NII'!$C:$C,A1025)</f>
        <v>#VALUE!</v>
      </c>
      <c r="H1025" t="str">
        <f t="shared" si="16"/>
        <v>IE0005EAPTK645546</v>
      </c>
    </row>
    <row r="1026" spans="1:8" x14ac:dyDescent="0.25">
      <c r="A1026" s="41" t="s">
        <v>90</v>
      </c>
      <c r="B1026" s="41" t="s">
        <v>16</v>
      </c>
      <c r="C1026" s="41" t="str">
        <f>_xlfn.XLOOKUP(A1026,[3]Reconciliation!$A:$A,[3]Reconciliation!$O:$O)</f>
        <v>AVI Global Special Situations Fund</v>
      </c>
      <c r="D1026" s="41" t="str">
        <f>_xlfn.XLOOKUP(A1026,'[4]Fund Control'!$H:$H,'[4]Fund Control'!$G:$G)</f>
        <v xml:space="preserve">Class B EUR </v>
      </c>
      <c r="E1026" s="42">
        <v>45547</v>
      </c>
      <c r="F1026" s="41" t="str">
        <f>_xlfn.XLOOKUP(A1026,'[3]Eqn Calc - NII'!$C:$C,'[3]Eqn Calc - NII'!$E:$E)</f>
        <v>EUR</v>
      </c>
      <c r="G1026" s="43" t="e">
        <f>SUMIFS('[3]Eqn Calc - NII'!$U:$U,'[3]Eqn Calc - NII'!$H:$H,E1026,'[3]Eqn Calc - NII'!$C:$C,A1026)</f>
        <v>#VALUE!</v>
      </c>
      <c r="H1026" t="str">
        <f t="shared" si="16"/>
        <v>IE0005EAPTK645547</v>
      </c>
    </row>
    <row r="1027" spans="1:8" x14ac:dyDescent="0.25">
      <c r="A1027" s="41" t="s">
        <v>90</v>
      </c>
      <c r="B1027" s="41" t="s">
        <v>16</v>
      </c>
      <c r="C1027" s="41" t="str">
        <f>_xlfn.XLOOKUP(A1027,[3]Reconciliation!$A:$A,[3]Reconciliation!$O:$O)</f>
        <v>AVI Global Special Situations Fund</v>
      </c>
      <c r="D1027" s="41" t="str">
        <f>_xlfn.XLOOKUP(A1027,'[4]Fund Control'!$H:$H,'[4]Fund Control'!$G:$G)</f>
        <v xml:space="preserve">Class B EUR </v>
      </c>
      <c r="E1027" s="42">
        <v>45548</v>
      </c>
      <c r="F1027" s="41" t="str">
        <f>_xlfn.XLOOKUP(A1027,'[3]Eqn Calc - NII'!$C:$C,'[3]Eqn Calc - NII'!$E:$E)</f>
        <v>EUR</v>
      </c>
      <c r="G1027" s="43" t="e">
        <f>SUMIFS('[3]Eqn Calc - NII'!$U:$U,'[3]Eqn Calc - NII'!$H:$H,E1027,'[3]Eqn Calc - NII'!$C:$C,A1027)</f>
        <v>#VALUE!</v>
      </c>
      <c r="H1027" t="str">
        <f t="shared" si="16"/>
        <v>IE0005EAPTK645548</v>
      </c>
    </row>
    <row r="1028" spans="1:8" x14ac:dyDescent="0.25">
      <c r="A1028" s="41" t="s">
        <v>90</v>
      </c>
      <c r="B1028" s="41" t="s">
        <v>16</v>
      </c>
      <c r="C1028" s="41" t="str">
        <f>_xlfn.XLOOKUP(A1028,[3]Reconciliation!$A:$A,[3]Reconciliation!$O:$O)</f>
        <v>AVI Global Special Situations Fund</v>
      </c>
      <c r="D1028" s="41" t="str">
        <f>_xlfn.XLOOKUP(A1028,'[4]Fund Control'!$H:$H,'[4]Fund Control'!$G:$G)</f>
        <v xml:space="preserve">Class B EUR </v>
      </c>
      <c r="E1028" s="42">
        <v>45551</v>
      </c>
      <c r="F1028" s="41" t="str">
        <f>_xlfn.XLOOKUP(A1028,'[3]Eqn Calc - NII'!$C:$C,'[3]Eqn Calc - NII'!$E:$E)</f>
        <v>EUR</v>
      </c>
      <c r="G1028" s="43" t="e">
        <f>SUMIFS('[3]Eqn Calc - NII'!$U:$U,'[3]Eqn Calc - NII'!$H:$H,E1028,'[3]Eqn Calc - NII'!$C:$C,A1028)</f>
        <v>#VALUE!</v>
      </c>
      <c r="H1028" t="str">
        <f t="shared" si="16"/>
        <v>IE0005EAPTK645551</v>
      </c>
    </row>
    <row r="1029" spans="1:8" x14ac:dyDescent="0.25">
      <c r="A1029" s="41" t="s">
        <v>90</v>
      </c>
      <c r="B1029" s="41" t="s">
        <v>16</v>
      </c>
      <c r="C1029" s="41" t="str">
        <f>_xlfn.XLOOKUP(A1029,[3]Reconciliation!$A:$A,[3]Reconciliation!$O:$O)</f>
        <v>AVI Global Special Situations Fund</v>
      </c>
      <c r="D1029" s="41" t="str">
        <f>_xlfn.XLOOKUP(A1029,'[4]Fund Control'!$H:$H,'[4]Fund Control'!$G:$G)</f>
        <v xml:space="preserve">Class B EUR </v>
      </c>
      <c r="E1029" s="42">
        <v>45552</v>
      </c>
      <c r="F1029" s="41" t="str">
        <f>_xlfn.XLOOKUP(A1029,'[3]Eqn Calc - NII'!$C:$C,'[3]Eqn Calc - NII'!$E:$E)</f>
        <v>EUR</v>
      </c>
      <c r="G1029" s="43" t="e">
        <f>SUMIFS('[3]Eqn Calc - NII'!$U:$U,'[3]Eqn Calc - NII'!$H:$H,E1029,'[3]Eqn Calc - NII'!$C:$C,A1029)</f>
        <v>#VALUE!</v>
      </c>
      <c r="H1029" t="str">
        <f t="shared" si="16"/>
        <v>IE0005EAPTK645552</v>
      </c>
    </row>
    <row r="1030" spans="1:8" x14ac:dyDescent="0.25">
      <c r="A1030" s="41" t="s">
        <v>90</v>
      </c>
      <c r="B1030" s="41" t="s">
        <v>16</v>
      </c>
      <c r="C1030" s="41" t="str">
        <f>_xlfn.XLOOKUP(A1030,[3]Reconciliation!$A:$A,[3]Reconciliation!$O:$O)</f>
        <v>AVI Global Special Situations Fund</v>
      </c>
      <c r="D1030" s="41" t="str">
        <f>_xlfn.XLOOKUP(A1030,'[4]Fund Control'!$H:$H,'[4]Fund Control'!$G:$G)</f>
        <v xml:space="preserve">Class B EUR </v>
      </c>
      <c r="E1030" s="42">
        <v>45553</v>
      </c>
      <c r="F1030" s="41" t="str">
        <f>_xlfn.XLOOKUP(A1030,'[3]Eqn Calc - NII'!$C:$C,'[3]Eqn Calc - NII'!$E:$E)</f>
        <v>EUR</v>
      </c>
      <c r="G1030" s="43" t="e">
        <f>SUMIFS('[3]Eqn Calc - NII'!$U:$U,'[3]Eqn Calc - NII'!$H:$H,E1030,'[3]Eqn Calc - NII'!$C:$C,A1030)</f>
        <v>#VALUE!</v>
      </c>
      <c r="H1030" t="str">
        <f t="shared" ref="H1030:H1093" si="17">A1030&amp;E1030</f>
        <v>IE0005EAPTK645553</v>
      </c>
    </row>
    <row r="1031" spans="1:8" x14ac:dyDescent="0.25">
      <c r="A1031" s="41" t="s">
        <v>90</v>
      </c>
      <c r="B1031" s="41" t="s">
        <v>16</v>
      </c>
      <c r="C1031" s="41" t="str">
        <f>_xlfn.XLOOKUP(A1031,[3]Reconciliation!$A:$A,[3]Reconciliation!$O:$O)</f>
        <v>AVI Global Special Situations Fund</v>
      </c>
      <c r="D1031" s="41" t="str">
        <f>_xlfn.XLOOKUP(A1031,'[4]Fund Control'!$H:$H,'[4]Fund Control'!$G:$G)</f>
        <v xml:space="preserve">Class B EUR </v>
      </c>
      <c r="E1031" s="42">
        <v>45554</v>
      </c>
      <c r="F1031" s="41" t="str">
        <f>_xlfn.XLOOKUP(A1031,'[3]Eqn Calc - NII'!$C:$C,'[3]Eqn Calc - NII'!$E:$E)</f>
        <v>EUR</v>
      </c>
      <c r="G1031" s="43" t="e">
        <f>SUMIFS('[3]Eqn Calc - NII'!$U:$U,'[3]Eqn Calc - NII'!$H:$H,E1031,'[3]Eqn Calc - NII'!$C:$C,A1031)</f>
        <v>#VALUE!</v>
      </c>
      <c r="H1031" t="str">
        <f t="shared" si="17"/>
        <v>IE0005EAPTK645554</v>
      </c>
    </row>
    <row r="1032" spans="1:8" x14ac:dyDescent="0.25">
      <c r="A1032" s="41" t="s">
        <v>90</v>
      </c>
      <c r="B1032" s="41" t="s">
        <v>16</v>
      </c>
      <c r="C1032" s="41" t="str">
        <f>_xlfn.XLOOKUP(A1032,[3]Reconciliation!$A:$A,[3]Reconciliation!$O:$O)</f>
        <v>AVI Global Special Situations Fund</v>
      </c>
      <c r="D1032" s="41" t="str">
        <f>_xlfn.XLOOKUP(A1032,'[4]Fund Control'!$H:$H,'[4]Fund Control'!$G:$G)</f>
        <v xml:space="preserve">Class B EUR </v>
      </c>
      <c r="E1032" s="42">
        <v>45555</v>
      </c>
      <c r="F1032" s="41" t="str">
        <f>_xlfn.XLOOKUP(A1032,'[3]Eqn Calc - NII'!$C:$C,'[3]Eqn Calc - NII'!$E:$E)</f>
        <v>EUR</v>
      </c>
      <c r="G1032" s="43" t="e">
        <f>SUMIFS('[3]Eqn Calc - NII'!$U:$U,'[3]Eqn Calc - NII'!$H:$H,E1032,'[3]Eqn Calc - NII'!$C:$C,A1032)</f>
        <v>#VALUE!</v>
      </c>
      <c r="H1032" t="str">
        <f t="shared" si="17"/>
        <v>IE0005EAPTK645555</v>
      </c>
    </row>
    <row r="1033" spans="1:8" x14ac:dyDescent="0.25">
      <c r="A1033" s="41" t="s">
        <v>90</v>
      </c>
      <c r="B1033" s="41" t="s">
        <v>16</v>
      </c>
      <c r="C1033" s="41" t="str">
        <f>_xlfn.XLOOKUP(A1033,[3]Reconciliation!$A:$A,[3]Reconciliation!$O:$O)</f>
        <v>AVI Global Special Situations Fund</v>
      </c>
      <c r="D1033" s="41" t="str">
        <f>_xlfn.XLOOKUP(A1033,'[4]Fund Control'!$H:$H,'[4]Fund Control'!$G:$G)</f>
        <v xml:space="preserve">Class B EUR </v>
      </c>
      <c r="E1033" s="42">
        <v>45558</v>
      </c>
      <c r="F1033" s="41" t="str">
        <f>_xlfn.XLOOKUP(A1033,'[3]Eqn Calc - NII'!$C:$C,'[3]Eqn Calc - NII'!$E:$E)</f>
        <v>EUR</v>
      </c>
      <c r="G1033" s="43" t="e">
        <f>SUMIFS('[3]Eqn Calc - NII'!$U:$U,'[3]Eqn Calc - NII'!$H:$H,E1033,'[3]Eqn Calc - NII'!$C:$C,A1033)</f>
        <v>#VALUE!</v>
      </c>
      <c r="H1033" t="str">
        <f t="shared" si="17"/>
        <v>IE0005EAPTK645558</v>
      </c>
    </row>
    <row r="1034" spans="1:8" x14ac:dyDescent="0.25">
      <c r="A1034" s="41" t="s">
        <v>90</v>
      </c>
      <c r="B1034" s="41" t="s">
        <v>16</v>
      </c>
      <c r="C1034" s="41" t="str">
        <f>_xlfn.XLOOKUP(A1034,[3]Reconciliation!$A:$A,[3]Reconciliation!$O:$O)</f>
        <v>AVI Global Special Situations Fund</v>
      </c>
      <c r="D1034" s="41" t="str">
        <f>_xlfn.XLOOKUP(A1034,'[4]Fund Control'!$H:$H,'[4]Fund Control'!$G:$G)</f>
        <v xml:space="preserve">Class B EUR </v>
      </c>
      <c r="E1034" s="42">
        <v>45559</v>
      </c>
      <c r="F1034" s="41" t="str">
        <f>_xlfn.XLOOKUP(A1034,'[3]Eqn Calc - NII'!$C:$C,'[3]Eqn Calc - NII'!$E:$E)</f>
        <v>EUR</v>
      </c>
      <c r="G1034" s="43" t="e">
        <f>SUMIFS('[3]Eqn Calc - NII'!$U:$U,'[3]Eqn Calc - NII'!$H:$H,E1034,'[3]Eqn Calc - NII'!$C:$C,A1034)</f>
        <v>#VALUE!</v>
      </c>
      <c r="H1034" t="str">
        <f t="shared" si="17"/>
        <v>IE0005EAPTK645559</v>
      </c>
    </row>
    <row r="1035" spans="1:8" x14ac:dyDescent="0.25">
      <c r="A1035" s="41" t="s">
        <v>90</v>
      </c>
      <c r="B1035" s="41" t="s">
        <v>16</v>
      </c>
      <c r="C1035" s="41" t="str">
        <f>_xlfn.XLOOKUP(A1035,[3]Reconciliation!$A:$A,[3]Reconciliation!$O:$O)</f>
        <v>AVI Global Special Situations Fund</v>
      </c>
      <c r="D1035" s="41" t="str">
        <f>_xlfn.XLOOKUP(A1035,'[4]Fund Control'!$H:$H,'[4]Fund Control'!$G:$G)</f>
        <v xml:space="preserve">Class B EUR </v>
      </c>
      <c r="E1035" s="42">
        <v>45560</v>
      </c>
      <c r="F1035" s="41" t="str">
        <f>_xlfn.XLOOKUP(A1035,'[3]Eqn Calc - NII'!$C:$C,'[3]Eqn Calc - NII'!$E:$E)</f>
        <v>EUR</v>
      </c>
      <c r="G1035" s="43" t="e">
        <f>SUMIFS('[3]Eqn Calc - NII'!$U:$U,'[3]Eqn Calc - NII'!$H:$H,E1035,'[3]Eqn Calc - NII'!$C:$C,A1035)</f>
        <v>#VALUE!</v>
      </c>
      <c r="H1035" t="str">
        <f t="shared" si="17"/>
        <v>IE0005EAPTK645560</v>
      </c>
    </row>
    <row r="1036" spans="1:8" x14ac:dyDescent="0.25">
      <c r="A1036" s="41" t="s">
        <v>90</v>
      </c>
      <c r="B1036" s="41" t="s">
        <v>16</v>
      </c>
      <c r="C1036" s="41" t="str">
        <f>_xlfn.XLOOKUP(A1036,[3]Reconciliation!$A:$A,[3]Reconciliation!$O:$O)</f>
        <v>AVI Global Special Situations Fund</v>
      </c>
      <c r="D1036" s="41" t="str">
        <f>_xlfn.XLOOKUP(A1036,'[4]Fund Control'!$H:$H,'[4]Fund Control'!$G:$G)</f>
        <v xml:space="preserve">Class B EUR </v>
      </c>
      <c r="E1036" s="42">
        <v>45561</v>
      </c>
      <c r="F1036" s="41" t="str">
        <f>_xlfn.XLOOKUP(A1036,'[3]Eqn Calc - NII'!$C:$C,'[3]Eqn Calc - NII'!$E:$E)</f>
        <v>EUR</v>
      </c>
      <c r="G1036" s="43" t="e">
        <f>SUMIFS('[3]Eqn Calc - NII'!$U:$U,'[3]Eqn Calc - NII'!$H:$H,E1036,'[3]Eqn Calc - NII'!$C:$C,A1036)</f>
        <v>#VALUE!</v>
      </c>
      <c r="H1036" t="str">
        <f t="shared" si="17"/>
        <v>IE0005EAPTK645561</v>
      </c>
    </row>
    <row r="1037" spans="1:8" x14ac:dyDescent="0.25">
      <c r="A1037" s="41" t="s">
        <v>90</v>
      </c>
      <c r="B1037" s="41" t="s">
        <v>16</v>
      </c>
      <c r="C1037" s="41" t="str">
        <f>_xlfn.XLOOKUP(A1037,[3]Reconciliation!$A:$A,[3]Reconciliation!$O:$O)</f>
        <v>AVI Global Special Situations Fund</v>
      </c>
      <c r="D1037" s="41" t="str">
        <f>_xlfn.XLOOKUP(A1037,'[4]Fund Control'!$H:$H,'[4]Fund Control'!$G:$G)</f>
        <v xml:space="preserve">Class B EUR </v>
      </c>
      <c r="E1037" s="42">
        <v>45562</v>
      </c>
      <c r="F1037" s="41" t="str">
        <f>_xlfn.XLOOKUP(A1037,'[3]Eqn Calc - NII'!$C:$C,'[3]Eqn Calc - NII'!$E:$E)</f>
        <v>EUR</v>
      </c>
      <c r="G1037" s="43" t="e">
        <f>SUMIFS('[3]Eqn Calc - NII'!$U:$U,'[3]Eqn Calc - NII'!$H:$H,E1037,'[3]Eqn Calc - NII'!$C:$C,A1037)</f>
        <v>#VALUE!</v>
      </c>
      <c r="H1037" t="str">
        <f t="shared" si="17"/>
        <v>IE0005EAPTK645562</v>
      </c>
    </row>
    <row r="1038" spans="1:8" x14ac:dyDescent="0.25">
      <c r="A1038" s="41" t="s">
        <v>90</v>
      </c>
      <c r="B1038" s="41" t="s">
        <v>16</v>
      </c>
      <c r="C1038" s="41" t="str">
        <f>_xlfn.XLOOKUP(A1038,[3]Reconciliation!$A:$A,[3]Reconciliation!$O:$O)</f>
        <v>AVI Global Special Situations Fund</v>
      </c>
      <c r="D1038" s="41" t="str">
        <f>_xlfn.XLOOKUP(A1038,'[4]Fund Control'!$H:$H,'[4]Fund Control'!$G:$G)</f>
        <v xml:space="preserve">Class B EUR </v>
      </c>
      <c r="E1038" s="42">
        <v>45565</v>
      </c>
      <c r="F1038" s="41" t="str">
        <f>_xlfn.XLOOKUP(A1038,'[3]Eqn Calc - NII'!$C:$C,'[3]Eqn Calc - NII'!$E:$E)</f>
        <v>EUR</v>
      </c>
      <c r="G1038" s="43" t="e">
        <f>SUMIFS('[3]Eqn Calc - NII'!$U:$U,'[3]Eqn Calc - NII'!$H:$H,E1038,'[3]Eqn Calc - NII'!$C:$C,A1038)</f>
        <v>#VALUE!</v>
      </c>
      <c r="H1038" t="str">
        <f t="shared" si="17"/>
        <v>IE0005EAPTK645565</v>
      </c>
    </row>
    <row r="1039" spans="1:8" x14ac:dyDescent="0.25">
      <c r="A1039" s="41" t="s">
        <v>90</v>
      </c>
      <c r="B1039" s="41" t="s">
        <v>16</v>
      </c>
      <c r="C1039" s="41" t="str">
        <f>_xlfn.XLOOKUP(A1039,[3]Reconciliation!$A:$A,[3]Reconciliation!$O:$O)</f>
        <v>AVI Global Special Situations Fund</v>
      </c>
      <c r="D1039" s="41" t="str">
        <f>_xlfn.XLOOKUP(A1039,'[4]Fund Control'!$H:$H,'[4]Fund Control'!$G:$G)</f>
        <v xml:space="preserve">Class B EUR </v>
      </c>
      <c r="E1039" s="42">
        <v>45566</v>
      </c>
      <c r="F1039" s="41" t="str">
        <f>_xlfn.XLOOKUP(A1039,'[3]Eqn Calc - NII'!$C:$C,'[3]Eqn Calc - NII'!$E:$E)</f>
        <v>EUR</v>
      </c>
      <c r="G1039" s="43" t="e">
        <f>SUMIFS('[3]Eqn Calc - NII'!$U:$U,'[3]Eqn Calc - NII'!$H:$H,E1039,'[3]Eqn Calc - NII'!$C:$C,A1039)</f>
        <v>#VALUE!</v>
      </c>
      <c r="H1039" t="str">
        <f t="shared" si="17"/>
        <v>IE0005EAPTK645566</v>
      </c>
    </row>
    <row r="1040" spans="1:8" x14ac:dyDescent="0.25">
      <c r="A1040" s="41" t="s">
        <v>90</v>
      </c>
      <c r="B1040" s="41" t="s">
        <v>16</v>
      </c>
      <c r="C1040" s="41" t="str">
        <f>_xlfn.XLOOKUP(A1040,[3]Reconciliation!$A:$A,[3]Reconciliation!$O:$O)</f>
        <v>AVI Global Special Situations Fund</v>
      </c>
      <c r="D1040" s="41" t="str">
        <f>_xlfn.XLOOKUP(A1040,'[4]Fund Control'!$H:$H,'[4]Fund Control'!$G:$G)</f>
        <v xml:space="preserve">Class B EUR </v>
      </c>
      <c r="E1040" s="42">
        <v>45567</v>
      </c>
      <c r="F1040" s="41" t="str">
        <f>_xlfn.XLOOKUP(A1040,'[3]Eqn Calc - NII'!$C:$C,'[3]Eqn Calc - NII'!$E:$E)</f>
        <v>EUR</v>
      </c>
      <c r="G1040" s="43" t="e">
        <f>SUMIFS('[3]Eqn Calc - NII'!$U:$U,'[3]Eqn Calc - NII'!$H:$H,E1040,'[3]Eqn Calc - NII'!$C:$C,A1040)</f>
        <v>#VALUE!</v>
      </c>
      <c r="H1040" t="str">
        <f t="shared" si="17"/>
        <v>IE0005EAPTK645567</v>
      </c>
    </row>
    <row r="1041" spans="1:8" x14ac:dyDescent="0.25">
      <c r="A1041" s="41" t="s">
        <v>90</v>
      </c>
      <c r="B1041" s="41" t="s">
        <v>16</v>
      </c>
      <c r="C1041" s="41" t="str">
        <f>_xlfn.XLOOKUP(A1041,[3]Reconciliation!$A:$A,[3]Reconciliation!$O:$O)</f>
        <v>AVI Global Special Situations Fund</v>
      </c>
      <c r="D1041" s="41" t="str">
        <f>_xlfn.XLOOKUP(A1041,'[4]Fund Control'!$H:$H,'[4]Fund Control'!$G:$G)</f>
        <v xml:space="preserve">Class B EUR </v>
      </c>
      <c r="E1041" s="42">
        <v>45568</v>
      </c>
      <c r="F1041" s="41" t="str">
        <f>_xlfn.XLOOKUP(A1041,'[3]Eqn Calc - NII'!$C:$C,'[3]Eqn Calc - NII'!$E:$E)</f>
        <v>EUR</v>
      </c>
      <c r="G1041" s="43" t="e">
        <f>SUMIFS('[3]Eqn Calc - NII'!$U:$U,'[3]Eqn Calc - NII'!$H:$H,E1041,'[3]Eqn Calc - NII'!$C:$C,A1041)</f>
        <v>#VALUE!</v>
      </c>
      <c r="H1041" t="str">
        <f t="shared" si="17"/>
        <v>IE0005EAPTK645568</v>
      </c>
    </row>
    <row r="1042" spans="1:8" x14ac:dyDescent="0.25">
      <c r="A1042" s="41" t="s">
        <v>90</v>
      </c>
      <c r="B1042" s="41" t="s">
        <v>16</v>
      </c>
      <c r="C1042" s="41" t="str">
        <f>_xlfn.XLOOKUP(A1042,[3]Reconciliation!$A:$A,[3]Reconciliation!$O:$O)</f>
        <v>AVI Global Special Situations Fund</v>
      </c>
      <c r="D1042" s="41" t="str">
        <f>_xlfn.XLOOKUP(A1042,'[4]Fund Control'!$H:$H,'[4]Fund Control'!$G:$G)</f>
        <v xml:space="preserve">Class B EUR </v>
      </c>
      <c r="E1042" s="42">
        <v>45569</v>
      </c>
      <c r="F1042" s="41" t="str">
        <f>_xlfn.XLOOKUP(A1042,'[3]Eqn Calc - NII'!$C:$C,'[3]Eqn Calc - NII'!$E:$E)</f>
        <v>EUR</v>
      </c>
      <c r="G1042" s="43" t="e">
        <f>SUMIFS('[3]Eqn Calc - NII'!$U:$U,'[3]Eqn Calc - NII'!$H:$H,E1042,'[3]Eqn Calc - NII'!$C:$C,A1042)</f>
        <v>#VALUE!</v>
      </c>
      <c r="H1042" t="str">
        <f t="shared" si="17"/>
        <v>IE0005EAPTK645569</v>
      </c>
    </row>
    <row r="1043" spans="1:8" x14ac:dyDescent="0.25">
      <c r="A1043" s="41" t="s">
        <v>90</v>
      </c>
      <c r="B1043" s="41" t="s">
        <v>16</v>
      </c>
      <c r="C1043" s="41" t="str">
        <f>_xlfn.XLOOKUP(A1043,[3]Reconciliation!$A:$A,[3]Reconciliation!$O:$O)</f>
        <v>AVI Global Special Situations Fund</v>
      </c>
      <c r="D1043" s="41" t="str">
        <f>_xlfn.XLOOKUP(A1043,'[4]Fund Control'!$H:$H,'[4]Fund Control'!$G:$G)</f>
        <v xml:space="preserve">Class B EUR </v>
      </c>
      <c r="E1043" s="42">
        <v>45572</v>
      </c>
      <c r="F1043" s="41" t="str">
        <f>_xlfn.XLOOKUP(A1043,'[3]Eqn Calc - NII'!$C:$C,'[3]Eqn Calc - NII'!$E:$E)</f>
        <v>EUR</v>
      </c>
      <c r="G1043" s="43" t="e">
        <f>SUMIFS('[3]Eqn Calc - NII'!$U:$U,'[3]Eqn Calc - NII'!$H:$H,E1043,'[3]Eqn Calc - NII'!$C:$C,A1043)</f>
        <v>#VALUE!</v>
      </c>
      <c r="H1043" t="str">
        <f t="shared" si="17"/>
        <v>IE0005EAPTK645572</v>
      </c>
    </row>
    <row r="1044" spans="1:8" x14ac:dyDescent="0.25">
      <c r="A1044" s="41" t="s">
        <v>90</v>
      </c>
      <c r="B1044" s="41" t="s">
        <v>16</v>
      </c>
      <c r="C1044" s="41" t="str">
        <f>_xlfn.XLOOKUP(A1044,[3]Reconciliation!$A:$A,[3]Reconciliation!$O:$O)</f>
        <v>AVI Global Special Situations Fund</v>
      </c>
      <c r="D1044" s="41" t="str">
        <f>_xlfn.XLOOKUP(A1044,'[4]Fund Control'!$H:$H,'[4]Fund Control'!$G:$G)</f>
        <v xml:space="preserve">Class B EUR </v>
      </c>
      <c r="E1044" s="42">
        <v>45573</v>
      </c>
      <c r="F1044" s="41" t="str">
        <f>_xlfn.XLOOKUP(A1044,'[3]Eqn Calc - NII'!$C:$C,'[3]Eqn Calc - NII'!$E:$E)</f>
        <v>EUR</v>
      </c>
      <c r="G1044" s="43" t="e">
        <f>SUMIFS('[3]Eqn Calc - NII'!$U:$U,'[3]Eqn Calc - NII'!$H:$H,E1044,'[3]Eqn Calc - NII'!$C:$C,A1044)</f>
        <v>#VALUE!</v>
      </c>
      <c r="H1044" t="str">
        <f t="shared" si="17"/>
        <v>IE0005EAPTK645573</v>
      </c>
    </row>
    <row r="1045" spans="1:8" x14ac:dyDescent="0.25">
      <c r="A1045" s="41" t="s">
        <v>90</v>
      </c>
      <c r="B1045" s="41" t="s">
        <v>16</v>
      </c>
      <c r="C1045" s="41" t="str">
        <f>_xlfn.XLOOKUP(A1045,[3]Reconciliation!$A:$A,[3]Reconciliation!$O:$O)</f>
        <v>AVI Global Special Situations Fund</v>
      </c>
      <c r="D1045" s="41" t="str">
        <f>_xlfn.XLOOKUP(A1045,'[4]Fund Control'!$H:$H,'[4]Fund Control'!$G:$G)</f>
        <v xml:space="preserve">Class B EUR </v>
      </c>
      <c r="E1045" s="42">
        <v>45574</v>
      </c>
      <c r="F1045" s="41" t="str">
        <f>_xlfn.XLOOKUP(A1045,'[3]Eqn Calc - NII'!$C:$C,'[3]Eqn Calc - NII'!$E:$E)</f>
        <v>EUR</v>
      </c>
      <c r="G1045" s="43" t="e">
        <f>SUMIFS('[3]Eqn Calc - NII'!$U:$U,'[3]Eqn Calc - NII'!$H:$H,E1045,'[3]Eqn Calc - NII'!$C:$C,A1045)</f>
        <v>#VALUE!</v>
      </c>
      <c r="H1045" t="str">
        <f t="shared" si="17"/>
        <v>IE0005EAPTK645574</v>
      </c>
    </row>
    <row r="1046" spans="1:8" x14ac:dyDescent="0.25">
      <c r="A1046" s="41" t="s">
        <v>90</v>
      </c>
      <c r="B1046" s="41" t="s">
        <v>16</v>
      </c>
      <c r="C1046" s="41" t="str">
        <f>_xlfn.XLOOKUP(A1046,[3]Reconciliation!$A:$A,[3]Reconciliation!$O:$O)</f>
        <v>AVI Global Special Situations Fund</v>
      </c>
      <c r="D1046" s="41" t="str">
        <f>_xlfn.XLOOKUP(A1046,'[4]Fund Control'!$H:$H,'[4]Fund Control'!$G:$G)</f>
        <v xml:space="preserve">Class B EUR </v>
      </c>
      <c r="E1046" s="42">
        <v>45575</v>
      </c>
      <c r="F1046" s="41" t="str">
        <f>_xlfn.XLOOKUP(A1046,'[3]Eqn Calc - NII'!$C:$C,'[3]Eqn Calc - NII'!$E:$E)</f>
        <v>EUR</v>
      </c>
      <c r="G1046" s="43" t="e">
        <f>SUMIFS('[3]Eqn Calc - NII'!$U:$U,'[3]Eqn Calc - NII'!$H:$H,E1046,'[3]Eqn Calc - NII'!$C:$C,A1046)</f>
        <v>#VALUE!</v>
      </c>
      <c r="H1046" t="str">
        <f t="shared" si="17"/>
        <v>IE0005EAPTK645575</v>
      </c>
    </row>
    <row r="1047" spans="1:8" x14ac:dyDescent="0.25">
      <c r="A1047" s="41" t="s">
        <v>90</v>
      </c>
      <c r="B1047" s="41" t="s">
        <v>16</v>
      </c>
      <c r="C1047" s="41" t="str">
        <f>_xlfn.XLOOKUP(A1047,[3]Reconciliation!$A:$A,[3]Reconciliation!$O:$O)</f>
        <v>AVI Global Special Situations Fund</v>
      </c>
      <c r="D1047" s="41" t="str">
        <f>_xlfn.XLOOKUP(A1047,'[4]Fund Control'!$H:$H,'[4]Fund Control'!$G:$G)</f>
        <v xml:space="preserve">Class B EUR </v>
      </c>
      <c r="E1047" s="42">
        <v>45576</v>
      </c>
      <c r="F1047" s="41" t="str">
        <f>_xlfn.XLOOKUP(A1047,'[3]Eqn Calc - NII'!$C:$C,'[3]Eqn Calc - NII'!$E:$E)</f>
        <v>EUR</v>
      </c>
      <c r="G1047" s="43" t="e">
        <f>SUMIFS('[3]Eqn Calc - NII'!$U:$U,'[3]Eqn Calc - NII'!$H:$H,E1047,'[3]Eqn Calc - NII'!$C:$C,A1047)</f>
        <v>#VALUE!</v>
      </c>
      <c r="H1047" t="str">
        <f t="shared" si="17"/>
        <v>IE0005EAPTK645576</v>
      </c>
    </row>
    <row r="1048" spans="1:8" x14ac:dyDescent="0.25">
      <c r="A1048" s="41" t="s">
        <v>90</v>
      </c>
      <c r="B1048" s="41" t="s">
        <v>16</v>
      </c>
      <c r="C1048" s="41" t="str">
        <f>_xlfn.XLOOKUP(A1048,[3]Reconciliation!$A:$A,[3]Reconciliation!$O:$O)</f>
        <v>AVI Global Special Situations Fund</v>
      </c>
      <c r="D1048" s="41" t="str">
        <f>_xlfn.XLOOKUP(A1048,'[4]Fund Control'!$H:$H,'[4]Fund Control'!$G:$G)</f>
        <v xml:space="preserve">Class B EUR </v>
      </c>
      <c r="E1048" s="42">
        <v>45579</v>
      </c>
      <c r="F1048" s="41" t="str">
        <f>_xlfn.XLOOKUP(A1048,'[3]Eqn Calc - NII'!$C:$C,'[3]Eqn Calc - NII'!$E:$E)</f>
        <v>EUR</v>
      </c>
      <c r="G1048" s="43" t="e">
        <f>SUMIFS('[3]Eqn Calc - NII'!$U:$U,'[3]Eqn Calc - NII'!$H:$H,E1048,'[3]Eqn Calc - NII'!$C:$C,A1048)</f>
        <v>#VALUE!</v>
      </c>
      <c r="H1048" t="str">
        <f t="shared" si="17"/>
        <v>IE0005EAPTK645579</v>
      </c>
    </row>
    <row r="1049" spans="1:8" x14ac:dyDescent="0.25">
      <c r="A1049" s="41" t="s">
        <v>90</v>
      </c>
      <c r="B1049" s="41" t="s">
        <v>16</v>
      </c>
      <c r="C1049" s="41" t="str">
        <f>_xlfn.XLOOKUP(A1049,[3]Reconciliation!$A:$A,[3]Reconciliation!$O:$O)</f>
        <v>AVI Global Special Situations Fund</v>
      </c>
      <c r="D1049" s="41" t="str">
        <f>_xlfn.XLOOKUP(A1049,'[4]Fund Control'!$H:$H,'[4]Fund Control'!$G:$G)</f>
        <v xml:space="preserve">Class B EUR </v>
      </c>
      <c r="E1049" s="42">
        <v>45580</v>
      </c>
      <c r="F1049" s="41" t="str">
        <f>_xlfn.XLOOKUP(A1049,'[3]Eqn Calc - NII'!$C:$C,'[3]Eqn Calc - NII'!$E:$E)</f>
        <v>EUR</v>
      </c>
      <c r="G1049" s="43" t="e">
        <f>SUMIFS('[3]Eqn Calc - NII'!$U:$U,'[3]Eqn Calc - NII'!$H:$H,E1049,'[3]Eqn Calc - NII'!$C:$C,A1049)</f>
        <v>#VALUE!</v>
      </c>
      <c r="H1049" t="str">
        <f t="shared" si="17"/>
        <v>IE0005EAPTK645580</v>
      </c>
    </row>
    <row r="1050" spans="1:8" x14ac:dyDescent="0.25">
      <c r="A1050" s="41" t="s">
        <v>90</v>
      </c>
      <c r="B1050" s="41" t="s">
        <v>16</v>
      </c>
      <c r="C1050" s="41" t="str">
        <f>_xlfn.XLOOKUP(A1050,[3]Reconciliation!$A:$A,[3]Reconciliation!$O:$O)</f>
        <v>AVI Global Special Situations Fund</v>
      </c>
      <c r="D1050" s="41" t="str">
        <f>_xlfn.XLOOKUP(A1050,'[4]Fund Control'!$H:$H,'[4]Fund Control'!$G:$G)</f>
        <v xml:space="preserve">Class B EUR </v>
      </c>
      <c r="E1050" s="42">
        <v>45581</v>
      </c>
      <c r="F1050" s="41" t="str">
        <f>_xlfn.XLOOKUP(A1050,'[3]Eqn Calc - NII'!$C:$C,'[3]Eqn Calc - NII'!$E:$E)</f>
        <v>EUR</v>
      </c>
      <c r="G1050" s="43" t="e">
        <f>SUMIFS('[3]Eqn Calc - NII'!$U:$U,'[3]Eqn Calc - NII'!$H:$H,E1050,'[3]Eqn Calc - NII'!$C:$C,A1050)</f>
        <v>#VALUE!</v>
      </c>
      <c r="H1050" t="str">
        <f t="shared" si="17"/>
        <v>IE0005EAPTK645581</v>
      </c>
    </row>
    <row r="1051" spans="1:8" x14ac:dyDescent="0.25">
      <c r="A1051" s="41" t="s">
        <v>90</v>
      </c>
      <c r="B1051" s="41" t="s">
        <v>16</v>
      </c>
      <c r="C1051" s="41" t="str">
        <f>_xlfn.XLOOKUP(A1051,[3]Reconciliation!$A:$A,[3]Reconciliation!$O:$O)</f>
        <v>AVI Global Special Situations Fund</v>
      </c>
      <c r="D1051" s="41" t="str">
        <f>_xlfn.XLOOKUP(A1051,'[4]Fund Control'!$H:$H,'[4]Fund Control'!$G:$G)</f>
        <v xml:space="preserve">Class B EUR </v>
      </c>
      <c r="E1051" s="42">
        <v>45582</v>
      </c>
      <c r="F1051" s="41" t="str">
        <f>_xlfn.XLOOKUP(A1051,'[3]Eqn Calc - NII'!$C:$C,'[3]Eqn Calc - NII'!$E:$E)</f>
        <v>EUR</v>
      </c>
      <c r="G1051" s="43" t="e">
        <f>SUMIFS('[3]Eqn Calc - NII'!$U:$U,'[3]Eqn Calc - NII'!$H:$H,E1051,'[3]Eqn Calc - NII'!$C:$C,A1051)</f>
        <v>#VALUE!</v>
      </c>
      <c r="H1051" t="str">
        <f t="shared" si="17"/>
        <v>IE0005EAPTK645582</v>
      </c>
    </row>
    <row r="1052" spans="1:8" x14ac:dyDescent="0.25">
      <c r="A1052" s="41" t="s">
        <v>90</v>
      </c>
      <c r="B1052" s="41" t="s">
        <v>16</v>
      </c>
      <c r="C1052" s="41" t="str">
        <f>_xlfn.XLOOKUP(A1052,[3]Reconciliation!$A:$A,[3]Reconciliation!$O:$O)</f>
        <v>AVI Global Special Situations Fund</v>
      </c>
      <c r="D1052" s="41" t="str">
        <f>_xlfn.XLOOKUP(A1052,'[4]Fund Control'!$H:$H,'[4]Fund Control'!$G:$G)</f>
        <v xml:space="preserve">Class B EUR </v>
      </c>
      <c r="E1052" s="42">
        <v>45583</v>
      </c>
      <c r="F1052" s="41" t="str">
        <f>_xlfn.XLOOKUP(A1052,'[3]Eqn Calc - NII'!$C:$C,'[3]Eqn Calc - NII'!$E:$E)</f>
        <v>EUR</v>
      </c>
      <c r="G1052" s="43" t="e">
        <f>SUMIFS('[3]Eqn Calc - NII'!$U:$U,'[3]Eqn Calc - NII'!$H:$H,E1052,'[3]Eqn Calc - NII'!$C:$C,A1052)</f>
        <v>#VALUE!</v>
      </c>
      <c r="H1052" t="str">
        <f t="shared" si="17"/>
        <v>IE0005EAPTK645583</v>
      </c>
    </row>
    <row r="1053" spans="1:8" x14ac:dyDescent="0.25">
      <c r="A1053" s="41" t="s">
        <v>90</v>
      </c>
      <c r="B1053" s="41" t="s">
        <v>16</v>
      </c>
      <c r="C1053" s="41" t="str">
        <f>_xlfn.XLOOKUP(A1053,[3]Reconciliation!$A:$A,[3]Reconciliation!$O:$O)</f>
        <v>AVI Global Special Situations Fund</v>
      </c>
      <c r="D1053" s="41" t="str">
        <f>_xlfn.XLOOKUP(A1053,'[4]Fund Control'!$H:$H,'[4]Fund Control'!$G:$G)</f>
        <v xml:space="preserve">Class B EUR </v>
      </c>
      <c r="E1053" s="42">
        <v>45586</v>
      </c>
      <c r="F1053" s="41" t="str">
        <f>_xlfn.XLOOKUP(A1053,'[3]Eqn Calc - NII'!$C:$C,'[3]Eqn Calc - NII'!$E:$E)</f>
        <v>EUR</v>
      </c>
      <c r="G1053" s="43" t="e">
        <f>SUMIFS('[3]Eqn Calc - NII'!$U:$U,'[3]Eqn Calc - NII'!$H:$H,E1053,'[3]Eqn Calc - NII'!$C:$C,A1053)</f>
        <v>#VALUE!</v>
      </c>
      <c r="H1053" t="str">
        <f t="shared" si="17"/>
        <v>IE0005EAPTK645586</v>
      </c>
    </row>
    <row r="1054" spans="1:8" x14ac:dyDescent="0.25">
      <c r="A1054" s="41" t="s">
        <v>90</v>
      </c>
      <c r="B1054" s="41" t="s">
        <v>16</v>
      </c>
      <c r="C1054" s="41" t="str">
        <f>_xlfn.XLOOKUP(A1054,[3]Reconciliation!$A:$A,[3]Reconciliation!$O:$O)</f>
        <v>AVI Global Special Situations Fund</v>
      </c>
      <c r="D1054" s="41" t="str">
        <f>_xlfn.XLOOKUP(A1054,'[4]Fund Control'!$H:$H,'[4]Fund Control'!$G:$G)</f>
        <v xml:space="preserve">Class B EUR </v>
      </c>
      <c r="E1054" s="42">
        <v>45587</v>
      </c>
      <c r="F1054" s="41" t="str">
        <f>_xlfn.XLOOKUP(A1054,'[3]Eqn Calc - NII'!$C:$C,'[3]Eqn Calc - NII'!$E:$E)</f>
        <v>EUR</v>
      </c>
      <c r="G1054" s="43" t="e">
        <f>SUMIFS('[3]Eqn Calc - NII'!$U:$U,'[3]Eqn Calc - NII'!$H:$H,E1054,'[3]Eqn Calc - NII'!$C:$C,A1054)</f>
        <v>#VALUE!</v>
      </c>
      <c r="H1054" t="str">
        <f t="shared" si="17"/>
        <v>IE0005EAPTK645587</v>
      </c>
    </row>
    <row r="1055" spans="1:8" x14ac:dyDescent="0.25">
      <c r="A1055" s="41" t="s">
        <v>90</v>
      </c>
      <c r="B1055" s="41" t="s">
        <v>16</v>
      </c>
      <c r="C1055" s="41" t="str">
        <f>_xlfn.XLOOKUP(A1055,[3]Reconciliation!$A:$A,[3]Reconciliation!$O:$O)</f>
        <v>AVI Global Special Situations Fund</v>
      </c>
      <c r="D1055" s="41" t="str">
        <f>_xlfn.XLOOKUP(A1055,'[4]Fund Control'!$H:$H,'[4]Fund Control'!$G:$G)</f>
        <v xml:space="preserve">Class B EUR </v>
      </c>
      <c r="E1055" s="42">
        <v>45588</v>
      </c>
      <c r="F1055" s="41" t="str">
        <f>_xlfn.XLOOKUP(A1055,'[3]Eqn Calc - NII'!$C:$C,'[3]Eqn Calc - NII'!$E:$E)</f>
        <v>EUR</v>
      </c>
      <c r="G1055" s="43" t="e">
        <f>SUMIFS('[3]Eqn Calc - NII'!$U:$U,'[3]Eqn Calc - NII'!$H:$H,E1055,'[3]Eqn Calc - NII'!$C:$C,A1055)</f>
        <v>#VALUE!</v>
      </c>
      <c r="H1055" t="str">
        <f t="shared" si="17"/>
        <v>IE0005EAPTK645588</v>
      </c>
    </row>
    <row r="1056" spans="1:8" x14ac:dyDescent="0.25">
      <c r="A1056" s="41" t="s">
        <v>90</v>
      </c>
      <c r="B1056" s="41" t="s">
        <v>16</v>
      </c>
      <c r="C1056" s="41" t="str">
        <f>_xlfn.XLOOKUP(A1056,[3]Reconciliation!$A:$A,[3]Reconciliation!$O:$O)</f>
        <v>AVI Global Special Situations Fund</v>
      </c>
      <c r="D1056" s="41" t="str">
        <f>_xlfn.XLOOKUP(A1056,'[4]Fund Control'!$H:$H,'[4]Fund Control'!$G:$G)</f>
        <v xml:space="preserve">Class B EUR </v>
      </c>
      <c r="E1056" s="42">
        <v>45589</v>
      </c>
      <c r="F1056" s="41" t="str">
        <f>_xlfn.XLOOKUP(A1056,'[3]Eqn Calc - NII'!$C:$C,'[3]Eqn Calc - NII'!$E:$E)</f>
        <v>EUR</v>
      </c>
      <c r="G1056" s="43" t="e">
        <f>SUMIFS('[3]Eqn Calc - NII'!$U:$U,'[3]Eqn Calc - NII'!$H:$H,E1056,'[3]Eqn Calc - NII'!$C:$C,A1056)</f>
        <v>#VALUE!</v>
      </c>
      <c r="H1056" t="str">
        <f t="shared" si="17"/>
        <v>IE0005EAPTK645589</v>
      </c>
    </row>
    <row r="1057" spans="1:8" x14ac:dyDescent="0.25">
      <c r="A1057" s="41" t="s">
        <v>90</v>
      </c>
      <c r="B1057" s="41" t="s">
        <v>16</v>
      </c>
      <c r="C1057" s="41" t="str">
        <f>_xlfn.XLOOKUP(A1057,[3]Reconciliation!$A:$A,[3]Reconciliation!$O:$O)</f>
        <v>AVI Global Special Situations Fund</v>
      </c>
      <c r="D1057" s="41" t="str">
        <f>_xlfn.XLOOKUP(A1057,'[4]Fund Control'!$H:$H,'[4]Fund Control'!$G:$G)</f>
        <v xml:space="preserve">Class B EUR </v>
      </c>
      <c r="E1057" s="42">
        <v>45590</v>
      </c>
      <c r="F1057" s="41" t="str">
        <f>_xlfn.XLOOKUP(A1057,'[3]Eqn Calc - NII'!$C:$C,'[3]Eqn Calc - NII'!$E:$E)</f>
        <v>EUR</v>
      </c>
      <c r="G1057" s="43" t="e">
        <f>SUMIFS('[3]Eqn Calc - NII'!$U:$U,'[3]Eqn Calc - NII'!$H:$H,E1057,'[3]Eqn Calc - NII'!$C:$C,A1057)</f>
        <v>#VALUE!</v>
      </c>
      <c r="H1057" t="str">
        <f t="shared" si="17"/>
        <v>IE0005EAPTK645590</v>
      </c>
    </row>
    <row r="1058" spans="1:8" x14ac:dyDescent="0.25">
      <c r="A1058" s="41" t="s">
        <v>90</v>
      </c>
      <c r="B1058" s="41" t="s">
        <v>16</v>
      </c>
      <c r="C1058" s="41" t="str">
        <f>_xlfn.XLOOKUP(A1058,[3]Reconciliation!$A:$A,[3]Reconciliation!$O:$O)</f>
        <v>AVI Global Special Situations Fund</v>
      </c>
      <c r="D1058" s="41" t="str">
        <f>_xlfn.XLOOKUP(A1058,'[4]Fund Control'!$H:$H,'[4]Fund Control'!$G:$G)</f>
        <v xml:space="preserve">Class B EUR </v>
      </c>
      <c r="E1058" s="42">
        <v>45594</v>
      </c>
      <c r="F1058" s="41" t="str">
        <f>_xlfn.XLOOKUP(A1058,'[3]Eqn Calc - NII'!$C:$C,'[3]Eqn Calc - NII'!$E:$E)</f>
        <v>EUR</v>
      </c>
      <c r="G1058" s="43" t="e">
        <f>SUMIFS('[3]Eqn Calc - NII'!$U:$U,'[3]Eqn Calc - NII'!$H:$H,E1058,'[3]Eqn Calc - NII'!$C:$C,A1058)</f>
        <v>#VALUE!</v>
      </c>
      <c r="H1058" t="str">
        <f t="shared" si="17"/>
        <v>IE0005EAPTK645594</v>
      </c>
    </row>
    <row r="1059" spans="1:8" x14ac:dyDescent="0.25">
      <c r="A1059" s="41" t="s">
        <v>90</v>
      </c>
      <c r="B1059" s="41" t="s">
        <v>16</v>
      </c>
      <c r="C1059" s="41" t="str">
        <f>_xlfn.XLOOKUP(A1059,[3]Reconciliation!$A:$A,[3]Reconciliation!$O:$O)</f>
        <v>AVI Global Special Situations Fund</v>
      </c>
      <c r="D1059" s="41" t="str">
        <f>_xlfn.XLOOKUP(A1059,'[4]Fund Control'!$H:$H,'[4]Fund Control'!$G:$G)</f>
        <v xml:space="preserve">Class B EUR </v>
      </c>
      <c r="E1059" s="42">
        <v>45595</v>
      </c>
      <c r="F1059" s="41" t="str">
        <f>_xlfn.XLOOKUP(A1059,'[3]Eqn Calc - NII'!$C:$C,'[3]Eqn Calc - NII'!$E:$E)</f>
        <v>EUR</v>
      </c>
      <c r="G1059" s="43" t="e">
        <f>SUMIFS('[3]Eqn Calc - NII'!$U:$U,'[3]Eqn Calc - NII'!$H:$H,E1059,'[3]Eqn Calc - NII'!$C:$C,A1059)</f>
        <v>#VALUE!</v>
      </c>
      <c r="H1059" t="str">
        <f t="shared" si="17"/>
        <v>IE0005EAPTK645595</v>
      </c>
    </row>
    <row r="1060" spans="1:8" x14ac:dyDescent="0.25">
      <c r="A1060" s="41" t="s">
        <v>90</v>
      </c>
      <c r="B1060" s="41" t="s">
        <v>16</v>
      </c>
      <c r="C1060" s="41" t="str">
        <f>_xlfn.XLOOKUP(A1060,[3]Reconciliation!$A:$A,[3]Reconciliation!$O:$O)</f>
        <v>AVI Global Special Situations Fund</v>
      </c>
      <c r="D1060" s="41" t="str">
        <f>_xlfn.XLOOKUP(A1060,'[4]Fund Control'!$H:$H,'[4]Fund Control'!$G:$G)</f>
        <v xml:space="preserve">Class B EUR </v>
      </c>
      <c r="E1060" s="42">
        <v>45596</v>
      </c>
      <c r="F1060" s="41" t="str">
        <f>_xlfn.XLOOKUP(A1060,'[3]Eqn Calc - NII'!$C:$C,'[3]Eqn Calc - NII'!$E:$E)</f>
        <v>EUR</v>
      </c>
      <c r="G1060" s="43" t="e">
        <f>SUMIFS('[3]Eqn Calc - NII'!$U:$U,'[3]Eqn Calc - NII'!$H:$H,E1060,'[3]Eqn Calc - NII'!$C:$C,A1060)</f>
        <v>#VALUE!</v>
      </c>
      <c r="H1060" t="str">
        <f t="shared" si="17"/>
        <v>IE0005EAPTK645596</v>
      </c>
    </row>
    <row r="1061" spans="1:8" x14ac:dyDescent="0.25">
      <c r="A1061" s="41" t="s">
        <v>90</v>
      </c>
      <c r="B1061" s="41" t="s">
        <v>16</v>
      </c>
      <c r="C1061" s="41" t="str">
        <f>_xlfn.XLOOKUP(A1061,[3]Reconciliation!$A:$A,[3]Reconciliation!$O:$O)</f>
        <v>AVI Global Special Situations Fund</v>
      </c>
      <c r="D1061" s="41" t="str">
        <f>_xlfn.XLOOKUP(A1061,'[4]Fund Control'!$H:$H,'[4]Fund Control'!$G:$G)</f>
        <v xml:space="preserve">Class B EUR </v>
      </c>
      <c r="E1061" s="42">
        <v>45597</v>
      </c>
      <c r="F1061" s="41" t="str">
        <f>_xlfn.XLOOKUP(A1061,'[3]Eqn Calc - NII'!$C:$C,'[3]Eqn Calc - NII'!$E:$E)</f>
        <v>EUR</v>
      </c>
      <c r="G1061" s="43" t="e">
        <f>SUMIFS('[3]Eqn Calc - NII'!$U:$U,'[3]Eqn Calc - NII'!$H:$H,E1061,'[3]Eqn Calc - NII'!$C:$C,A1061)</f>
        <v>#VALUE!</v>
      </c>
      <c r="H1061" t="str">
        <f t="shared" si="17"/>
        <v>IE0005EAPTK645597</v>
      </c>
    </row>
    <row r="1062" spans="1:8" x14ac:dyDescent="0.25">
      <c r="A1062" s="41" t="s">
        <v>90</v>
      </c>
      <c r="B1062" s="41" t="s">
        <v>16</v>
      </c>
      <c r="C1062" s="41" t="str">
        <f>_xlfn.XLOOKUP(A1062,[3]Reconciliation!$A:$A,[3]Reconciliation!$O:$O)</f>
        <v>AVI Global Special Situations Fund</v>
      </c>
      <c r="D1062" s="41" t="str">
        <f>_xlfn.XLOOKUP(A1062,'[4]Fund Control'!$H:$H,'[4]Fund Control'!$G:$G)</f>
        <v xml:space="preserve">Class B EUR </v>
      </c>
      <c r="E1062" s="42">
        <v>45600</v>
      </c>
      <c r="F1062" s="41" t="str">
        <f>_xlfn.XLOOKUP(A1062,'[3]Eqn Calc - NII'!$C:$C,'[3]Eqn Calc - NII'!$E:$E)</f>
        <v>EUR</v>
      </c>
      <c r="G1062" s="43" t="e">
        <f>SUMIFS('[3]Eqn Calc - NII'!$U:$U,'[3]Eqn Calc - NII'!$H:$H,E1062,'[3]Eqn Calc - NII'!$C:$C,A1062)</f>
        <v>#VALUE!</v>
      </c>
      <c r="H1062" t="str">
        <f t="shared" si="17"/>
        <v>IE0005EAPTK645600</v>
      </c>
    </row>
    <row r="1063" spans="1:8" x14ac:dyDescent="0.25">
      <c r="A1063" s="41" t="s">
        <v>90</v>
      </c>
      <c r="B1063" s="41" t="s">
        <v>16</v>
      </c>
      <c r="C1063" s="41" t="str">
        <f>_xlfn.XLOOKUP(A1063,[3]Reconciliation!$A:$A,[3]Reconciliation!$O:$O)</f>
        <v>AVI Global Special Situations Fund</v>
      </c>
      <c r="D1063" s="41" t="str">
        <f>_xlfn.XLOOKUP(A1063,'[4]Fund Control'!$H:$H,'[4]Fund Control'!$G:$G)</f>
        <v xml:space="preserve">Class B EUR </v>
      </c>
      <c r="E1063" s="42">
        <v>45601</v>
      </c>
      <c r="F1063" s="41" t="str">
        <f>_xlfn.XLOOKUP(A1063,'[3]Eqn Calc - NII'!$C:$C,'[3]Eqn Calc - NII'!$E:$E)</f>
        <v>EUR</v>
      </c>
      <c r="G1063" s="43" t="e">
        <f>SUMIFS('[3]Eqn Calc - NII'!$U:$U,'[3]Eqn Calc - NII'!$H:$H,E1063,'[3]Eqn Calc - NII'!$C:$C,A1063)</f>
        <v>#VALUE!</v>
      </c>
      <c r="H1063" t="str">
        <f t="shared" si="17"/>
        <v>IE0005EAPTK645601</v>
      </c>
    </row>
    <row r="1064" spans="1:8" x14ac:dyDescent="0.25">
      <c r="A1064" s="41" t="s">
        <v>90</v>
      </c>
      <c r="B1064" s="41" t="s">
        <v>16</v>
      </c>
      <c r="C1064" s="41" t="str">
        <f>_xlfn.XLOOKUP(A1064,[3]Reconciliation!$A:$A,[3]Reconciliation!$O:$O)</f>
        <v>AVI Global Special Situations Fund</v>
      </c>
      <c r="D1064" s="41" t="str">
        <f>_xlfn.XLOOKUP(A1064,'[4]Fund Control'!$H:$H,'[4]Fund Control'!$G:$G)</f>
        <v xml:space="preserve">Class B EUR </v>
      </c>
      <c r="E1064" s="42">
        <v>45602</v>
      </c>
      <c r="F1064" s="41" t="str">
        <f>_xlfn.XLOOKUP(A1064,'[3]Eqn Calc - NII'!$C:$C,'[3]Eqn Calc - NII'!$E:$E)</f>
        <v>EUR</v>
      </c>
      <c r="G1064" s="43" t="e">
        <f>SUMIFS('[3]Eqn Calc - NII'!$U:$U,'[3]Eqn Calc - NII'!$H:$H,E1064,'[3]Eqn Calc - NII'!$C:$C,A1064)</f>
        <v>#VALUE!</v>
      </c>
      <c r="H1064" t="str">
        <f t="shared" si="17"/>
        <v>IE0005EAPTK645602</v>
      </c>
    </row>
    <row r="1065" spans="1:8" x14ac:dyDescent="0.25">
      <c r="A1065" s="41" t="s">
        <v>90</v>
      </c>
      <c r="B1065" s="41" t="s">
        <v>16</v>
      </c>
      <c r="C1065" s="41" t="str">
        <f>_xlfn.XLOOKUP(A1065,[3]Reconciliation!$A:$A,[3]Reconciliation!$O:$O)</f>
        <v>AVI Global Special Situations Fund</v>
      </c>
      <c r="D1065" s="41" t="str">
        <f>_xlfn.XLOOKUP(A1065,'[4]Fund Control'!$H:$H,'[4]Fund Control'!$G:$G)</f>
        <v xml:space="preserve">Class B EUR </v>
      </c>
      <c r="E1065" s="42">
        <v>45603</v>
      </c>
      <c r="F1065" s="41" t="str">
        <f>_xlfn.XLOOKUP(A1065,'[3]Eqn Calc - NII'!$C:$C,'[3]Eqn Calc - NII'!$E:$E)</f>
        <v>EUR</v>
      </c>
      <c r="G1065" s="43" t="e">
        <f>SUMIFS('[3]Eqn Calc - NII'!$U:$U,'[3]Eqn Calc - NII'!$H:$H,E1065,'[3]Eqn Calc - NII'!$C:$C,A1065)</f>
        <v>#VALUE!</v>
      </c>
      <c r="H1065" t="str">
        <f t="shared" si="17"/>
        <v>IE0005EAPTK645603</v>
      </c>
    </row>
    <row r="1066" spans="1:8" x14ac:dyDescent="0.25">
      <c r="A1066" s="41" t="s">
        <v>90</v>
      </c>
      <c r="B1066" s="41" t="s">
        <v>16</v>
      </c>
      <c r="C1066" s="41" t="str">
        <f>_xlfn.XLOOKUP(A1066,[3]Reconciliation!$A:$A,[3]Reconciliation!$O:$O)</f>
        <v>AVI Global Special Situations Fund</v>
      </c>
      <c r="D1066" s="41" t="str">
        <f>_xlfn.XLOOKUP(A1066,'[4]Fund Control'!$H:$H,'[4]Fund Control'!$G:$G)</f>
        <v xml:space="preserve">Class B EUR </v>
      </c>
      <c r="E1066" s="42">
        <v>45604</v>
      </c>
      <c r="F1066" s="41" t="str">
        <f>_xlfn.XLOOKUP(A1066,'[3]Eqn Calc - NII'!$C:$C,'[3]Eqn Calc - NII'!$E:$E)</f>
        <v>EUR</v>
      </c>
      <c r="G1066" s="43" t="e">
        <f>SUMIFS('[3]Eqn Calc - NII'!$U:$U,'[3]Eqn Calc - NII'!$H:$H,E1066,'[3]Eqn Calc - NII'!$C:$C,A1066)</f>
        <v>#VALUE!</v>
      </c>
      <c r="H1066" t="str">
        <f t="shared" si="17"/>
        <v>IE0005EAPTK645604</v>
      </c>
    </row>
    <row r="1067" spans="1:8" x14ac:dyDescent="0.25">
      <c r="A1067" s="41" t="s">
        <v>90</v>
      </c>
      <c r="B1067" s="41" t="s">
        <v>16</v>
      </c>
      <c r="C1067" s="41" t="str">
        <f>_xlfn.XLOOKUP(A1067,[3]Reconciliation!$A:$A,[3]Reconciliation!$O:$O)</f>
        <v>AVI Global Special Situations Fund</v>
      </c>
      <c r="D1067" s="41" t="str">
        <f>_xlfn.XLOOKUP(A1067,'[4]Fund Control'!$H:$H,'[4]Fund Control'!$G:$G)</f>
        <v xml:space="preserve">Class B EUR </v>
      </c>
      <c r="E1067" s="42">
        <v>45607</v>
      </c>
      <c r="F1067" s="41" t="str">
        <f>_xlfn.XLOOKUP(A1067,'[3]Eqn Calc - NII'!$C:$C,'[3]Eqn Calc - NII'!$E:$E)</f>
        <v>EUR</v>
      </c>
      <c r="G1067" s="43" t="e">
        <f>SUMIFS('[3]Eqn Calc - NII'!$U:$U,'[3]Eqn Calc - NII'!$H:$H,E1067,'[3]Eqn Calc - NII'!$C:$C,A1067)</f>
        <v>#VALUE!</v>
      </c>
      <c r="H1067" t="str">
        <f t="shared" si="17"/>
        <v>IE0005EAPTK645607</v>
      </c>
    </row>
    <row r="1068" spans="1:8" x14ac:dyDescent="0.25">
      <c r="A1068" s="41" t="s">
        <v>90</v>
      </c>
      <c r="B1068" s="41" t="s">
        <v>16</v>
      </c>
      <c r="C1068" s="41" t="str">
        <f>_xlfn.XLOOKUP(A1068,[3]Reconciliation!$A:$A,[3]Reconciliation!$O:$O)</f>
        <v>AVI Global Special Situations Fund</v>
      </c>
      <c r="D1068" s="41" t="str">
        <f>_xlfn.XLOOKUP(A1068,'[4]Fund Control'!$H:$H,'[4]Fund Control'!$G:$G)</f>
        <v xml:space="preserve">Class B EUR </v>
      </c>
      <c r="E1068" s="42">
        <v>45608</v>
      </c>
      <c r="F1068" s="41" t="str">
        <f>_xlfn.XLOOKUP(A1068,'[3]Eqn Calc - NII'!$C:$C,'[3]Eqn Calc - NII'!$E:$E)</f>
        <v>EUR</v>
      </c>
      <c r="G1068" s="43" t="e">
        <f>SUMIFS('[3]Eqn Calc - NII'!$U:$U,'[3]Eqn Calc - NII'!$H:$H,E1068,'[3]Eqn Calc - NII'!$C:$C,A1068)</f>
        <v>#VALUE!</v>
      </c>
      <c r="H1068" t="str">
        <f t="shared" si="17"/>
        <v>IE0005EAPTK645608</v>
      </c>
    </row>
    <row r="1069" spans="1:8" x14ac:dyDescent="0.25">
      <c r="A1069" s="41" t="s">
        <v>90</v>
      </c>
      <c r="B1069" s="41" t="s">
        <v>16</v>
      </c>
      <c r="C1069" s="41" t="str">
        <f>_xlfn.XLOOKUP(A1069,[3]Reconciliation!$A:$A,[3]Reconciliation!$O:$O)</f>
        <v>AVI Global Special Situations Fund</v>
      </c>
      <c r="D1069" s="41" t="str">
        <f>_xlfn.XLOOKUP(A1069,'[4]Fund Control'!$H:$H,'[4]Fund Control'!$G:$G)</f>
        <v xml:space="preserve">Class B EUR </v>
      </c>
      <c r="E1069" s="42">
        <v>45609</v>
      </c>
      <c r="F1069" s="41" t="str">
        <f>_xlfn.XLOOKUP(A1069,'[3]Eqn Calc - NII'!$C:$C,'[3]Eqn Calc - NII'!$E:$E)</f>
        <v>EUR</v>
      </c>
      <c r="G1069" s="43" t="e">
        <f>SUMIFS('[3]Eqn Calc - NII'!$U:$U,'[3]Eqn Calc - NII'!$H:$H,E1069,'[3]Eqn Calc - NII'!$C:$C,A1069)</f>
        <v>#VALUE!</v>
      </c>
      <c r="H1069" t="str">
        <f t="shared" si="17"/>
        <v>IE0005EAPTK645609</v>
      </c>
    </row>
    <row r="1070" spans="1:8" x14ac:dyDescent="0.25">
      <c r="A1070" s="41" t="s">
        <v>90</v>
      </c>
      <c r="B1070" s="41" t="s">
        <v>16</v>
      </c>
      <c r="C1070" s="41" t="str">
        <f>_xlfn.XLOOKUP(A1070,[3]Reconciliation!$A:$A,[3]Reconciliation!$O:$O)</f>
        <v>AVI Global Special Situations Fund</v>
      </c>
      <c r="D1070" s="41" t="str">
        <f>_xlfn.XLOOKUP(A1070,'[4]Fund Control'!$H:$H,'[4]Fund Control'!$G:$G)</f>
        <v xml:space="preserve">Class B EUR </v>
      </c>
      <c r="E1070" s="42">
        <v>45610</v>
      </c>
      <c r="F1070" s="41" t="str">
        <f>_xlfn.XLOOKUP(A1070,'[3]Eqn Calc - NII'!$C:$C,'[3]Eqn Calc - NII'!$E:$E)</f>
        <v>EUR</v>
      </c>
      <c r="G1070" s="43" t="e">
        <f>SUMIFS('[3]Eqn Calc - NII'!$U:$U,'[3]Eqn Calc - NII'!$H:$H,E1070,'[3]Eqn Calc - NII'!$C:$C,A1070)</f>
        <v>#VALUE!</v>
      </c>
      <c r="H1070" t="str">
        <f t="shared" si="17"/>
        <v>IE0005EAPTK645610</v>
      </c>
    </row>
    <row r="1071" spans="1:8" x14ac:dyDescent="0.25">
      <c r="A1071" s="41" t="s">
        <v>90</v>
      </c>
      <c r="B1071" s="41" t="s">
        <v>16</v>
      </c>
      <c r="C1071" s="41" t="str">
        <f>_xlfn.XLOOKUP(A1071,[3]Reconciliation!$A:$A,[3]Reconciliation!$O:$O)</f>
        <v>AVI Global Special Situations Fund</v>
      </c>
      <c r="D1071" s="41" t="str">
        <f>_xlfn.XLOOKUP(A1071,'[4]Fund Control'!$H:$H,'[4]Fund Control'!$G:$G)</f>
        <v xml:space="preserve">Class B EUR </v>
      </c>
      <c r="E1071" s="42">
        <v>45611</v>
      </c>
      <c r="F1071" s="41" t="str">
        <f>_xlfn.XLOOKUP(A1071,'[3]Eqn Calc - NII'!$C:$C,'[3]Eqn Calc - NII'!$E:$E)</f>
        <v>EUR</v>
      </c>
      <c r="G1071" s="43" t="e">
        <f>SUMIFS('[3]Eqn Calc - NII'!$U:$U,'[3]Eqn Calc - NII'!$H:$H,E1071,'[3]Eqn Calc - NII'!$C:$C,A1071)</f>
        <v>#VALUE!</v>
      </c>
      <c r="H1071" t="str">
        <f t="shared" si="17"/>
        <v>IE0005EAPTK645611</v>
      </c>
    </row>
    <row r="1072" spans="1:8" x14ac:dyDescent="0.25">
      <c r="A1072" s="41" t="s">
        <v>90</v>
      </c>
      <c r="B1072" s="41" t="s">
        <v>16</v>
      </c>
      <c r="C1072" s="41" t="str">
        <f>_xlfn.XLOOKUP(A1072,[3]Reconciliation!$A:$A,[3]Reconciliation!$O:$O)</f>
        <v>AVI Global Special Situations Fund</v>
      </c>
      <c r="D1072" s="41" t="str">
        <f>_xlfn.XLOOKUP(A1072,'[4]Fund Control'!$H:$H,'[4]Fund Control'!$G:$G)</f>
        <v xml:space="preserve">Class B EUR </v>
      </c>
      <c r="E1072" s="42">
        <v>45614</v>
      </c>
      <c r="F1072" s="41" t="str">
        <f>_xlfn.XLOOKUP(A1072,'[3]Eqn Calc - NII'!$C:$C,'[3]Eqn Calc - NII'!$E:$E)</f>
        <v>EUR</v>
      </c>
      <c r="G1072" s="43" t="e">
        <f>SUMIFS('[3]Eqn Calc - NII'!$U:$U,'[3]Eqn Calc - NII'!$H:$H,E1072,'[3]Eqn Calc - NII'!$C:$C,A1072)</f>
        <v>#VALUE!</v>
      </c>
      <c r="H1072" t="str">
        <f t="shared" si="17"/>
        <v>IE0005EAPTK645614</v>
      </c>
    </row>
    <row r="1073" spans="1:8" x14ac:dyDescent="0.25">
      <c r="A1073" s="41" t="s">
        <v>90</v>
      </c>
      <c r="B1073" s="41" t="s">
        <v>16</v>
      </c>
      <c r="C1073" s="41" t="str">
        <f>_xlfn.XLOOKUP(A1073,[3]Reconciliation!$A:$A,[3]Reconciliation!$O:$O)</f>
        <v>AVI Global Special Situations Fund</v>
      </c>
      <c r="D1073" s="41" t="str">
        <f>_xlfn.XLOOKUP(A1073,'[4]Fund Control'!$H:$H,'[4]Fund Control'!$G:$G)</f>
        <v xml:space="preserve">Class B EUR </v>
      </c>
      <c r="E1073" s="42">
        <v>45615</v>
      </c>
      <c r="F1073" s="41" t="str">
        <f>_xlfn.XLOOKUP(A1073,'[3]Eqn Calc - NII'!$C:$C,'[3]Eqn Calc - NII'!$E:$E)</f>
        <v>EUR</v>
      </c>
      <c r="G1073" s="43" t="e">
        <f>SUMIFS('[3]Eqn Calc - NII'!$U:$U,'[3]Eqn Calc - NII'!$H:$H,E1073,'[3]Eqn Calc - NII'!$C:$C,A1073)</f>
        <v>#VALUE!</v>
      </c>
      <c r="H1073" t="str">
        <f t="shared" si="17"/>
        <v>IE0005EAPTK645615</v>
      </c>
    </row>
    <row r="1074" spans="1:8" x14ac:dyDescent="0.25">
      <c r="A1074" s="41" t="s">
        <v>90</v>
      </c>
      <c r="B1074" s="41" t="s">
        <v>16</v>
      </c>
      <c r="C1074" s="41" t="str">
        <f>_xlfn.XLOOKUP(A1074,[3]Reconciliation!$A:$A,[3]Reconciliation!$O:$O)</f>
        <v>AVI Global Special Situations Fund</v>
      </c>
      <c r="D1074" s="41" t="str">
        <f>_xlfn.XLOOKUP(A1074,'[4]Fund Control'!$H:$H,'[4]Fund Control'!$G:$G)</f>
        <v xml:space="preserve">Class B EUR </v>
      </c>
      <c r="E1074" s="42">
        <v>45616</v>
      </c>
      <c r="F1074" s="41" t="str">
        <f>_xlfn.XLOOKUP(A1074,'[3]Eqn Calc - NII'!$C:$C,'[3]Eqn Calc - NII'!$E:$E)</f>
        <v>EUR</v>
      </c>
      <c r="G1074" s="43" t="e">
        <f>SUMIFS('[3]Eqn Calc - NII'!$U:$U,'[3]Eqn Calc - NII'!$H:$H,E1074,'[3]Eqn Calc - NII'!$C:$C,A1074)</f>
        <v>#VALUE!</v>
      </c>
      <c r="H1074" t="str">
        <f t="shared" si="17"/>
        <v>IE0005EAPTK645616</v>
      </c>
    </row>
    <row r="1075" spans="1:8" x14ac:dyDescent="0.25">
      <c r="A1075" s="41" t="s">
        <v>90</v>
      </c>
      <c r="B1075" s="41" t="s">
        <v>16</v>
      </c>
      <c r="C1075" s="41" t="str">
        <f>_xlfn.XLOOKUP(A1075,[3]Reconciliation!$A:$A,[3]Reconciliation!$O:$O)</f>
        <v>AVI Global Special Situations Fund</v>
      </c>
      <c r="D1075" s="41" t="str">
        <f>_xlfn.XLOOKUP(A1075,'[4]Fund Control'!$H:$H,'[4]Fund Control'!$G:$G)</f>
        <v xml:space="preserve">Class B EUR </v>
      </c>
      <c r="E1075" s="42">
        <v>45617</v>
      </c>
      <c r="F1075" s="41" t="str">
        <f>_xlfn.XLOOKUP(A1075,'[3]Eqn Calc - NII'!$C:$C,'[3]Eqn Calc - NII'!$E:$E)</f>
        <v>EUR</v>
      </c>
      <c r="G1075" s="43" t="e">
        <f>SUMIFS('[3]Eqn Calc - NII'!$U:$U,'[3]Eqn Calc - NII'!$H:$H,E1075,'[3]Eqn Calc - NII'!$C:$C,A1075)</f>
        <v>#VALUE!</v>
      </c>
      <c r="H1075" t="str">
        <f t="shared" si="17"/>
        <v>IE0005EAPTK645617</v>
      </c>
    </row>
    <row r="1076" spans="1:8" x14ac:dyDescent="0.25">
      <c r="A1076" s="41" t="s">
        <v>90</v>
      </c>
      <c r="B1076" s="41" t="s">
        <v>16</v>
      </c>
      <c r="C1076" s="41" t="str">
        <f>_xlfn.XLOOKUP(A1076,[3]Reconciliation!$A:$A,[3]Reconciliation!$O:$O)</f>
        <v>AVI Global Special Situations Fund</v>
      </c>
      <c r="D1076" s="41" t="str">
        <f>_xlfn.XLOOKUP(A1076,'[4]Fund Control'!$H:$H,'[4]Fund Control'!$G:$G)</f>
        <v xml:space="preserve">Class B EUR </v>
      </c>
      <c r="E1076" s="42">
        <v>45618</v>
      </c>
      <c r="F1076" s="41" t="str">
        <f>_xlfn.XLOOKUP(A1076,'[3]Eqn Calc - NII'!$C:$C,'[3]Eqn Calc - NII'!$E:$E)</f>
        <v>EUR</v>
      </c>
      <c r="G1076" s="43" t="e">
        <f>SUMIFS('[3]Eqn Calc - NII'!$U:$U,'[3]Eqn Calc - NII'!$H:$H,E1076,'[3]Eqn Calc - NII'!$C:$C,A1076)</f>
        <v>#VALUE!</v>
      </c>
      <c r="H1076" t="str">
        <f t="shared" si="17"/>
        <v>IE0005EAPTK645618</v>
      </c>
    </row>
    <row r="1077" spans="1:8" x14ac:dyDescent="0.25">
      <c r="A1077" s="41" t="s">
        <v>90</v>
      </c>
      <c r="B1077" s="41" t="s">
        <v>16</v>
      </c>
      <c r="C1077" s="41" t="str">
        <f>_xlfn.XLOOKUP(A1077,[3]Reconciliation!$A:$A,[3]Reconciliation!$O:$O)</f>
        <v>AVI Global Special Situations Fund</v>
      </c>
      <c r="D1077" s="41" t="str">
        <f>_xlfn.XLOOKUP(A1077,'[4]Fund Control'!$H:$H,'[4]Fund Control'!$G:$G)</f>
        <v xml:space="preserve">Class B EUR </v>
      </c>
      <c r="E1077" s="42">
        <v>45621</v>
      </c>
      <c r="F1077" s="41" t="str">
        <f>_xlfn.XLOOKUP(A1077,'[3]Eqn Calc - NII'!$C:$C,'[3]Eqn Calc - NII'!$E:$E)</f>
        <v>EUR</v>
      </c>
      <c r="G1077" s="43" t="e">
        <f>SUMIFS('[3]Eqn Calc - NII'!$U:$U,'[3]Eqn Calc - NII'!$H:$H,E1077,'[3]Eqn Calc - NII'!$C:$C,A1077)</f>
        <v>#VALUE!</v>
      </c>
      <c r="H1077" t="str">
        <f t="shared" si="17"/>
        <v>IE0005EAPTK645621</v>
      </c>
    </row>
    <row r="1078" spans="1:8" x14ac:dyDescent="0.25">
      <c r="A1078" s="41" t="s">
        <v>90</v>
      </c>
      <c r="B1078" s="41" t="s">
        <v>16</v>
      </c>
      <c r="C1078" s="41" t="str">
        <f>_xlfn.XLOOKUP(A1078,[3]Reconciliation!$A:$A,[3]Reconciliation!$O:$O)</f>
        <v>AVI Global Special Situations Fund</v>
      </c>
      <c r="D1078" s="41" t="str">
        <f>_xlfn.XLOOKUP(A1078,'[4]Fund Control'!$H:$H,'[4]Fund Control'!$G:$G)</f>
        <v xml:space="preserve">Class B EUR </v>
      </c>
      <c r="E1078" s="42">
        <v>45622</v>
      </c>
      <c r="F1078" s="41" t="str">
        <f>_xlfn.XLOOKUP(A1078,'[3]Eqn Calc - NII'!$C:$C,'[3]Eqn Calc - NII'!$E:$E)</f>
        <v>EUR</v>
      </c>
      <c r="G1078" s="43" t="e">
        <f>SUMIFS('[3]Eqn Calc - NII'!$U:$U,'[3]Eqn Calc - NII'!$H:$H,E1078,'[3]Eqn Calc - NII'!$C:$C,A1078)</f>
        <v>#VALUE!</v>
      </c>
      <c r="H1078" t="str">
        <f t="shared" si="17"/>
        <v>IE0005EAPTK645622</v>
      </c>
    </row>
    <row r="1079" spans="1:8" x14ac:dyDescent="0.25">
      <c r="A1079" s="41" t="s">
        <v>90</v>
      </c>
      <c r="B1079" s="41" t="s">
        <v>16</v>
      </c>
      <c r="C1079" s="41" t="str">
        <f>_xlfn.XLOOKUP(A1079,[3]Reconciliation!$A:$A,[3]Reconciliation!$O:$O)</f>
        <v>AVI Global Special Situations Fund</v>
      </c>
      <c r="D1079" s="41" t="str">
        <f>_xlfn.XLOOKUP(A1079,'[4]Fund Control'!$H:$H,'[4]Fund Control'!$G:$G)</f>
        <v xml:space="preserve">Class B EUR </v>
      </c>
      <c r="E1079" s="42">
        <v>45623</v>
      </c>
      <c r="F1079" s="41" t="str">
        <f>_xlfn.XLOOKUP(A1079,'[3]Eqn Calc - NII'!$C:$C,'[3]Eqn Calc - NII'!$E:$E)</f>
        <v>EUR</v>
      </c>
      <c r="G1079" s="43" t="e">
        <f>SUMIFS('[3]Eqn Calc - NII'!$U:$U,'[3]Eqn Calc - NII'!$H:$H,E1079,'[3]Eqn Calc - NII'!$C:$C,A1079)</f>
        <v>#VALUE!</v>
      </c>
      <c r="H1079" t="str">
        <f t="shared" si="17"/>
        <v>IE0005EAPTK645623</v>
      </c>
    </row>
    <row r="1080" spans="1:8" x14ac:dyDescent="0.25">
      <c r="A1080" s="41" t="s">
        <v>90</v>
      </c>
      <c r="B1080" s="41" t="s">
        <v>16</v>
      </c>
      <c r="C1080" s="41" t="str">
        <f>_xlfn.XLOOKUP(A1080,[3]Reconciliation!$A:$A,[3]Reconciliation!$O:$O)</f>
        <v>AVI Global Special Situations Fund</v>
      </c>
      <c r="D1080" s="41" t="str">
        <f>_xlfn.XLOOKUP(A1080,'[4]Fund Control'!$H:$H,'[4]Fund Control'!$G:$G)</f>
        <v xml:space="preserve">Class B EUR </v>
      </c>
      <c r="E1080" s="42">
        <v>45624</v>
      </c>
      <c r="F1080" s="41" t="str">
        <f>_xlfn.XLOOKUP(A1080,'[3]Eqn Calc - NII'!$C:$C,'[3]Eqn Calc - NII'!$E:$E)</f>
        <v>EUR</v>
      </c>
      <c r="G1080" s="43" t="e">
        <f>SUMIFS('[3]Eqn Calc - NII'!$U:$U,'[3]Eqn Calc - NII'!$H:$H,E1080,'[3]Eqn Calc - NII'!$C:$C,A1080)</f>
        <v>#VALUE!</v>
      </c>
      <c r="H1080" t="str">
        <f t="shared" si="17"/>
        <v>IE0005EAPTK645624</v>
      </c>
    </row>
    <row r="1081" spans="1:8" x14ac:dyDescent="0.25">
      <c r="A1081" s="41" t="s">
        <v>90</v>
      </c>
      <c r="B1081" s="41" t="s">
        <v>16</v>
      </c>
      <c r="C1081" s="41" t="str">
        <f>_xlfn.XLOOKUP(A1081,[3]Reconciliation!$A:$A,[3]Reconciliation!$O:$O)</f>
        <v>AVI Global Special Situations Fund</v>
      </c>
      <c r="D1081" s="41" t="str">
        <f>_xlfn.XLOOKUP(A1081,'[4]Fund Control'!$H:$H,'[4]Fund Control'!$G:$G)</f>
        <v xml:space="preserve">Class B EUR </v>
      </c>
      <c r="E1081" s="42">
        <v>45625</v>
      </c>
      <c r="F1081" s="41" t="str">
        <f>_xlfn.XLOOKUP(A1081,'[3]Eqn Calc - NII'!$C:$C,'[3]Eqn Calc - NII'!$E:$E)</f>
        <v>EUR</v>
      </c>
      <c r="G1081" s="43" t="e">
        <f>SUMIFS('[3]Eqn Calc - NII'!$U:$U,'[3]Eqn Calc - NII'!$H:$H,E1081,'[3]Eqn Calc - NII'!$C:$C,A1081)</f>
        <v>#VALUE!</v>
      </c>
      <c r="H1081" t="str">
        <f t="shared" si="17"/>
        <v>IE0005EAPTK645625</v>
      </c>
    </row>
    <row r="1082" spans="1:8" x14ac:dyDescent="0.25">
      <c r="A1082" s="41" t="s">
        <v>90</v>
      </c>
      <c r="B1082" s="41" t="s">
        <v>16</v>
      </c>
      <c r="C1082" s="41" t="str">
        <f>_xlfn.XLOOKUP(A1082,[3]Reconciliation!$A:$A,[3]Reconciliation!$O:$O)</f>
        <v>AVI Global Special Situations Fund</v>
      </c>
      <c r="D1082" s="41" t="str">
        <f>_xlfn.XLOOKUP(A1082,'[4]Fund Control'!$H:$H,'[4]Fund Control'!$G:$G)</f>
        <v xml:space="preserve">Class B EUR </v>
      </c>
      <c r="E1082" s="42">
        <v>45628</v>
      </c>
      <c r="F1082" s="41" t="str">
        <f>_xlfn.XLOOKUP(A1082,'[3]Eqn Calc - NII'!$C:$C,'[3]Eqn Calc - NII'!$E:$E)</f>
        <v>EUR</v>
      </c>
      <c r="G1082" s="43" t="e">
        <f>SUMIFS('[3]Eqn Calc - NII'!$U:$U,'[3]Eqn Calc - NII'!$H:$H,E1082,'[3]Eqn Calc - NII'!$C:$C,A1082)</f>
        <v>#VALUE!</v>
      </c>
      <c r="H1082" t="str">
        <f t="shared" si="17"/>
        <v>IE0005EAPTK645628</v>
      </c>
    </row>
    <row r="1083" spans="1:8" x14ac:dyDescent="0.25">
      <c r="A1083" s="41" t="s">
        <v>90</v>
      </c>
      <c r="B1083" s="41" t="s">
        <v>16</v>
      </c>
      <c r="C1083" s="41" t="str">
        <f>_xlfn.XLOOKUP(A1083,[3]Reconciliation!$A:$A,[3]Reconciliation!$O:$O)</f>
        <v>AVI Global Special Situations Fund</v>
      </c>
      <c r="D1083" s="41" t="str">
        <f>_xlfn.XLOOKUP(A1083,'[4]Fund Control'!$H:$H,'[4]Fund Control'!$G:$G)</f>
        <v xml:space="preserve">Class B EUR </v>
      </c>
      <c r="E1083" s="42">
        <v>45629</v>
      </c>
      <c r="F1083" s="41" t="str">
        <f>_xlfn.XLOOKUP(A1083,'[3]Eqn Calc - NII'!$C:$C,'[3]Eqn Calc - NII'!$E:$E)</f>
        <v>EUR</v>
      </c>
      <c r="G1083" s="43" t="e">
        <f>SUMIFS('[3]Eqn Calc - NII'!$U:$U,'[3]Eqn Calc - NII'!$H:$H,E1083,'[3]Eqn Calc - NII'!$C:$C,A1083)</f>
        <v>#VALUE!</v>
      </c>
      <c r="H1083" t="str">
        <f t="shared" si="17"/>
        <v>IE0005EAPTK645629</v>
      </c>
    </row>
    <row r="1084" spans="1:8" x14ac:dyDescent="0.25">
      <c r="A1084" s="41" t="s">
        <v>90</v>
      </c>
      <c r="B1084" s="41" t="s">
        <v>16</v>
      </c>
      <c r="C1084" s="41" t="str">
        <f>_xlfn.XLOOKUP(A1084,[3]Reconciliation!$A:$A,[3]Reconciliation!$O:$O)</f>
        <v>AVI Global Special Situations Fund</v>
      </c>
      <c r="D1084" s="41" t="str">
        <f>_xlfn.XLOOKUP(A1084,'[4]Fund Control'!$H:$H,'[4]Fund Control'!$G:$G)</f>
        <v xml:space="preserve">Class B EUR </v>
      </c>
      <c r="E1084" s="42">
        <v>45630</v>
      </c>
      <c r="F1084" s="41" t="str">
        <f>_xlfn.XLOOKUP(A1084,'[3]Eqn Calc - NII'!$C:$C,'[3]Eqn Calc - NII'!$E:$E)</f>
        <v>EUR</v>
      </c>
      <c r="G1084" s="43" t="e">
        <f>SUMIFS('[3]Eqn Calc - NII'!$U:$U,'[3]Eqn Calc - NII'!$H:$H,E1084,'[3]Eqn Calc - NII'!$C:$C,A1084)</f>
        <v>#VALUE!</v>
      </c>
      <c r="H1084" t="str">
        <f t="shared" si="17"/>
        <v>IE0005EAPTK645630</v>
      </c>
    </row>
    <row r="1085" spans="1:8" x14ac:dyDescent="0.25">
      <c r="A1085" s="41" t="s">
        <v>90</v>
      </c>
      <c r="B1085" s="41" t="s">
        <v>16</v>
      </c>
      <c r="C1085" s="41" t="str">
        <f>_xlfn.XLOOKUP(A1085,[3]Reconciliation!$A:$A,[3]Reconciliation!$O:$O)</f>
        <v>AVI Global Special Situations Fund</v>
      </c>
      <c r="D1085" s="41" t="str">
        <f>_xlfn.XLOOKUP(A1085,'[4]Fund Control'!$H:$H,'[4]Fund Control'!$G:$G)</f>
        <v xml:space="preserve">Class B EUR </v>
      </c>
      <c r="E1085" s="42">
        <v>45631</v>
      </c>
      <c r="F1085" s="41" t="str">
        <f>_xlfn.XLOOKUP(A1085,'[3]Eqn Calc - NII'!$C:$C,'[3]Eqn Calc - NII'!$E:$E)</f>
        <v>EUR</v>
      </c>
      <c r="G1085" s="43" t="e">
        <f>SUMIFS('[3]Eqn Calc - NII'!$U:$U,'[3]Eqn Calc - NII'!$H:$H,E1085,'[3]Eqn Calc - NII'!$C:$C,A1085)</f>
        <v>#VALUE!</v>
      </c>
      <c r="H1085" t="str">
        <f t="shared" si="17"/>
        <v>IE0005EAPTK645631</v>
      </c>
    </row>
    <row r="1086" spans="1:8" x14ac:dyDescent="0.25">
      <c r="A1086" s="41" t="s">
        <v>90</v>
      </c>
      <c r="B1086" s="41" t="s">
        <v>16</v>
      </c>
      <c r="C1086" s="41" t="str">
        <f>_xlfn.XLOOKUP(A1086,[3]Reconciliation!$A:$A,[3]Reconciliation!$O:$O)</f>
        <v>AVI Global Special Situations Fund</v>
      </c>
      <c r="D1086" s="41" t="str">
        <f>_xlfn.XLOOKUP(A1086,'[4]Fund Control'!$H:$H,'[4]Fund Control'!$G:$G)</f>
        <v xml:space="preserve">Class B EUR </v>
      </c>
      <c r="E1086" s="42">
        <v>45632</v>
      </c>
      <c r="F1086" s="41" t="str">
        <f>_xlfn.XLOOKUP(A1086,'[3]Eqn Calc - NII'!$C:$C,'[3]Eqn Calc - NII'!$E:$E)</f>
        <v>EUR</v>
      </c>
      <c r="G1086" s="43" t="e">
        <f>SUMIFS('[3]Eqn Calc - NII'!$U:$U,'[3]Eqn Calc - NII'!$H:$H,E1086,'[3]Eqn Calc - NII'!$C:$C,A1086)</f>
        <v>#VALUE!</v>
      </c>
      <c r="H1086" t="str">
        <f t="shared" si="17"/>
        <v>IE0005EAPTK645632</v>
      </c>
    </row>
    <row r="1087" spans="1:8" x14ac:dyDescent="0.25">
      <c r="A1087" s="41" t="s">
        <v>90</v>
      </c>
      <c r="B1087" s="41" t="s">
        <v>16</v>
      </c>
      <c r="C1087" s="41" t="str">
        <f>_xlfn.XLOOKUP(A1087,[3]Reconciliation!$A:$A,[3]Reconciliation!$O:$O)</f>
        <v>AVI Global Special Situations Fund</v>
      </c>
      <c r="D1087" s="41" t="str">
        <f>_xlfn.XLOOKUP(A1087,'[4]Fund Control'!$H:$H,'[4]Fund Control'!$G:$G)</f>
        <v xml:space="preserve">Class B EUR </v>
      </c>
      <c r="E1087" s="42">
        <v>45635</v>
      </c>
      <c r="F1087" s="41" t="str">
        <f>_xlfn.XLOOKUP(A1087,'[3]Eqn Calc - NII'!$C:$C,'[3]Eqn Calc - NII'!$E:$E)</f>
        <v>EUR</v>
      </c>
      <c r="G1087" s="43" t="e">
        <f>SUMIFS('[3]Eqn Calc - NII'!$U:$U,'[3]Eqn Calc - NII'!$H:$H,E1087,'[3]Eqn Calc - NII'!$C:$C,A1087)</f>
        <v>#VALUE!</v>
      </c>
      <c r="H1087" t="str">
        <f t="shared" si="17"/>
        <v>IE0005EAPTK645635</v>
      </c>
    </row>
    <row r="1088" spans="1:8" x14ac:dyDescent="0.25">
      <c r="A1088" s="41" t="s">
        <v>90</v>
      </c>
      <c r="B1088" s="41" t="s">
        <v>16</v>
      </c>
      <c r="C1088" s="41" t="str">
        <f>_xlfn.XLOOKUP(A1088,[3]Reconciliation!$A:$A,[3]Reconciliation!$O:$O)</f>
        <v>AVI Global Special Situations Fund</v>
      </c>
      <c r="D1088" s="41" t="str">
        <f>_xlfn.XLOOKUP(A1088,'[4]Fund Control'!$H:$H,'[4]Fund Control'!$G:$G)</f>
        <v xml:space="preserve">Class B EUR </v>
      </c>
      <c r="E1088" s="42">
        <v>45636</v>
      </c>
      <c r="F1088" s="41" t="str">
        <f>_xlfn.XLOOKUP(A1088,'[3]Eqn Calc - NII'!$C:$C,'[3]Eqn Calc - NII'!$E:$E)</f>
        <v>EUR</v>
      </c>
      <c r="G1088" s="43" t="e">
        <f>SUMIFS('[3]Eqn Calc - NII'!$U:$U,'[3]Eqn Calc - NII'!$H:$H,E1088,'[3]Eqn Calc - NII'!$C:$C,A1088)</f>
        <v>#VALUE!</v>
      </c>
      <c r="H1088" t="str">
        <f t="shared" si="17"/>
        <v>IE0005EAPTK645636</v>
      </c>
    </row>
    <row r="1089" spans="1:8" x14ac:dyDescent="0.25">
      <c r="A1089" s="41" t="s">
        <v>90</v>
      </c>
      <c r="B1089" s="41" t="s">
        <v>16</v>
      </c>
      <c r="C1089" s="41" t="str">
        <f>_xlfn.XLOOKUP(A1089,[3]Reconciliation!$A:$A,[3]Reconciliation!$O:$O)</f>
        <v>AVI Global Special Situations Fund</v>
      </c>
      <c r="D1089" s="41" t="str">
        <f>_xlfn.XLOOKUP(A1089,'[4]Fund Control'!$H:$H,'[4]Fund Control'!$G:$G)</f>
        <v xml:space="preserve">Class B EUR </v>
      </c>
      <c r="E1089" s="42">
        <v>45637</v>
      </c>
      <c r="F1089" s="41" t="str">
        <f>_xlfn.XLOOKUP(A1089,'[3]Eqn Calc - NII'!$C:$C,'[3]Eqn Calc - NII'!$E:$E)</f>
        <v>EUR</v>
      </c>
      <c r="G1089" s="43" t="e">
        <f>SUMIFS('[3]Eqn Calc - NII'!$U:$U,'[3]Eqn Calc - NII'!$H:$H,E1089,'[3]Eqn Calc - NII'!$C:$C,A1089)</f>
        <v>#VALUE!</v>
      </c>
      <c r="H1089" t="str">
        <f t="shared" si="17"/>
        <v>IE0005EAPTK645637</v>
      </c>
    </row>
    <row r="1090" spans="1:8" x14ac:dyDescent="0.25">
      <c r="A1090" s="41" t="s">
        <v>90</v>
      </c>
      <c r="B1090" s="41" t="s">
        <v>16</v>
      </c>
      <c r="C1090" s="41" t="str">
        <f>_xlfn.XLOOKUP(A1090,[3]Reconciliation!$A:$A,[3]Reconciliation!$O:$O)</f>
        <v>AVI Global Special Situations Fund</v>
      </c>
      <c r="D1090" s="41" t="str">
        <f>_xlfn.XLOOKUP(A1090,'[4]Fund Control'!$H:$H,'[4]Fund Control'!$G:$G)</f>
        <v xml:space="preserve">Class B EUR </v>
      </c>
      <c r="E1090" s="42">
        <v>45638</v>
      </c>
      <c r="F1090" s="41" t="str">
        <f>_xlfn.XLOOKUP(A1090,'[3]Eqn Calc - NII'!$C:$C,'[3]Eqn Calc - NII'!$E:$E)</f>
        <v>EUR</v>
      </c>
      <c r="G1090" s="43" t="e">
        <f>SUMIFS('[3]Eqn Calc - NII'!$U:$U,'[3]Eqn Calc - NII'!$H:$H,E1090,'[3]Eqn Calc - NII'!$C:$C,A1090)</f>
        <v>#VALUE!</v>
      </c>
      <c r="H1090" t="str">
        <f t="shared" si="17"/>
        <v>IE0005EAPTK645638</v>
      </c>
    </row>
    <row r="1091" spans="1:8" x14ac:dyDescent="0.25">
      <c r="A1091" s="41" t="s">
        <v>90</v>
      </c>
      <c r="B1091" s="41" t="s">
        <v>16</v>
      </c>
      <c r="C1091" s="41" t="str">
        <f>_xlfn.XLOOKUP(A1091,[3]Reconciliation!$A:$A,[3]Reconciliation!$O:$O)</f>
        <v>AVI Global Special Situations Fund</v>
      </c>
      <c r="D1091" s="41" t="str">
        <f>_xlfn.XLOOKUP(A1091,'[4]Fund Control'!$H:$H,'[4]Fund Control'!$G:$G)</f>
        <v xml:space="preserve">Class B EUR </v>
      </c>
      <c r="E1091" s="42">
        <v>45639</v>
      </c>
      <c r="F1091" s="41" t="str">
        <f>_xlfn.XLOOKUP(A1091,'[3]Eqn Calc - NII'!$C:$C,'[3]Eqn Calc - NII'!$E:$E)</f>
        <v>EUR</v>
      </c>
      <c r="G1091" s="43" t="e">
        <f>SUMIFS('[3]Eqn Calc - NII'!$U:$U,'[3]Eqn Calc - NII'!$H:$H,E1091,'[3]Eqn Calc - NII'!$C:$C,A1091)</f>
        <v>#VALUE!</v>
      </c>
      <c r="H1091" t="str">
        <f t="shared" si="17"/>
        <v>IE0005EAPTK645639</v>
      </c>
    </row>
    <row r="1092" spans="1:8" x14ac:dyDescent="0.25">
      <c r="A1092" s="41" t="s">
        <v>90</v>
      </c>
      <c r="B1092" s="41" t="s">
        <v>16</v>
      </c>
      <c r="C1092" s="41" t="str">
        <f>_xlfn.XLOOKUP(A1092,[3]Reconciliation!$A:$A,[3]Reconciliation!$O:$O)</f>
        <v>AVI Global Special Situations Fund</v>
      </c>
      <c r="D1092" s="41" t="str">
        <f>_xlfn.XLOOKUP(A1092,'[4]Fund Control'!$H:$H,'[4]Fund Control'!$G:$G)</f>
        <v xml:space="preserve">Class B EUR </v>
      </c>
      <c r="E1092" s="42">
        <v>45642</v>
      </c>
      <c r="F1092" s="41" t="str">
        <f>_xlfn.XLOOKUP(A1092,'[3]Eqn Calc - NII'!$C:$C,'[3]Eqn Calc - NII'!$E:$E)</f>
        <v>EUR</v>
      </c>
      <c r="G1092" s="43" t="e">
        <f>SUMIFS('[3]Eqn Calc - NII'!$U:$U,'[3]Eqn Calc - NII'!$H:$H,E1092,'[3]Eqn Calc - NII'!$C:$C,A1092)</f>
        <v>#VALUE!</v>
      </c>
      <c r="H1092" t="str">
        <f t="shared" si="17"/>
        <v>IE0005EAPTK645642</v>
      </c>
    </row>
    <row r="1093" spans="1:8" x14ac:dyDescent="0.25">
      <c r="A1093" s="41" t="s">
        <v>90</v>
      </c>
      <c r="B1093" s="41" t="s">
        <v>16</v>
      </c>
      <c r="C1093" s="41" t="str">
        <f>_xlfn.XLOOKUP(A1093,[3]Reconciliation!$A:$A,[3]Reconciliation!$O:$O)</f>
        <v>AVI Global Special Situations Fund</v>
      </c>
      <c r="D1093" s="41" t="str">
        <f>_xlfn.XLOOKUP(A1093,'[4]Fund Control'!$H:$H,'[4]Fund Control'!$G:$G)</f>
        <v xml:space="preserve">Class B EUR </v>
      </c>
      <c r="E1093" s="42">
        <v>45643</v>
      </c>
      <c r="F1093" s="41" t="str">
        <f>_xlfn.XLOOKUP(A1093,'[3]Eqn Calc - NII'!$C:$C,'[3]Eqn Calc - NII'!$E:$E)</f>
        <v>EUR</v>
      </c>
      <c r="G1093" s="43" t="e">
        <f>SUMIFS('[3]Eqn Calc - NII'!$U:$U,'[3]Eqn Calc - NII'!$H:$H,E1093,'[3]Eqn Calc - NII'!$C:$C,A1093)</f>
        <v>#VALUE!</v>
      </c>
      <c r="H1093" t="str">
        <f t="shared" si="17"/>
        <v>IE0005EAPTK645643</v>
      </c>
    </row>
    <row r="1094" spans="1:8" x14ac:dyDescent="0.25">
      <c r="A1094" s="41" t="s">
        <v>90</v>
      </c>
      <c r="B1094" s="41" t="s">
        <v>16</v>
      </c>
      <c r="C1094" s="41" t="str">
        <f>_xlfn.XLOOKUP(A1094,[3]Reconciliation!$A:$A,[3]Reconciliation!$O:$O)</f>
        <v>AVI Global Special Situations Fund</v>
      </c>
      <c r="D1094" s="41" t="str">
        <f>_xlfn.XLOOKUP(A1094,'[4]Fund Control'!$H:$H,'[4]Fund Control'!$G:$G)</f>
        <v xml:space="preserve">Class B EUR </v>
      </c>
      <c r="E1094" s="42">
        <v>45644</v>
      </c>
      <c r="F1094" s="41" t="str">
        <f>_xlfn.XLOOKUP(A1094,'[3]Eqn Calc - NII'!$C:$C,'[3]Eqn Calc - NII'!$E:$E)</f>
        <v>EUR</v>
      </c>
      <c r="G1094" s="43" t="e">
        <f>SUMIFS('[3]Eqn Calc - NII'!$U:$U,'[3]Eqn Calc - NII'!$H:$H,E1094,'[3]Eqn Calc - NII'!$C:$C,A1094)</f>
        <v>#VALUE!</v>
      </c>
      <c r="H1094" t="str">
        <f t="shared" ref="H1094:H1157" si="18">A1094&amp;E1094</f>
        <v>IE0005EAPTK645644</v>
      </c>
    </row>
    <row r="1095" spans="1:8" x14ac:dyDescent="0.25">
      <c r="A1095" s="41" t="s">
        <v>90</v>
      </c>
      <c r="B1095" s="41" t="s">
        <v>16</v>
      </c>
      <c r="C1095" s="41" t="str">
        <f>_xlfn.XLOOKUP(A1095,[3]Reconciliation!$A:$A,[3]Reconciliation!$O:$O)</f>
        <v>AVI Global Special Situations Fund</v>
      </c>
      <c r="D1095" s="41" t="str">
        <f>_xlfn.XLOOKUP(A1095,'[4]Fund Control'!$H:$H,'[4]Fund Control'!$G:$G)</f>
        <v xml:space="preserve">Class B EUR </v>
      </c>
      <c r="E1095" s="42">
        <v>45645</v>
      </c>
      <c r="F1095" s="41" t="str">
        <f>_xlfn.XLOOKUP(A1095,'[3]Eqn Calc - NII'!$C:$C,'[3]Eqn Calc - NII'!$E:$E)</f>
        <v>EUR</v>
      </c>
      <c r="G1095" s="43" t="e">
        <f>SUMIFS('[3]Eqn Calc - NII'!$U:$U,'[3]Eqn Calc - NII'!$H:$H,E1095,'[3]Eqn Calc - NII'!$C:$C,A1095)</f>
        <v>#VALUE!</v>
      </c>
      <c r="H1095" t="str">
        <f t="shared" si="18"/>
        <v>IE0005EAPTK645645</v>
      </c>
    </row>
    <row r="1096" spans="1:8" x14ac:dyDescent="0.25">
      <c r="A1096" s="41" t="s">
        <v>90</v>
      </c>
      <c r="B1096" s="41" t="s">
        <v>16</v>
      </c>
      <c r="C1096" s="41" t="str">
        <f>_xlfn.XLOOKUP(A1096,[3]Reconciliation!$A:$A,[3]Reconciliation!$O:$O)</f>
        <v>AVI Global Special Situations Fund</v>
      </c>
      <c r="D1096" s="41" t="str">
        <f>_xlfn.XLOOKUP(A1096,'[4]Fund Control'!$H:$H,'[4]Fund Control'!$G:$G)</f>
        <v xml:space="preserve">Class B EUR </v>
      </c>
      <c r="E1096" s="42">
        <v>45646</v>
      </c>
      <c r="F1096" s="41" t="str">
        <f>_xlfn.XLOOKUP(A1096,'[3]Eqn Calc - NII'!$C:$C,'[3]Eqn Calc - NII'!$E:$E)</f>
        <v>EUR</v>
      </c>
      <c r="G1096" s="43" t="e">
        <f>SUMIFS('[3]Eqn Calc - NII'!$U:$U,'[3]Eqn Calc - NII'!$H:$H,E1096,'[3]Eqn Calc - NII'!$C:$C,A1096)</f>
        <v>#VALUE!</v>
      </c>
      <c r="H1096" t="str">
        <f t="shared" si="18"/>
        <v>IE0005EAPTK645646</v>
      </c>
    </row>
    <row r="1097" spans="1:8" x14ac:dyDescent="0.25">
      <c r="A1097" s="41" t="s">
        <v>90</v>
      </c>
      <c r="B1097" s="41" t="s">
        <v>16</v>
      </c>
      <c r="C1097" s="41" t="str">
        <f>_xlfn.XLOOKUP(A1097,[3]Reconciliation!$A:$A,[3]Reconciliation!$O:$O)</f>
        <v>AVI Global Special Situations Fund</v>
      </c>
      <c r="D1097" s="41" t="str">
        <f>_xlfn.XLOOKUP(A1097,'[4]Fund Control'!$H:$H,'[4]Fund Control'!$G:$G)</f>
        <v xml:space="preserve">Class B EUR </v>
      </c>
      <c r="E1097" s="42">
        <v>45649</v>
      </c>
      <c r="F1097" s="41" t="str">
        <f>_xlfn.XLOOKUP(A1097,'[3]Eqn Calc - NII'!$C:$C,'[3]Eqn Calc - NII'!$E:$E)</f>
        <v>EUR</v>
      </c>
      <c r="G1097" s="43" t="e">
        <f>SUMIFS('[3]Eqn Calc - NII'!$U:$U,'[3]Eqn Calc - NII'!$H:$H,E1097,'[3]Eqn Calc - NII'!$C:$C,A1097)</f>
        <v>#VALUE!</v>
      </c>
      <c r="H1097" t="str">
        <f t="shared" si="18"/>
        <v>IE0005EAPTK645649</v>
      </c>
    </row>
    <row r="1098" spans="1:8" x14ac:dyDescent="0.25">
      <c r="A1098" s="41" t="s">
        <v>90</v>
      </c>
      <c r="B1098" s="41" t="s">
        <v>16</v>
      </c>
      <c r="C1098" s="41" t="str">
        <f>_xlfn.XLOOKUP(A1098,[3]Reconciliation!$A:$A,[3]Reconciliation!$O:$O)</f>
        <v>AVI Global Special Situations Fund</v>
      </c>
      <c r="D1098" s="41" t="str">
        <f>_xlfn.XLOOKUP(A1098,'[4]Fund Control'!$H:$H,'[4]Fund Control'!$G:$G)</f>
        <v xml:space="preserve">Class B EUR </v>
      </c>
      <c r="E1098" s="42">
        <v>45650</v>
      </c>
      <c r="F1098" s="41" t="str">
        <f>_xlfn.XLOOKUP(A1098,'[3]Eqn Calc - NII'!$C:$C,'[3]Eqn Calc - NII'!$E:$E)</f>
        <v>EUR</v>
      </c>
      <c r="G1098" s="43" t="e">
        <f>SUMIFS('[3]Eqn Calc - NII'!$U:$U,'[3]Eqn Calc - NII'!$H:$H,E1098,'[3]Eqn Calc - NII'!$C:$C,A1098)</f>
        <v>#VALUE!</v>
      </c>
      <c r="H1098" t="str">
        <f t="shared" si="18"/>
        <v>IE0005EAPTK645650</v>
      </c>
    </row>
    <row r="1099" spans="1:8" x14ac:dyDescent="0.25">
      <c r="A1099" s="41" t="s">
        <v>90</v>
      </c>
      <c r="B1099" s="41" t="s">
        <v>16</v>
      </c>
      <c r="C1099" s="41" t="str">
        <f>_xlfn.XLOOKUP(A1099,[3]Reconciliation!$A:$A,[3]Reconciliation!$O:$O)</f>
        <v>AVI Global Special Situations Fund</v>
      </c>
      <c r="D1099" s="41" t="str">
        <f>_xlfn.XLOOKUP(A1099,'[4]Fund Control'!$H:$H,'[4]Fund Control'!$G:$G)</f>
        <v xml:space="preserve">Class B EUR </v>
      </c>
      <c r="E1099" s="42">
        <v>45656</v>
      </c>
      <c r="F1099" s="41" t="str">
        <f>_xlfn.XLOOKUP(A1099,'[3]Eqn Calc - NII'!$C:$C,'[3]Eqn Calc - NII'!$E:$E)</f>
        <v>EUR</v>
      </c>
      <c r="G1099" s="43" t="e">
        <f>SUMIFS('[3]Eqn Calc - NII'!$U:$U,'[3]Eqn Calc - NII'!$H:$H,E1099,'[3]Eqn Calc - NII'!$C:$C,A1099)</f>
        <v>#VALUE!</v>
      </c>
      <c r="H1099" t="str">
        <f t="shared" si="18"/>
        <v>IE0005EAPTK645656</v>
      </c>
    </row>
    <row r="1100" spans="1:8" x14ac:dyDescent="0.25">
      <c r="A1100" s="41" t="s">
        <v>90</v>
      </c>
      <c r="B1100" s="41" t="s">
        <v>16</v>
      </c>
      <c r="C1100" s="41" t="str">
        <f>_xlfn.XLOOKUP(A1100,[3]Reconciliation!$A:$A,[3]Reconciliation!$O:$O)</f>
        <v>AVI Global Special Situations Fund</v>
      </c>
      <c r="D1100" s="41" t="str">
        <f>_xlfn.XLOOKUP(A1100,'[4]Fund Control'!$H:$H,'[4]Fund Control'!$G:$G)</f>
        <v xml:space="preserve">Class B EUR </v>
      </c>
      <c r="E1100" s="42">
        <v>45657</v>
      </c>
      <c r="F1100" s="41" t="str">
        <f>_xlfn.XLOOKUP(A1100,'[3]Eqn Calc - NII'!$C:$C,'[3]Eqn Calc - NII'!$E:$E)</f>
        <v>EUR</v>
      </c>
      <c r="G1100" s="43" t="e">
        <f>SUMIFS('[3]Eqn Calc - NII'!$U:$U,'[3]Eqn Calc - NII'!$H:$H,E1100,'[3]Eqn Calc - NII'!$C:$C,A1100)</f>
        <v>#VALUE!</v>
      </c>
      <c r="H1100" t="str">
        <f t="shared" si="18"/>
        <v>IE0005EAPTK645657</v>
      </c>
    </row>
    <row r="1101" spans="1:8" x14ac:dyDescent="0.25">
      <c r="A1101" s="41" t="s">
        <v>90</v>
      </c>
      <c r="B1101" s="41" t="s">
        <v>16</v>
      </c>
      <c r="C1101" s="41" t="str">
        <f>_xlfn.XLOOKUP(A1101,[3]Reconciliation!$A:$A,[3]Reconciliation!$O:$O)</f>
        <v>AVI Global Special Situations Fund</v>
      </c>
      <c r="D1101" s="41" t="str">
        <f>_xlfn.XLOOKUP(A1101,'[4]Fund Control'!$H:$H,'[4]Fund Control'!$G:$G)</f>
        <v xml:space="preserve">Class B EUR </v>
      </c>
      <c r="E1101" s="42">
        <v>45659</v>
      </c>
      <c r="F1101" s="41" t="str">
        <f>_xlfn.XLOOKUP(A1101,'[3]Eqn Calc - NII'!$C:$C,'[3]Eqn Calc - NII'!$E:$E)</f>
        <v>EUR</v>
      </c>
      <c r="G1101" s="43" t="e">
        <f>SUMIFS('[3]Eqn Calc - NII'!$U:$U,'[3]Eqn Calc - NII'!$H:$H,E1101,'[3]Eqn Calc - NII'!$C:$C,A1101)</f>
        <v>#VALUE!</v>
      </c>
      <c r="H1101" t="str">
        <f t="shared" si="18"/>
        <v>IE0005EAPTK645659</v>
      </c>
    </row>
    <row r="1102" spans="1:8" x14ac:dyDescent="0.25">
      <c r="A1102" s="41" t="s">
        <v>90</v>
      </c>
      <c r="B1102" s="41" t="s">
        <v>16</v>
      </c>
      <c r="C1102" s="41" t="str">
        <f>_xlfn.XLOOKUP(A1102,[3]Reconciliation!$A:$A,[3]Reconciliation!$O:$O)</f>
        <v>AVI Global Special Situations Fund</v>
      </c>
      <c r="D1102" s="41" t="str">
        <f>_xlfn.XLOOKUP(A1102,'[4]Fund Control'!$H:$H,'[4]Fund Control'!$G:$G)</f>
        <v xml:space="preserve">Class B EUR </v>
      </c>
      <c r="E1102" s="42">
        <v>45660</v>
      </c>
      <c r="F1102" s="41" t="str">
        <f>_xlfn.XLOOKUP(A1102,'[3]Eqn Calc - NII'!$C:$C,'[3]Eqn Calc - NII'!$E:$E)</f>
        <v>EUR</v>
      </c>
      <c r="G1102" s="43" t="e">
        <f>SUMIFS('[3]Eqn Calc - NII'!$U:$U,'[3]Eqn Calc - NII'!$H:$H,E1102,'[3]Eqn Calc - NII'!$C:$C,A1102)</f>
        <v>#VALUE!</v>
      </c>
      <c r="H1102" t="str">
        <f t="shared" si="18"/>
        <v>IE0005EAPTK645660</v>
      </c>
    </row>
    <row r="1103" spans="1:8" x14ac:dyDescent="0.25">
      <c r="A1103" s="41" t="s">
        <v>90</v>
      </c>
      <c r="B1103" s="41" t="s">
        <v>16</v>
      </c>
      <c r="C1103" s="41" t="str">
        <f>_xlfn.XLOOKUP(A1103,[3]Reconciliation!$A:$A,[3]Reconciliation!$O:$O)</f>
        <v>AVI Global Special Situations Fund</v>
      </c>
      <c r="D1103" s="41" t="str">
        <f>_xlfn.XLOOKUP(A1103,'[4]Fund Control'!$H:$H,'[4]Fund Control'!$G:$G)</f>
        <v xml:space="preserve">Class B EUR </v>
      </c>
      <c r="E1103" s="42">
        <v>45663</v>
      </c>
      <c r="F1103" s="41" t="str">
        <f>_xlfn.XLOOKUP(A1103,'[3]Eqn Calc - NII'!$C:$C,'[3]Eqn Calc - NII'!$E:$E)</f>
        <v>EUR</v>
      </c>
      <c r="G1103" s="43" t="e">
        <f>SUMIFS('[3]Eqn Calc - NII'!$U:$U,'[3]Eqn Calc - NII'!$H:$H,E1103,'[3]Eqn Calc - NII'!$C:$C,A1103)</f>
        <v>#VALUE!</v>
      </c>
      <c r="H1103" t="str">
        <f t="shared" si="18"/>
        <v>IE0005EAPTK645663</v>
      </c>
    </row>
    <row r="1104" spans="1:8" x14ac:dyDescent="0.25">
      <c r="A1104" s="41" t="s">
        <v>90</v>
      </c>
      <c r="B1104" s="41" t="s">
        <v>16</v>
      </c>
      <c r="C1104" s="41" t="str">
        <f>_xlfn.XLOOKUP(A1104,[3]Reconciliation!$A:$A,[3]Reconciliation!$O:$O)</f>
        <v>AVI Global Special Situations Fund</v>
      </c>
      <c r="D1104" s="41" t="str">
        <f>_xlfn.XLOOKUP(A1104,'[4]Fund Control'!$H:$H,'[4]Fund Control'!$G:$G)</f>
        <v xml:space="preserve">Class B EUR </v>
      </c>
      <c r="E1104" s="42">
        <v>45664</v>
      </c>
      <c r="F1104" s="41" t="str">
        <f>_xlfn.XLOOKUP(A1104,'[3]Eqn Calc - NII'!$C:$C,'[3]Eqn Calc - NII'!$E:$E)</f>
        <v>EUR</v>
      </c>
      <c r="G1104" s="43" t="e">
        <f>SUMIFS('[3]Eqn Calc - NII'!$U:$U,'[3]Eqn Calc - NII'!$H:$H,E1104,'[3]Eqn Calc - NII'!$C:$C,A1104)</f>
        <v>#VALUE!</v>
      </c>
      <c r="H1104" t="str">
        <f t="shared" si="18"/>
        <v>IE0005EAPTK645664</v>
      </c>
    </row>
    <row r="1105" spans="1:8" x14ac:dyDescent="0.25">
      <c r="A1105" s="41" t="s">
        <v>90</v>
      </c>
      <c r="B1105" s="41" t="s">
        <v>16</v>
      </c>
      <c r="C1105" s="41" t="str">
        <f>_xlfn.XLOOKUP(A1105,[3]Reconciliation!$A:$A,[3]Reconciliation!$O:$O)</f>
        <v>AVI Global Special Situations Fund</v>
      </c>
      <c r="D1105" s="41" t="str">
        <f>_xlfn.XLOOKUP(A1105,'[4]Fund Control'!$H:$H,'[4]Fund Control'!$G:$G)</f>
        <v xml:space="preserve">Class B EUR </v>
      </c>
      <c r="E1105" s="42">
        <v>45665</v>
      </c>
      <c r="F1105" s="41" t="str">
        <f>_xlfn.XLOOKUP(A1105,'[3]Eqn Calc - NII'!$C:$C,'[3]Eqn Calc - NII'!$E:$E)</f>
        <v>EUR</v>
      </c>
      <c r="G1105" s="43" t="e">
        <f>SUMIFS('[3]Eqn Calc - NII'!$U:$U,'[3]Eqn Calc - NII'!$H:$H,E1105,'[3]Eqn Calc - NII'!$C:$C,A1105)</f>
        <v>#VALUE!</v>
      </c>
      <c r="H1105" t="str">
        <f t="shared" si="18"/>
        <v>IE0005EAPTK645665</v>
      </c>
    </row>
    <row r="1106" spans="1:8" x14ac:dyDescent="0.25">
      <c r="A1106" s="41" t="s">
        <v>90</v>
      </c>
      <c r="B1106" s="41" t="s">
        <v>16</v>
      </c>
      <c r="C1106" s="41" t="str">
        <f>_xlfn.XLOOKUP(A1106,[3]Reconciliation!$A:$A,[3]Reconciliation!$O:$O)</f>
        <v>AVI Global Special Situations Fund</v>
      </c>
      <c r="D1106" s="41" t="str">
        <f>_xlfn.XLOOKUP(A1106,'[4]Fund Control'!$H:$H,'[4]Fund Control'!$G:$G)</f>
        <v xml:space="preserve">Class B EUR </v>
      </c>
      <c r="E1106" s="42">
        <v>45666</v>
      </c>
      <c r="F1106" s="41" t="str">
        <f>_xlfn.XLOOKUP(A1106,'[3]Eqn Calc - NII'!$C:$C,'[3]Eqn Calc - NII'!$E:$E)</f>
        <v>EUR</v>
      </c>
      <c r="G1106" s="43" t="e">
        <f>SUMIFS('[3]Eqn Calc - NII'!$U:$U,'[3]Eqn Calc - NII'!$H:$H,E1106,'[3]Eqn Calc - NII'!$C:$C,A1106)</f>
        <v>#VALUE!</v>
      </c>
      <c r="H1106" t="str">
        <f t="shared" si="18"/>
        <v>IE0005EAPTK645666</v>
      </c>
    </row>
    <row r="1107" spans="1:8" x14ac:dyDescent="0.25">
      <c r="A1107" s="41" t="s">
        <v>90</v>
      </c>
      <c r="B1107" s="41" t="s">
        <v>16</v>
      </c>
      <c r="C1107" s="41" t="str">
        <f>_xlfn.XLOOKUP(A1107,[3]Reconciliation!$A:$A,[3]Reconciliation!$O:$O)</f>
        <v>AVI Global Special Situations Fund</v>
      </c>
      <c r="D1107" s="41" t="str">
        <f>_xlfn.XLOOKUP(A1107,'[4]Fund Control'!$H:$H,'[4]Fund Control'!$G:$G)</f>
        <v xml:space="preserve">Class B EUR </v>
      </c>
      <c r="E1107" s="42">
        <v>45667</v>
      </c>
      <c r="F1107" s="41" t="str">
        <f>_xlfn.XLOOKUP(A1107,'[3]Eqn Calc - NII'!$C:$C,'[3]Eqn Calc - NII'!$E:$E)</f>
        <v>EUR</v>
      </c>
      <c r="G1107" s="43" t="e">
        <f>SUMIFS('[3]Eqn Calc - NII'!$U:$U,'[3]Eqn Calc - NII'!$H:$H,E1107,'[3]Eqn Calc - NII'!$C:$C,A1107)</f>
        <v>#VALUE!</v>
      </c>
      <c r="H1107" t="str">
        <f t="shared" si="18"/>
        <v>IE0005EAPTK645667</v>
      </c>
    </row>
    <row r="1108" spans="1:8" x14ac:dyDescent="0.25">
      <c r="A1108" s="41" t="s">
        <v>90</v>
      </c>
      <c r="B1108" s="41" t="s">
        <v>16</v>
      </c>
      <c r="C1108" s="41" t="str">
        <f>_xlfn.XLOOKUP(A1108,[3]Reconciliation!$A:$A,[3]Reconciliation!$O:$O)</f>
        <v>AVI Global Special Situations Fund</v>
      </c>
      <c r="D1108" s="41" t="str">
        <f>_xlfn.XLOOKUP(A1108,'[4]Fund Control'!$H:$H,'[4]Fund Control'!$G:$G)</f>
        <v xml:space="preserve">Class B EUR </v>
      </c>
      <c r="E1108" s="42">
        <v>45670</v>
      </c>
      <c r="F1108" s="41" t="str">
        <f>_xlfn.XLOOKUP(A1108,'[3]Eqn Calc - NII'!$C:$C,'[3]Eqn Calc - NII'!$E:$E)</f>
        <v>EUR</v>
      </c>
      <c r="G1108" s="43" t="e">
        <f>SUMIFS('[3]Eqn Calc - NII'!$U:$U,'[3]Eqn Calc - NII'!$H:$H,E1108,'[3]Eqn Calc - NII'!$C:$C,A1108)</f>
        <v>#VALUE!</v>
      </c>
      <c r="H1108" t="str">
        <f t="shared" si="18"/>
        <v>IE0005EAPTK645670</v>
      </c>
    </row>
    <row r="1109" spans="1:8" x14ac:dyDescent="0.25">
      <c r="A1109" s="41" t="s">
        <v>90</v>
      </c>
      <c r="B1109" s="41" t="s">
        <v>16</v>
      </c>
      <c r="C1109" s="41" t="str">
        <f>_xlfn.XLOOKUP(A1109,[3]Reconciliation!$A:$A,[3]Reconciliation!$O:$O)</f>
        <v>AVI Global Special Situations Fund</v>
      </c>
      <c r="D1109" s="41" t="str">
        <f>_xlfn.XLOOKUP(A1109,'[4]Fund Control'!$H:$H,'[4]Fund Control'!$G:$G)</f>
        <v xml:space="preserve">Class B EUR </v>
      </c>
      <c r="E1109" s="42">
        <v>45671</v>
      </c>
      <c r="F1109" s="41" t="str">
        <f>_xlfn.XLOOKUP(A1109,'[3]Eqn Calc - NII'!$C:$C,'[3]Eqn Calc - NII'!$E:$E)</f>
        <v>EUR</v>
      </c>
      <c r="G1109" s="43" t="e">
        <f>SUMIFS('[3]Eqn Calc - NII'!$U:$U,'[3]Eqn Calc - NII'!$H:$H,E1109,'[3]Eqn Calc - NII'!$C:$C,A1109)</f>
        <v>#VALUE!</v>
      </c>
      <c r="H1109" t="str">
        <f t="shared" si="18"/>
        <v>IE0005EAPTK645671</v>
      </c>
    </row>
    <row r="1110" spans="1:8" x14ac:dyDescent="0.25">
      <c r="A1110" s="41" t="s">
        <v>90</v>
      </c>
      <c r="B1110" s="41" t="s">
        <v>16</v>
      </c>
      <c r="C1110" s="41" t="str">
        <f>_xlfn.XLOOKUP(A1110,[3]Reconciliation!$A:$A,[3]Reconciliation!$O:$O)</f>
        <v>AVI Global Special Situations Fund</v>
      </c>
      <c r="D1110" s="41" t="str">
        <f>_xlfn.XLOOKUP(A1110,'[4]Fund Control'!$H:$H,'[4]Fund Control'!$G:$G)</f>
        <v xml:space="preserve">Class B EUR </v>
      </c>
      <c r="E1110" s="42">
        <v>45672</v>
      </c>
      <c r="F1110" s="41" t="str">
        <f>_xlfn.XLOOKUP(A1110,'[3]Eqn Calc - NII'!$C:$C,'[3]Eqn Calc - NII'!$E:$E)</f>
        <v>EUR</v>
      </c>
      <c r="G1110" s="43" t="e">
        <f>SUMIFS('[3]Eqn Calc - NII'!$U:$U,'[3]Eqn Calc - NII'!$H:$H,E1110,'[3]Eqn Calc - NII'!$C:$C,A1110)</f>
        <v>#VALUE!</v>
      </c>
      <c r="H1110" t="str">
        <f t="shared" si="18"/>
        <v>IE0005EAPTK645672</v>
      </c>
    </row>
    <row r="1111" spans="1:8" x14ac:dyDescent="0.25">
      <c r="A1111" s="41" t="s">
        <v>90</v>
      </c>
      <c r="B1111" s="41" t="s">
        <v>16</v>
      </c>
      <c r="C1111" s="41" t="str">
        <f>_xlfn.XLOOKUP(A1111,[3]Reconciliation!$A:$A,[3]Reconciliation!$O:$O)</f>
        <v>AVI Global Special Situations Fund</v>
      </c>
      <c r="D1111" s="41" t="str">
        <f>_xlfn.XLOOKUP(A1111,'[4]Fund Control'!$H:$H,'[4]Fund Control'!$G:$G)</f>
        <v xml:space="preserve">Class B EUR </v>
      </c>
      <c r="E1111" s="42">
        <v>45673</v>
      </c>
      <c r="F1111" s="41" t="str">
        <f>_xlfn.XLOOKUP(A1111,'[3]Eqn Calc - NII'!$C:$C,'[3]Eqn Calc - NII'!$E:$E)</f>
        <v>EUR</v>
      </c>
      <c r="G1111" s="43" t="e">
        <f>SUMIFS('[3]Eqn Calc - NII'!$U:$U,'[3]Eqn Calc - NII'!$H:$H,E1111,'[3]Eqn Calc - NII'!$C:$C,A1111)</f>
        <v>#VALUE!</v>
      </c>
      <c r="H1111" t="str">
        <f t="shared" si="18"/>
        <v>IE0005EAPTK645673</v>
      </c>
    </row>
    <row r="1112" spans="1:8" x14ac:dyDescent="0.25">
      <c r="A1112" s="41" t="s">
        <v>90</v>
      </c>
      <c r="B1112" s="41" t="s">
        <v>16</v>
      </c>
      <c r="C1112" s="41" t="str">
        <f>_xlfn.XLOOKUP(A1112,[3]Reconciliation!$A:$A,[3]Reconciliation!$O:$O)</f>
        <v>AVI Global Special Situations Fund</v>
      </c>
      <c r="D1112" s="41" t="str">
        <f>_xlfn.XLOOKUP(A1112,'[4]Fund Control'!$H:$H,'[4]Fund Control'!$G:$G)</f>
        <v xml:space="preserve">Class B EUR </v>
      </c>
      <c r="E1112" s="42">
        <v>45674</v>
      </c>
      <c r="F1112" s="41" t="str">
        <f>_xlfn.XLOOKUP(A1112,'[3]Eqn Calc - NII'!$C:$C,'[3]Eqn Calc - NII'!$E:$E)</f>
        <v>EUR</v>
      </c>
      <c r="G1112" s="43" t="e">
        <f>SUMIFS('[3]Eqn Calc - NII'!$U:$U,'[3]Eqn Calc - NII'!$H:$H,E1112,'[3]Eqn Calc - NII'!$C:$C,A1112)</f>
        <v>#VALUE!</v>
      </c>
      <c r="H1112" t="str">
        <f t="shared" si="18"/>
        <v>IE0005EAPTK645674</v>
      </c>
    </row>
    <row r="1113" spans="1:8" x14ac:dyDescent="0.25">
      <c r="A1113" s="41" t="s">
        <v>90</v>
      </c>
      <c r="B1113" s="41" t="s">
        <v>16</v>
      </c>
      <c r="C1113" s="41" t="str">
        <f>_xlfn.XLOOKUP(A1113,[3]Reconciliation!$A:$A,[3]Reconciliation!$O:$O)</f>
        <v>AVI Global Special Situations Fund</v>
      </c>
      <c r="D1113" s="41" t="str">
        <f>_xlfn.XLOOKUP(A1113,'[4]Fund Control'!$H:$H,'[4]Fund Control'!$G:$G)</f>
        <v xml:space="preserve">Class B EUR </v>
      </c>
      <c r="E1113" s="42">
        <v>45677</v>
      </c>
      <c r="F1113" s="41" t="str">
        <f>_xlfn.XLOOKUP(A1113,'[3]Eqn Calc - NII'!$C:$C,'[3]Eqn Calc - NII'!$E:$E)</f>
        <v>EUR</v>
      </c>
      <c r="G1113" s="43" t="e">
        <f>SUMIFS('[3]Eqn Calc - NII'!$U:$U,'[3]Eqn Calc - NII'!$H:$H,E1113,'[3]Eqn Calc - NII'!$C:$C,A1113)</f>
        <v>#VALUE!</v>
      </c>
      <c r="H1113" t="str">
        <f t="shared" si="18"/>
        <v>IE0005EAPTK645677</v>
      </c>
    </row>
    <row r="1114" spans="1:8" x14ac:dyDescent="0.25">
      <c r="A1114" s="41" t="s">
        <v>90</v>
      </c>
      <c r="B1114" s="41" t="s">
        <v>16</v>
      </c>
      <c r="C1114" s="41" t="str">
        <f>_xlfn.XLOOKUP(A1114,[3]Reconciliation!$A:$A,[3]Reconciliation!$O:$O)</f>
        <v>AVI Global Special Situations Fund</v>
      </c>
      <c r="D1114" s="41" t="str">
        <f>_xlfn.XLOOKUP(A1114,'[4]Fund Control'!$H:$H,'[4]Fund Control'!$G:$G)</f>
        <v xml:space="preserve">Class B EUR </v>
      </c>
      <c r="E1114" s="42">
        <v>45678</v>
      </c>
      <c r="F1114" s="41" t="str">
        <f>_xlfn.XLOOKUP(A1114,'[3]Eqn Calc - NII'!$C:$C,'[3]Eqn Calc - NII'!$E:$E)</f>
        <v>EUR</v>
      </c>
      <c r="G1114" s="43" t="e">
        <f>SUMIFS('[3]Eqn Calc - NII'!$U:$U,'[3]Eqn Calc - NII'!$H:$H,E1114,'[3]Eqn Calc - NII'!$C:$C,A1114)</f>
        <v>#VALUE!</v>
      </c>
      <c r="H1114" t="str">
        <f t="shared" si="18"/>
        <v>IE0005EAPTK645678</v>
      </c>
    </row>
    <row r="1115" spans="1:8" x14ac:dyDescent="0.25">
      <c r="A1115" s="41" t="s">
        <v>90</v>
      </c>
      <c r="B1115" s="41" t="s">
        <v>16</v>
      </c>
      <c r="C1115" s="41" t="str">
        <f>_xlfn.XLOOKUP(A1115,[3]Reconciliation!$A:$A,[3]Reconciliation!$O:$O)</f>
        <v>AVI Global Special Situations Fund</v>
      </c>
      <c r="D1115" s="41" t="str">
        <f>_xlfn.XLOOKUP(A1115,'[4]Fund Control'!$H:$H,'[4]Fund Control'!$G:$G)</f>
        <v xml:space="preserve">Class B EUR </v>
      </c>
      <c r="E1115" s="42">
        <v>45679</v>
      </c>
      <c r="F1115" s="41" t="str">
        <f>_xlfn.XLOOKUP(A1115,'[3]Eqn Calc - NII'!$C:$C,'[3]Eqn Calc - NII'!$E:$E)</f>
        <v>EUR</v>
      </c>
      <c r="G1115" s="43" t="e">
        <f>SUMIFS('[3]Eqn Calc - NII'!$U:$U,'[3]Eqn Calc - NII'!$H:$H,E1115,'[3]Eqn Calc - NII'!$C:$C,A1115)</f>
        <v>#VALUE!</v>
      </c>
      <c r="H1115" t="str">
        <f t="shared" si="18"/>
        <v>IE0005EAPTK645679</v>
      </c>
    </row>
    <row r="1116" spans="1:8" x14ac:dyDescent="0.25">
      <c r="A1116" s="41" t="s">
        <v>90</v>
      </c>
      <c r="B1116" s="41" t="s">
        <v>16</v>
      </c>
      <c r="C1116" s="41" t="str">
        <f>_xlfn.XLOOKUP(A1116,[3]Reconciliation!$A:$A,[3]Reconciliation!$O:$O)</f>
        <v>AVI Global Special Situations Fund</v>
      </c>
      <c r="D1116" s="41" t="str">
        <f>_xlfn.XLOOKUP(A1116,'[4]Fund Control'!$H:$H,'[4]Fund Control'!$G:$G)</f>
        <v xml:space="preserve">Class B EUR </v>
      </c>
      <c r="E1116" s="42">
        <v>45680</v>
      </c>
      <c r="F1116" s="41" t="str">
        <f>_xlfn.XLOOKUP(A1116,'[3]Eqn Calc - NII'!$C:$C,'[3]Eqn Calc - NII'!$E:$E)</f>
        <v>EUR</v>
      </c>
      <c r="G1116" s="43" t="e">
        <f>SUMIFS('[3]Eqn Calc - NII'!$U:$U,'[3]Eqn Calc - NII'!$H:$H,E1116,'[3]Eqn Calc - NII'!$C:$C,A1116)</f>
        <v>#VALUE!</v>
      </c>
      <c r="H1116" t="str">
        <f t="shared" si="18"/>
        <v>IE0005EAPTK645680</v>
      </c>
    </row>
    <row r="1117" spans="1:8" x14ac:dyDescent="0.25">
      <c r="A1117" s="41" t="s">
        <v>90</v>
      </c>
      <c r="B1117" s="41" t="s">
        <v>16</v>
      </c>
      <c r="C1117" s="41" t="str">
        <f>_xlfn.XLOOKUP(A1117,[3]Reconciliation!$A:$A,[3]Reconciliation!$O:$O)</f>
        <v>AVI Global Special Situations Fund</v>
      </c>
      <c r="D1117" s="41" t="str">
        <f>_xlfn.XLOOKUP(A1117,'[4]Fund Control'!$H:$H,'[4]Fund Control'!$G:$G)</f>
        <v xml:space="preserve">Class B EUR </v>
      </c>
      <c r="E1117" s="42">
        <v>45681</v>
      </c>
      <c r="F1117" s="41" t="str">
        <f>_xlfn.XLOOKUP(A1117,'[3]Eqn Calc - NII'!$C:$C,'[3]Eqn Calc - NII'!$E:$E)</f>
        <v>EUR</v>
      </c>
      <c r="G1117" s="43" t="e">
        <f>SUMIFS('[3]Eqn Calc - NII'!$U:$U,'[3]Eqn Calc - NII'!$H:$H,E1117,'[3]Eqn Calc - NII'!$C:$C,A1117)</f>
        <v>#VALUE!</v>
      </c>
      <c r="H1117" t="str">
        <f t="shared" si="18"/>
        <v>IE0005EAPTK645681</v>
      </c>
    </row>
    <row r="1118" spans="1:8" x14ac:dyDescent="0.25">
      <c r="A1118" s="41" t="s">
        <v>90</v>
      </c>
      <c r="B1118" s="41" t="s">
        <v>16</v>
      </c>
      <c r="C1118" s="41" t="str">
        <f>_xlfn.XLOOKUP(A1118,[3]Reconciliation!$A:$A,[3]Reconciliation!$O:$O)</f>
        <v>AVI Global Special Situations Fund</v>
      </c>
      <c r="D1118" s="41" t="str">
        <f>_xlfn.XLOOKUP(A1118,'[4]Fund Control'!$H:$H,'[4]Fund Control'!$G:$G)</f>
        <v xml:space="preserve">Class B EUR </v>
      </c>
      <c r="E1118" s="42">
        <v>45684</v>
      </c>
      <c r="F1118" s="41" t="str">
        <f>_xlfn.XLOOKUP(A1118,'[3]Eqn Calc - NII'!$C:$C,'[3]Eqn Calc - NII'!$E:$E)</f>
        <v>EUR</v>
      </c>
      <c r="G1118" s="43" t="e">
        <f>SUMIFS('[3]Eqn Calc - NII'!$U:$U,'[3]Eqn Calc - NII'!$H:$H,E1118,'[3]Eqn Calc - NII'!$C:$C,A1118)</f>
        <v>#VALUE!</v>
      </c>
      <c r="H1118" t="str">
        <f t="shared" si="18"/>
        <v>IE0005EAPTK645684</v>
      </c>
    </row>
    <row r="1119" spans="1:8" x14ac:dyDescent="0.25">
      <c r="A1119" s="41" t="s">
        <v>90</v>
      </c>
      <c r="B1119" s="41" t="s">
        <v>16</v>
      </c>
      <c r="C1119" s="41" t="str">
        <f>_xlfn.XLOOKUP(A1119,[3]Reconciliation!$A:$A,[3]Reconciliation!$O:$O)</f>
        <v>AVI Global Special Situations Fund</v>
      </c>
      <c r="D1119" s="41" t="str">
        <f>_xlfn.XLOOKUP(A1119,'[4]Fund Control'!$H:$H,'[4]Fund Control'!$G:$G)</f>
        <v xml:space="preserve">Class B EUR </v>
      </c>
      <c r="E1119" s="42">
        <v>45685</v>
      </c>
      <c r="F1119" s="41" t="str">
        <f>_xlfn.XLOOKUP(A1119,'[3]Eqn Calc - NII'!$C:$C,'[3]Eqn Calc - NII'!$E:$E)</f>
        <v>EUR</v>
      </c>
      <c r="G1119" s="43" t="e">
        <f>SUMIFS('[3]Eqn Calc - NII'!$U:$U,'[3]Eqn Calc - NII'!$H:$H,E1119,'[3]Eqn Calc - NII'!$C:$C,A1119)</f>
        <v>#VALUE!</v>
      </c>
      <c r="H1119" t="str">
        <f t="shared" si="18"/>
        <v>IE0005EAPTK645685</v>
      </c>
    </row>
    <row r="1120" spans="1:8" x14ac:dyDescent="0.25">
      <c r="A1120" s="41" t="s">
        <v>90</v>
      </c>
      <c r="B1120" s="41" t="s">
        <v>16</v>
      </c>
      <c r="C1120" s="41" t="str">
        <f>_xlfn.XLOOKUP(A1120,[3]Reconciliation!$A:$A,[3]Reconciliation!$O:$O)</f>
        <v>AVI Global Special Situations Fund</v>
      </c>
      <c r="D1120" s="41" t="str">
        <f>_xlfn.XLOOKUP(A1120,'[4]Fund Control'!$H:$H,'[4]Fund Control'!$G:$G)</f>
        <v xml:space="preserve">Class B EUR </v>
      </c>
      <c r="E1120" s="42">
        <v>45686</v>
      </c>
      <c r="F1120" s="41" t="str">
        <f>_xlfn.XLOOKUP(A1120,'[3]Eqn Calc - NII'!$C:$C,'[3]Eqn Calc - NII'!$E:$E)</f>
        <v>EUR</v>
      </c>
      <c r="G1120" s="43" t="e">
        <f>SUMIFS('[3]Eqn Calc - NII'!$U:$U,'[3]Eqn Calc - NII'!$H:$H,E1120,'[3]Eqn Calc - NII'!$C:$C,A1120)</f>
        <v>#VALUE!</v>
      </c>
      <c r="H1120" t="str">
        <f t="shared" si="18"/>
        <v>IE0005EAPTK645686</v>
      </c>
    </row>
    <row r="1121" spans="1:8" x14ac:dyDescent="0.25">
      <c r="A1121" s="41" t="s">
        <v>90</v>
      </c>
      <c r="B1121" s="41" t="s">
        <v>16</v>
      </c>
      <c r="C1121" s="41" t="str">
        <f>_xlfn.XLOOKUP(A1121,[3]Reconciliation!$A:$A,[3]Reconciliation!$O:$O)</f>
        <v>AVI Global Special Situations Fund</v>
      </c>
      <c r="D1121" s="41" t="str">
        <f>_xlfn.XLOOKUP(A1121,'[4]Fund Control'!$H:$H,'[4]Fund Control'!$G:$G)</f>
        <v xml:space="preserve">Class B EUR </v>
      </c>
      <c r="E1121" s="42">
        <v>45687</v>
      </c>
      <c r="F1121" s="41" t="str">
        <f>_xlfn.XLOOKUP(A1121,'[3]Eqn Calc - NII'!$C:$C,'[3]Eqn Calc - NII'!$E:$E)</f>
        <v>EUR</v>
      </c>
      <c r="G1121" s="43" t="e">
        <f>SUMIFS('[3]Eqn Calc - NII'!$U:$U,'[3]Eqn Calc - NII'!$H:$H,E1121,'[3]Eqn Calc - NII'!$C:$C,A1121)</f>
        <v>#VALUE!</v>
      </c>
      <c r="H1121" t="str">
        <f t="shared" si="18"/>
        <v>IE0005EAPTK645687</v>
      </c>
    </row>
    <row r="1122" spans="1:8" x14ac:dyDescent="0.25">
      <c r="A1122" s="41" t="s">
        <v>90</v>
      </c>
      <c r="B1122" s="41" t="s">
        <v>16</v>
      </c>
      <c r="C1122" s="41" t="str">
        <f>_xlfn.XLOOKUP(A1122,[3]Reconciliation!$A:$A,[3]Reconciliation!$O:$O)</f>
        <v>AVI Global Special Situations Fund</v>
      </c>
      <c r="D1122" s="41" t="str">
        <f>_xlfn.XLOOKUP(A1122,'[4]Fund Control'!$H:$H,'[4]Fund Control'!$G:$G)</f>
        <v xml:space="preserve">Class B EUR </v>
      </c>
      <c r="E1122" s="42">
        <v>45688</v>
      </c>
      <c r="F1122" s="41" t="str">
        <f>_xlfn.XLOOKUP(A1122,'[3]Eqn Calc - NII'!$C:$C,'[3]Eqn Calc - NII'!$E:$E)</f>
        <v>EUR</v>
      </c>
      <c r="G1122" s="43" t="e">
        <f>SUMIFS('[3]Eqn Calc - NII'!$U:$U,'[3]Eqn Calc - NII'!$H:$H,E1122,'[3]Eqn Calc - NII'!$C:$C,A1122)</f>
        <v>#VALUE!</v>
      </c>
      <c r="H1122" t="str">
        <f t="shared" si="18"/>
        <v>IE0005EAPTK645688</v>
      </c>
    </row>
    <row r="1123" spans="1:8" x14ac:dyDescent="0.25">
      <c r="A1123" s="41" t="s">
        <v>90</v>
      </c>
      <c r="B1123" s="41" t="s">
        <v>16</v>
      </c>
      <c r="C1123" s="41" t="str">
        <f>_xlfn.XLOOKUP(A1123,[3]Reconciliation!$A:$A,[3]Reconciliation!$O:$O)</f>
        <v>AVI Global Special Situations Fund</v>
      </c>
      <c r="D1123" s="41" t="str">
        <f>_xlfn.XLOOKUP(A1123,'[4]Fund Control'!$H:$H,'[4]Fund Control'!$G:$G)</f>
        <v xml:space="preserve">Class B EUR </v>
      </c>
      <c r="E1123" s="42">
        <v>45692</v>
      </c>
      <c r="F1123" s="41" t="str">
        <f>_xlfn.XLOOKUP(A1123,'[3]Eqn Calc - NII'!$C:$C,'[3]Eqn Calc - NII'!$E:$E)</f>
        <v>EUR</v>
      </c>
      <c r="G1123" s="43" t="e">
        <f>SUMIFS('[3]Eqn Calc - NII'!$U:$U,'[3]Eqn Calc - NII'!$H:$H,E1123,'[3]Eqn Calc - NII'!$C:$C,A1123)</f>
        <v>#VALUE!</v>
      </c>
      <c r="H1123" t="str">
        <f t="shared" si="18"/>
        <v>IE0005EAPTK645692</v>
      </c>
    </row>
    <row r="1124" spans="1:8" x14ac:dyDescent="0.25">
      <c r="A1124" s="41" t="s">
        <v>90</v>
      </c>
      <c r="B1124" s="41" t="s">
        <v>16</v>
      </c>
      <c r="C1124" s="41" t="str">
        <f>_xlfn.XLOOKUP(A1124,[3]Reconciliation!$A:$A,[3]Reconciliation!$O:$O)</f>
        <v>AVI Global Special Situations Fund</v>
      </c>
      <c r="D1124" s="41" t="str">
        <f>_xlfn.XLOOKUP(A1124,'[4]Fund Control'!$H:$H,'[4]Fund Control'!$G:$G)</f>
        <v xml:space="preserve">Class B EUR </v>
      </c>
      <c r="E1124" s="42">
        <v>45693</v>
      </c>
      <c r="F1124" s="41" t="str">
        <f>_xlfn.XLOOKUP(A1124,'[3]Eqn Calc - NII'!$C:$C,'[3]Eqn Calc - NII'!$E:$E)</f>
        <v>EUR</v>
      </c>
      <c r="G1124" s="43" t="e">
        <f>SUMIFS('[3]Eqn Calc - NII'!$U:$U,'[3]Eqn Calc - NII'!$H:$H,E1124,'[3]Eqn Calc - NII'!$C:$C,A1124)</f>
        <v>#VALUE!</v>
      </c>
      <c r="H1124" t="str">
        <f t="shared" si="18"/>
        <v>IE0005EAPTK645693</v>
      </c>
    </row>
    <row r="1125" spans="1:8" x14ac:dyDescent="0.25">
      <c r="A1125" s="41" t="s">
        <v>90</v>
      </c>
      <c r="B1125" s="41" t="s">
        <v>16</v>
      </c>
      <c r="C1125" s="41" t="str">
        <f>_xlfn.XLOOKUP(A1125,[3]Reconciliation!$A:$A,[3]Reconciliation!$O:$O)</f>
        <v>AVI Global Special Situations Fund</v>
      </c>
      <c r="D1125" s="41" t="str">
        <f>_xlfn.XLOOKUP(A1125,'[4]Fund Control'!$H:$H,'[4]Fund Control'!$G:$G)</f>
        <v xml:space="preserve">Class B EUR </v>
      </c>
      <c r="E1125" s="42">
        <v>45694</v>
      </c>
      <c r="F1125" s="41" t="str">
        <f>_xlfn.XLOOKUP(A1125,'[3]Eqn Calc - NII'!$C:$C,'[3]Eqn Calc - NII'!$E:$E)</f>
        <v>EUR</v>
      </c>
      <c r="G1125" s="43" t="e">
        <f>SUMIFS('[3]Eqn Calc - NII'!$U:$U,'[3]Eqn Calc - NII'!$H:$H,E1125,'[3]Eqn Calc - NII'!$C:$C,A1125)</f>
        <v>#VALUE!</v>
      </c>
      <c r="H1125" t="str">
        <f t="shared" si="18"/>
        <v>IE0005EAPTK645694</v>
      </c>
    </row>
    <row r="1126" spans="1:8" x14ac:dyDescent="0.25">
      <c r="A1126" s="41" t="s">
        <v>90</v>
      </c>
      <c r="B1126" s="41" t="s">
        <v>16</v>
      </c>
      <c r="C1126" s="41" t="str">
        <f>_xlfn.XLOOKUP(A1126,[3]Reconciliation!$A:$A,[3]Reconciliation!$O:$O)</f>
        <v>AVI Global Special Situations Fund</v>
      </c>
      <c r="D1126" s="41" t="str">
        <f>_xlfn.XLOOKUP(A1126,'[4]Fund Control'!$H:$H,'[4]Fund Control'!$G:$G)</f>
        <v xml:space="preserve">Class B EUR </v>
      </c>
      <c r="E1126" s="42">
        <v>45695</v>
      </c>
      <c r="F1126" s="41" t="str">
        <f>_xlfn.XLOOKUP(A1126,'[3]Eqn Calc - NII'!$C:$C,'[3]Eqn Calc - NII'!$E:$E)</f>
        <v>EUR</v>
      </c>
      <c r="G1126" s="43" t="e">
        <f>SUMIFS('[3]Eqn Calc - NII'!$U:$U,'[3]Eqn Calc - NII'!$H:$H,E1126,'[3]Eqn Calc - NII'!$C:$C,A1126)</f>
        <v>#VALUE!</v>
      </c>
      <c r="H1126" t="str">
        <f t="shared" si="18"/>
        <v>IE0005EAPTK645695</v>
      </c>
    </row>
    <row r="1127" spans="1:8" x14ac:dyDescent="0.25">
      <c r="A1127" s="41" t="s">
        <v>90</v>
      </c>
      <c r="B1127" s="41" t="s">
        <v>16</v>
      </c>
      <c r="C1127" s="41" t="str">
        <f>_xlfn.XLOOKUP(A1127,[3]Reconciliation!$A:$A,[3]Reconciliation!$O:$O)</f>
        <v>AVI Global Special Situations Fund</v>
      </c>
      <c r="D1127" s="41" t="str">
        <f>_xlfn.XLOOKUP(A1127,'[4]Fund Control'!$H:$H,'[4]Fund Control'!$G:$G)</f>
        <v xml:space="preserve">Class B EUR </v>
      </c>
      <c r="E1127" s="42">
        <v>45698</v>
      </c>
      <c r="F1127" s="41" t="str">
        <f>_xlfn.XLOOKUP(A1127,'[3]Eqn Calc - NII'!$C:$C,'[3]Eqn Calc - NII'!$E:$E)</f>
        <v>EUR</v>
      </c>
      <c r="G1127" s="43" t="e">
        <f>SUMIFS('[3]Eqn Calc - NII'!$U:$U,'[3]Eqn Calc - NII'!$H:$H,E1127,'[3]Eqn Calc - NII'!$C:$C,A1127)</f>
        <v>#VALUE!</v>
      </c>
      <c r="H1127" t="str">
        <f t="shared" si="18"/>
        <v>IE0005EAPTK645698</v>
      </c>
    </row>
    <row r="1128" spans="1:8" x14ac:dyDescent="0.25">
      <c r="A1128" s="41" t="s">
        <v>90</v>
      </c>
      <c r="B1128" s="41" t="s">
        <v>16</v>
      </c>
      <c r="C1128" s="41" t="str">
        <f>_xlfn.XLOOKUP(A1128,[3]Reconciliation!$A:$A,[3]Reconciliation!$O:$O)</f>
        <v>AVI Global Special Situations Fund</v>
      </c>
      <c r="D1128" s="41" t="str">
        <f>_xlfn.XLOOKUP(A1128,'[4]Fund Control'!$H:$H,'[4]Fund Control'!$G:$G)</f>
        <v xml:space="preserve">Class B EUR </v>
      </c>
      <c r="E1128" s="42">
        <v>45699</v>
      </c>
      <c r="F1128" s="41" t="str">
        <f>_xlfn.XLOOKUP(A1128,'[3]Eqn Calc - NII'!$C:$C,'[3]Eqn Calc - NII'!$E:$E)</f>
        <v>EUR</v>
      </c>
      <c r="G1128" s="43" t="e">
        <f>SUMIFS('[3]Eqn Calc - NII'!$U:$U,'[3]Eqn Calc - NII'!$H:$H,E1128,'[3]Eqn Calc - NII'!$C:$C,A1128)</f>
        <v>#VALUE!</v>
      </c>
      <c r="H1128" t="str">
        <f t="shared" si="18"/>
        <v>IE0005EAPTK645699</v>
      </c>
    </row>
    <row r="1129" spans="1:8" x14ac:dyDescent="0.25">
      <c r="A1129" s="41" t="s">
        <v>90</v>
      </c>
      <c r="B1129" s="41" t="s">
        <v>16</v>
      </c>
      <c r="C1129" s="41" t="str">
        <f>_xlfn.XLOOKUP(A1129,[3]Reconciliation!$A:$A,[3]Reconciliation!$O:$O)</f>
        <v>AVI Global Special Situations Fund</v>
      </c>
      <c r="D1129" s="41" t="str">
        <f>_xlfn.XLOOKUP(A1129,'[4]Fund Control'!$H:$H,'[4]Fund Control'!$G:$G)</f>
        <v xml:space="preserve">Class B EUR </v>
      </c>
      <c r="E1129" s="42">
        <v>45700</v>
      </c>
      <c r="F1129" s="41" t="str">
        <f>_xlfn.XLOOKUP(A1129,'[3]Eqn Calc - NII'!$C:$C,'[3]Eqn Calc - NII'!$E:$E)</f>
        <v>EUR</v>
      </c>
      <c r="G1129" s="43" t="e">
        <f>SUMIFS('[3]Eqn Calc - NII'!$U:$U,'[3]Eqn Calc - NII'!$H:$H,E1129,'[3]Eqn Calc - NII'!$C:$C,A1129)</f>
        <v>#VALUE!</v>
      </c>
      <c r="H1129" t="str">
        <f t="shared" si="18"/>
        <v>IE0005EAPTK645700</v>
      </c>
    </row>
    <row r="1130" spans="1:8" x14ac:dyDescent="0.25">
      <c r="A1130" s="41" t="s">
        <v>90</v>
      </c>
      <c r="B1130" s="41" t="s">
        <v>16</v>
      </c>
      <c r="C1130" s="41" t="str">
        <f>_xlfn.XLOOKUP(A1130,[3]Reconciliation!$A:$A,[3]Reconciliation!$O:$O)</f>
        <v>AVI Global Special Situations Fund</v>
      </c>
      <c r="D1130" s="41" t="str">
        <f>_xlfn.XLOOKUP(A1130,'[4]Fund Control'!$H:$H,'[4]Fund Control'!$G:$G)</f>
        <v xml:space="preserve">Class B EUR </v>
      </c>
      <c r="E1130" s="42">
        <v>45701</v>
      </c>
      <c r="F1130" s="41" t="str">
        <f>_xlfn.XLOOKUP(A1130,'[3]Eqn Calc - NII'!$C:$C,'[3]Eqn Calc - NII'!$E:$E)</f>
        <v>EUR</v>
      </c>
      <c r="G1130" s="43" t="e">
        <f>SUMIFS('[3]Eqn Calc - NII'!$U:$U,'[3]Eqn Calc - NII'!$H:$H,E1130,'[3]Eqn Calc - NII'!$C:$C,A1130)</f>
        <v>#VALUE!</v>
      </c>
      <c r="H1130" t="str">
        <f t="shared" si="18"/>
        <v>IE0005EAPTK645701</v>
      </c>
    </row>
    <row r="1131" spans="1:8" x14ac:dyDescent="0.25">
      <c r="A1131" s="41" t="s">
        <v>90</v>
      </c>
      <c r="B1131" s="41" t="s">
        <v>16</v>
      </c>
      <c r="C1131" s="41" t="str">
        <f>_xlfn.XLOOKUP(A1131,[3]Reconciliation!$A:$A,[3]Reconciliation!$O:$O)</f>
        <v>AVI Global Special Situations Fund</v>
      </c>
      <c r="D1131" s="41" t="str">
        <f>_xlfn.XLOOKUP(A1131,'[4]Fund Control'!$H:$H,'[4]Fund Control'!$G:$G)</f>
        <v xml:space="preserve">Class B EUR </v>
      </c>
      <c r="E1131" s="42">
        <v>45702</v>
      </c>
      <c r="F1131" s="41" t="str">
        <f>_xlfn.XLOOKUP(A1131,'[3]Eqn Calc - NII'!$C:$C,'[3]Eqn Calc - NII'!$E:$E)</f>
        <v>EUR</v>
      </c>
      <c r="G1131" s="43" t="e">
        <f>SUMIFS('[3]Eqn Calc - NII'!$U:$U,'[3]Eqn Calc - NII'!$H:$H,E1131,'[3]Eqn Calc - NII'!$C:$C,A1131)</f>
        <v>#VALUE!</v>
      </c>
      <c r="H1131" t="str">
        <f t="shared" si="18"/>
        <v>IE0005EAPTK645702</v>
      </c>
    </row>
    <row r="1132" spans="1:8" x14ac:dyDescent="0.25">
      <c r="A1132" s="41" t="s">
        <v>90</v>
      </c>
      <c r="B1132" s="41" t="s">
        <v>16</v>
      </c>
      <c r="C1132" s="41" t="str">
        <f>_xlfn.XLOOKUP(A1132,[3]Reconciliation!$A:$A,[3]Reconciliation!$O:$O)</f>
        <v>AVI Global Special Situations Fund</v>
      </c>
      <c r="D1132" s="41" t="str">
        <f>_xlfn.XLOOKUP(A1132,'[4]Fund Control'!$H:$H,'[4]Fund Control'!$G:$G)</f>
        <v xml:space="preserve">Class B EUR </v>
      </c>
      <c r="E1132" s="42">
        <v>45705</v>
      </c>
      <c r="F1132" s="41" t="str">
        <f>_xlfn.XLOOKUP(A1132,'[3]Eqn Calc - NII'!$C:$C,'[3]Eqn Calc - NII'!$E:$E)</f>
        <v>EUR</v>
      </c>
      <c r="G1132" s="43" t="e">
        <f>SUMIFS('[3]Eqn Calc - NII'!$U:$U,'[3]Eqn Calc - NII'!$H:$H,E1132,'[3]Eqn Calc - NII'!$C:$C,A1132)</f>
        <v>#VALUE!</v>
      </c>
      <c r="H1132" t="str">
        <f t="shared" si="18"/>
        <v>IE0005EAPTK645705</v>
      </c>
    </row>
    <row r="1133" spans="1:8" x14ac:dyDescent="0.25">
      <c r="A1133" s="41" t="s">
        <v>90</v>
      </c>
      <c r="B1133" s="41" t="s">
        <v>16</v>
      </c>
      <c r="C1133" s="41" t="str">
        <f>_xlfn.XLOOKUP(A1133,[3]Reconciliation!$A:$A,[3]Reconciliation!$O:$O)</f>
        <v>AVI Global Special Situations Fund</v>
      </c>
      <c r="D1133" s="41" t="str">
        <f>_xlfn.XLOOKUP(A1133,'[4]Fund Control'!$H:$H,'[4]Fund Control'!$G:$G)</f>
        <v xml:space="preserve">Class B EUR </v>
      </c>
      <c r="E1133" s="42">
        <v>45706</v>
      </c>
      <c r="F1133" s="41" t="str">
        <f>_xlfn.XLOOKUP(A1133,'[3]Eqn Calc - NII'!$C:$C,'[3]Eqn Calc - NII'!$E:$E)</f>
        <v>EUR</v>
      </c>
      <c r="G1133" s="43" t="e">
        <f>SUMIFS('[3]Eqn Calc - NII'!$U:$U,'[3]Eqn Calc - NII'!$H:$H,E1133,'[3]Eqn Calc - NII'!$C:$C,A1133)</f>
        <v>#VALUE!</v>
      </c>
      <c r="H1133" t="str">
        <f t="shared" si="18"/>
        <v>IE0005EAPTK645706</v>
      </c>
    </row>
    <row r="1134" spans="1:8" x14ac:dyDescent="0.25">
      <c r="A1134" s="41" t="s">
        <v>90</v>
      </c>
      <c r="B1134" s="41" t="s">
        <v>16</v>
      </c>
      <c r="C1134" s="41" t="str">
        <f>_xlfn.XLOOKUP(A1134,[3]Reconciliation!$A:$A,[3]Reconciliation!$O:$O)</f>
        <v>AVI Global Special Situations Fund</v>
      </c>
      <c r="D1134" s="41" t="str">
        <f>_xlfn.XLOOKUP(A1134,'[4]Fund Control'!$H:$H,'[4]Fund Control'!$G:$G)</f>
        <v xml:space="preserve">Class B EUR </v>
      </c>
      <c r="E1134" s="42">
        <v>45707</v>
      </c>
      <c r="F1134" s="41" t="str">
        <f>_xlfn.XLOOKUP(A1134,'[3]Eqn Calc - NII'!$C:$C,'[3]Eqn Calc - NII'!$E:$E)</f>
        <v>EUR</v>
      </c>
      <c r="G1134" s="43" t="e">
        <f>SUMIFS('[3]Eqn Calc - NII'!$U:$U,'[3]Eqn Calc - NII'!$H:$H,E1134,'[3]Eqn Calc - NII'!$C:$C,A1134)</f>
        <v>#VALUE!</v>
      </c>
      <c r="H1134" t="str">
        <f t="shared" si="18"/>
        <v>IE0005EAPTK645707</v>
      </c>
    </row>
    <row r="1135" spans="1:8" x14ac:dyDescent="0.25">
      <c r="A1135" s="41" t="s">
        <v>90</v>
      </c>
      <c r="B1135" s="41" t="s">
        <v>16</v>
      </c>
      <c r="C1135" s="41" t="str">
        <f>_xlfn.XLOOKUP(A1135,[3]Reconciliation!$A:$A,[3]Reconciliation!$O:$O)</f>
        <v>AVI Global Special Situations Fund</v>
      </c>
      <c r="D1135" s="41" t="str">
        <f>_xlfn.XLOOKUP(A1135,'[4]Fund Control'!$H:$H,'[4]Fund Control'!$G:$G)</f>
        <v xml:space="preserve">Class B EUR </v>
      </c>
      <c r="E1135" s="42">
        <v>45708</v>
      </c>
      <c r="F1135" s="41" t="str">
        <f>_xlfn.XLOOKUP(A1135,'[3]Eqn Calc - NII'!$C:$C,'[3]Eqn Calc - NII'!$E:$E)</f>
        <v>EUR</v>
      </c>
      <c r="G1135" s="43" t="e">
        <f>SUMIFS('[3]Eqn Calc - NII'!$U:$U,'[3]Eqn Calc - NII'!$H:$H,E1135,'[3]Eqn Calc - NII'!$C:$C,A1135)</f>
        <v>#VALUE!</v>
      </c>
      <c r="H1135" t="str">
        <f t="shared" si="18"/>
        <v>IE0005EAPTK645708</v>
      </c>
    </row>
    <row r="1136" spans="1:8" x14ac:dyDescent="0.25">
      <c r="A1136" s="41" t="s">
        <v>90</v>
      </c>
      <c r="B1136" s="41" t="s">
        <v>16</v>
      </c>
      <c r="C1136" s="41" t="str">
        <f>_xlfn.XLOOKUP(A1136,[3]Reconciliation!$A:$A,[3]Reconciliation!$O:$O)</f>
        <v>AVI Global Special Situations Fund</v>
      </c>
      <c r="D1136" s="41" t="str">
        <f>_xlfn.XLOOKUP(A1136,'[4]Fund Control'!$H:$H,'[4]Fund Control'!$G:$G)</f>
        <v xml:space="preserve">Class B EUR </v>
      </c>
      <c r="E1136" s="42">
        <v>45709</v>
      </c>
      <c r="F1136" s="41" t="str">
        <f>_xlfn.XLOOKUP(A1136,'[3]Eqn Calc - NII'!$C:$C,'[3]Eqn Calc - NII'!$E:$E)</f>
        <v>EUR</v>
      </c>
      <c r="G1136" s="43" t="e">
        <f>SUMIFS('[3]Eqn Calc - NII'!$U:$U,'[3]Eqn Calc - NII'!$H:$H,E1136,'[3]Eqn Calc - NII'!$C:$C,A1136)</f>
        <v>#VALUE!</v>
      </c>
      <c r="H1136" t="str">
        <f t="shared" si="18"/>
        <v>IE0005EAPTK645709</v>
      </c>
    </row>
    <row r="1137" spans="1:8" x14ac:dyDescent="0.25">
      <c r="A1137" s="41" t="s">
        <v>90</v>
      </c>
      <c r="B1137" s="41" t="s">
        <v>16</v>
      </c>
      <c r="C1137" s="41" t="str">
        <f>_xlfn.XLOOKUP(A1137,[3]Reconciliation!$A:$A,[3]Reconciliation!$O:$O)</f>
        <v>AVI Global Special Situations Fund</v>
      </c>
      <c r="D1137" s="41" t="str">
        <f>_xlfn.XLOOKUP(A1137,'[4]Fund Control'!$H:$H,'[4]Fund Control'!$G:$G)</f>
        <v xml:space="preserve">Class B EUR </v>
      </c>
      <c r="E1137" s="42">
        <v>45712</v>
      </c>
      <c r="F1137" s="41" t="str">
        <f>_xlfn.XLOOKUP(A1137,'[3]Eqn Calc - NII'!$C:$C,'[3]Eqn Calc - NII'!$E:$E)</f>
        <v>EUR</v>
      </c>
      <c r="G1137" s="43" t="e">
        <f>SUMIFS('[3]Eqn Calc - NII'!$U:$U,'[3]Eqn Calc - NII'!$H:$H,E1137,'[3]Eqn Calc - NII'!$C:$C,A1137)</f>
        <v>#VALUE!</v>
      </c>
      <c r="H1137" t="str">
        <f t="shared" si="18"/>
        <v>IE0005EAPTK645712</v>
      </c>
    </row>
    <row r="1138" spans="1:8" x14ac:dyDescent="0.25">
      <c r="A1138" s="41" t="s">
        <v>90</v>
      </c>
      <c r="B1138" s="41" t="s">
        <v>16</v>
      </c>
      <c r="C1138" s="41" t="str">
        <f>_xlfn.XLOOKUP(A1138,[3]Reconciliation!$A:$A,[3]Reconciliation!$O:$O)</f>
        <v>AVI Global Special Situations Fund</v>
      </c>
      <c r="D1138" s="41" t="str">
        <f>_xlfn.XLOOKUP(A1138,'[4]Fund Control'!$H:$H,'[4]Fund Control'!$G:$G)</f>
        <v xml:space="preserve">Class B EUR </v>
      </c>
      <c r="E1138" s="42">
        <v>45713</v>
      </c>
      <c r="F1138" s="41" t="str">
        <f>_xlfn.XLOOKUP(A1138,'[3]Eqn Calc - NII'!$C:$C,'[3]Eqn Calc - NII'!$E:$E)</f>
        <v>EUR</v>
      </c>
      <c r="G1138" s="43" t="e">
        <f>SUMIFS('[3]Eqn Calc - NII'!$U:$U,'[3]Eqn Calc - NII'!$H:$H,E1138,'[3]Eqn Calc - NII'!$C:$C,A1138)</f>
        <v>#VALUE!</v>
      </c>
      <c r="H1138" t="str">
        <f t="shared" si="18"/>
        <v>IE0005EAPTK645713</v>
      </c>
    </row>
    <row r="1139" spans="1:8" x14ac:dyDescent="0.25">
      <c r="A1139" s="41" t="s">
        <v>90</v>
      </c>
      <c r="B1139" s="41" t="s">
        <v>16</v>
      </c>
      <c r="C1139" s="41" t="str">
        <f>_xlfn.XLOOKUP(A1139,[3]Reconciliation!$A:$A,[3]Reconciliation!$O:$O)</f>
        <v>AVI Global Special Situations Fund</v>
      </c>
      <c r="D1139" s="41" t="str">
        <f>_xlfn.XLOOKUP(A1139,'[4]Fund Control'!$H:$H,'[4]Fund Control'!$G:$G)</f>
        <v xml:space="preserve">Class B EUR </v>
      </c>
      <c r="E1139" s="42">
        <v>45714</v>
      </c>
      <c r="F1139" s="41" t="str">
        <f>_xlfn.XLOOKUP(A1139,'[3]Eqn Calc - NII'!$C:$C,'[3]Eqn Calc - NII'!$E:$E)</f>
        <v>EUR</v>
      </c>
      <c r="G1139" s="43" t="e">
        <f>SUMIFS('[3]Eqn Calc - NII'!$U:$U,'[3]Eqn Calc - NII'!$H:$H,E1139,'[3]Eqn Calc - NII'!$C:$C,A1139)</f>
        <v>#VALUE!</v>
      </c>
      <c r="H1139" t="str">
        <f t="shared" si="18"/>
        <v>IE0005EAPTK645714</v>
      </c>
    </row>
    <row r="1140" spans="1:8" x14ac:dyDescent="0.25">
      <c r="A1140" s="41" t="s">
        <v>90</v>
      </c>
      <c r="B1140" s="41" t="s">
        <v>16</v>
      </c>
      <c r="C1140" s="41" t="str">
        <f>_xlfn.XLOOKUP(A1140,[3]Reconciliation!$A:$A,[3]Reconciliation!$O:$O)</f>
        <v>AVI Global Special Situations Fund</v>
      </c>
      <c r="D1140" s="41" t="str">
        <f>_xlfn.XLOOKUP(A1140,'[4]Fund Control'!$H:$H,'[4]Fund Control'!$G:$G)</f>
        <v xml:space="preserve">Class B EUR </v>
      </c>
      <c r="E1140" s="42">
        <v>45715</v>
      </c>
      <c r="F1140" s="41" t="str">
        <f>_xlfn.XLOOKUP(A1140,'[3]Eqn Calc - NII'!$C:$C,'[3]Eqn Calc - NII'!$E:$E)</f>
        <v>EUR</v>
      </c>
      <c r="G1140" s="43" t="e">
        <f>SUMIFS('[3]Eqn Calc - NII'!$U:$U,'[3]Eqn Calc - NII'!$H:$H,E1140,'[3]Eqn Calc - NII'!$C:$C,A1140)</f>
        <v>#VALUE!</v>
      </c>
      <c r="H1140" t="str">
        <f t="shared" si="18"/>
        <v>IE0005EAPTK645715</v>
      </c>
    </row>
    <row r="1141" spans="1:8" x14ac:dyDescent="0.25">
      <c r="A1141" s="41" t="s">
        <v>90</v>
      </c>
      <c r="B1141" s="41" t="s">
        <v>16</v>
      </c>
      <c r="C1141" s="41" t="str">
        <f>_xlfn.XLOOKUP(A1141,[3]Reconciliation!$A:$A,[3]Reconciliation!$O:$O)</f>
        <v>AVI Global Special Situations Fund</v>
      </c>
      <c r="D1141" s="41" t="str">
        <f>_xlfn.XLOOKUP(A1141,'[4]Fund Control'!$H:$H,'[4]Fund Control'!$G:$G)</f>
        <v xml:space="preserve">Class B EUR </v>
      </c>
      <c r="E1141" s="42">
        <v>45716</v>
      </c>
      <c r="F1141" s="41" t="str">
        <f>_xlfn.XLOOKUP(A1141,'[3]Eqn Calc - NII'!$C:$C,'[3]Eqn Calc - NII'!$E:$E)</f>
        <v>EUR</v>
      </c>
      <c r="G1141" s="43" t="e">
        <f>SUMIFS('[3]Eqn Calc - NII'!$U:$U,'[3]Eqn Calc - NII'!$H:$H,E1141,'[3]Eqn Calc - NII'!$C:$C,A1141)</f>
        <v>#VALUE!</v>
      </c>
      <c r="H1141" t="str">
        <f t="shared" si="18"/>
        <v>IE0005EAPTK645716</v>
      </c>
    </row>
    <row r="1142" spans="1:8" x14ac:dyDescent="0.25">
      <c r="A1142" s="41" t="s">
        <v>90</v>
      </c>
      <c r="B1142" s="41" t="s">
        <v>16</v>
      </c>
      <c r="C1142" s="41" t="str">
        <f>_xlfn.XLOOKUP(A1142,[3]Reconciliation!$A:$A,[3]Reconciliation!$O:$O)</f>
        <v>AVI Global Special Situations Fund</v>
      </c>
      <c r="D1142" s="41" t="str">
        <f>_xlfn.XLOOKUP(A1142,'[4]Fund Control'!$H:$H,'[4]Fund Control'!$G:$G)</f>
        <v xml:space="preserve">Class B EUR </v>
      </c>
      <c r="E1142" s="42">
        <v>45719</v>
      </c>
      <c r="F1142" s="41" t="str">
        <f>_xlfn.XLOOKUP(A1142,'[3]Eqn Calc - NII'!$C:$C,'[3]Eqn Calc - NII'!$E:$E)</f>
        <v>EUR</v>
      </c>
      <c r="G1142" s="43" t="e">
        <f>SUMIFS('[3]Eqn Calc - NII'!$U:$U,'[3]Eqn Calc - NII'!$H:$H,E1142,'[3]Eqn Calc - NII'!$C:$C,A1142)</f>
        <v>#VALUE!</v>
      </c>
      <c r="H1142" t="str">
        <f t="shared" si="18"/>
        <v>IE0005EAPTK645719</v>
      </c>
    </row>
    <row r="1143" spans="1:8" x14ac:dyDescent="0.25">
      <c r="A1143" s="41" t="s">
        <v>90</v>
      </c>
      <c r="B1143" s="41" t="s">
        <v>16</v>
      </c>
      <c r="C1143" s="41" t="str">
        <f>_xlfn.XLOOKUP(A1143,[3]Reconciliation!$A:$A,[3]Reconciliation!$O:$O)</f>
        <v>AVI Global Special Situations Fund</v>
      </c>
      <c r="D1143" s="41" t="str">
        <f>_xlfn.XLOOKUP(A1143,'[4]Fund Control'!$H:$H,'[4]Fund Control'!$G:$G)</f>
        <v xml:space="preserve">Class B EUR </v>
      </c>
      <c r="E1143" s="42">
        <v>45720</v>
      </c>
      <c r="F1143" s="41" t="str">
        <f>_xlfn.XLOOKUP(A1143,'[3]Eqn Calc - NII'!$C:$C,'[3]Eqn Calc - NII'!$E:$E)</f>
        <v>EUR</v>
      </c>
      <c r="G1143" s="43" t="e">
        <f>SUMIFS('[3]Eqn Calc - NII'!$U:$U,'[3]Eqn Calc - NII'!$H:$H,E1143,'[3]Eqn Calc - NII'!$C:$C,A1143)</f>
        <v>#VALUE!</v>
      </c>
      <c r="H1143" t="str">
        <f t="shared" si="18"/>
        <v>IE0005EAPTK645720</v>
      </c>
    </row>
    <row r="1144" spans="1:8" x14ac:dyDescent="0.25">
      <c r="A1144" s="41" t="s">
        <v>90</v>
      </c>
      <c r="B1144" s="41" t="s">
        <v>16</v>
      </c>
      <c r="C1144" s="41" t="str">
        <f>_xlfn.XLOOKUP(A1144,[3]Reconciliation!$A:$A,[3]Reconciliation!$O:$O)</f>
        <v>AVI Global Special Situations Fund</v>
      </c>
      <c r="D1144" s="41" t="str">
        <f>_xlfn.XLOOKUP(A1144,'[4]Fund Control'!$H:$H,'[4]Fund Control'!$G:$G)</f>
        <v xml:space="preserve">Class B EUR </v>
      </c>
      <c r="E1144" s="42">
        <v>45721</v>
      </c>
      <c r="F1144" s="41" t="str">
        <f>_xlfn.XLOOKUP(A1144,'[3]Eqn Calc - NII'!$C:$C,'[3]Eqn Calc - NII'!$E:$E)</f>
        <v>EUR</v>
      </c>
      <c r="G1144" s="43" t="e">
        <f>SUMIFS('[3]Eqn Calc - NII'!$U:$U,'[3]Eqn Calc - NII'!$H:$H,E1144,'[3]Eqn Calc - NII'!$C:$C,A1144)</f>
        <v>#VALUE!</v>
      </c>
      <c r="H1144" t="str">
        <f t="shared" si="18"/>
        <v>IE0005EAPTK645721</v>
      </c>
    </row>
    <row r="1145" spans="1:8" x14ac:dyDescent="0.25">
      <c r="A1145" s="41" t="s">
        <v>90</v>
      </c>
      <c r="B1145" s="41" t="s">
        <v>16</v>
      </c>
      <c r="C1145" s="41" t="str">
        <f>_xlfn.XLOOKUP(A1145,[3]Reconciliation!$A:$A,[3]Reconciliation!$O:$O)</f>
        <v>AVI Global Special Situations Fund</v>
      </c>
      <c r="D1145" s="41" t="str">
        <f>_xlfn.XLOOKUP(A1145,'[4]Fund Control'!$H:$H,'[4]Fund Control'!$G:$G)</f>
        <v xml:space="preserve">Class B EUR </v>
      </c>
      <c r="E1145" s="42">
        <v>45722</v>
      </c>
      <c r="F1145" s="41" t="str">
        <f>_xlfn.XLOOKUP(A1145,'[3]Eqn Calc - NII'!$C:$C,'[3]Eqn Calc - NII'!$E:$E)</f>
        <v>EUR</v>
      </c>
      <c r="G1145" s="43" t="e">
        <f>SUMIFS('[3]Eqn Calc - NII'!$U:$U,'[3]Eqn Calc - NII'!$H:$H,E1145,'[3]Eqn Calc - NII'!$C:$C,A1145)</f>
        <v>#VALUE!</v>
      </c>
      <c r="H1145" t="str">
        <f t="shared" si="18"/>
        <v>IE0005EAPTK645722</v>
      </c>
    </row>
    <row r="1146" spans="1:8" x14ac:dyDescent="0.25">
      <c r="A1146" s="41" t="s">
        <v>90</v>
      </c>
      <c r="B1146" s="41" t="s">
        <v>16</v>
      </c>
      <c r="C1146" s="41" t="str">
        <f>_xlfn.XLOOKUP(A1146,[3]Reconciliation!$A:$A,[3]Reconciliation!$O:$O)</f>
        <v>AVI Global Special Situations Fund</v>
      </c>
      <c r="D1146" s="41" t="str">
        <f>_xlfn.XLOOKUP(A1146,'[4]Fund Control'!$H:$H,'[4]Fund Control'!$G:$G)</f>
        <v xml:space="preserve">Class B EUR </v>
      </c>
      <c r="E1146" s="42">
        <v>45723</v>
      </c>
      <c r="F1146" s="41" t="str">
        <f>_xlfn.XLOOKUP(A1146,'[3]Eqn Calc - NII'!$C:$C,'[3]Eqn Calc - NII'!$E:$E)</f>
        <v>EUR</v>
      </c>
      <c r="G1146" s="43" t="e">
        <f>SUMIFS('[3]Eqn Calc - NII'!$U:$U,'[3]Eqn Calc - NII'!$H:$H,E1146,'[3]Eqn Calc - NII'!$C:$C,A1146)</f>
        <v>#VALUE!</v>
      </c>
      <c r="H1146" t="str">
        <f t="shared" si="18"/>
        <v>IE0005EAPTK645723</v>
      </c>
    </row>
    <row r="1147" spans="1:8" x14ac:dyDescent="0.25">
      <c r="A1147" s="41" t="s">
        <v>90</v>
      </c>
      <c r="B1147" s="41" t="s">
        <v>16</v>
      </c>
      <c r="C1147" s="41" t="str">
        <f>_xlfn.XLOOKUP(A1147,[3]Reconciliation!$A:$A,[3]Reconciliation!$O:$O)</f>
        <v>AVI Global Special Situations Fund</v>
      </c>
      <c r="D1147" s="41" t="str">
        <f>_xlfn.XLOOKUP(A1147,'[4]Fund Control'!$H:$H,'[4]Fund Control'!$G:$G)</f>
        <v xml:space="preserve">Class B EUR </v>
      </c>
      <c r="E1147" s="42">
        <v>45726</v>
      </c>
      <c r="F1147" s="41" t="str">
        <f>_xlfn.XLOOKUP(A1147,'[3]Eqn Calc - NII'!$C:$C,'[3]Eqn Calc - NII'!$E:$E)</f>
        <v>EUR</v>
      </c>
      <c r="G1147" s="43" t="e">
        <f>SUMIFS('[3]Eqn Calc - NII'!$U:$U,'[3]Eqn Calc - NII'!$H:$H,E1147,'[3]Eqn Calc - NII'!$C:$C,A1147)</f>
        <v>#VALUE!</v>
      </c>
      <c r="H1147" t="str">
        <f t="shared" si="18"/>
        <v>IE0005EAPTK645726</v>
      </c>
    </row>
    <row r="1148" spans="1:8" x14ac:dyDescent="0.25">
      <c r="A1148" s="41" t="s">
        <v>90</v>
      </c>
      <c r="B1148" s="41" t="s">
        <v>16</v>
      </c>
      <c r="C1148" s="41" t="str">
        <f>_xlfn.XLOOKUP(A1148,[3]Reconciliation!$A:$A,[3]Reconciliation!$O:$O)</f>
        <v>AVI Global Special Situations Fund</v>
      </c>
      <c r="D1148" s="41" t="str">
        <f>_xlfn.XLOOKUP(A1148,'[4]Fund Control'!$H:$H,'[4]Fund Control'!$G:$G)</f>
        <v xml:space="preserve">Class B EUR </v>
      </c>
      <c r="E1148" s="42">
        <v>45727</v>
      </c>
      <c r="F1148" s="41" t="str">
        <f>_xlfn.XLOOKUP(A1148,'[3]Eqn Calc - NII'!$C:$C,'[3]Eqn Calc - NII'!$E:$E)</f>
        <v>EUR</v>
      </c>
      <c r="G1148" s="43" t="e">
        <f>SUMIFS('[3]Eqn Calc - NII'!$U:$U,'[3]Eqn Calc - NII'!$H:$H,E1148,'[3]Eqn Calc - NII'!$C:$C,A1148)</f>
        <v>#VALUE!</v>
      </c>
      <c r="H1148" t="str">
        <f t="shared" si="18"/>
        <v>IE0005EAPTK645727</v>
      </c>
    </row>
    <row r="1149" spans="1:8" x14ac:dyDescent="0.25">
      <c r="A1149" s="41" t="s">
        <v>90</v>
      </c>
      <c r="B1149" s="41" t="s">
        <v>16</v>
      </c>
      <c r="C1149" s="41" t="str">
        <f>_xlfn.XLOOKUP(A1149,[3]Reconciliation!$A:$A,[3]Reconciliation!$O:$O)</f>
        <v>AVI Global Special Situations Fund</v>
      </c>
      <c r="D1149" s="41" t="str">
        <f>_xlfn.XLOOKUP(A1149,'[4]Fund Control'!$H:$H,'[4]Fund Control'!$G:$G)</f>
        <v xml:space="preserve">Class B EUR </v>
      </c>
      <c r="E1149" s="42">
        <v>45728</v>
      </c>
      <c r="F1149" s="41" t="str">
        <f>_xlfn.XLOOKUP(A1149,'[3]Eqn Calc - NII'!$C:$C,'[3]Eqn Calc - NII'!$E:$E)</f>
        <v>EUR</v>
      </c>
      <c r="G1149" s="43" t="e">
        <f>SUMIFS('[3]Eqn Calc - NII'!$U:$U,'[3]Eqn Calc - NII'!$H:$H,E1149,'[3]Eqn Calc - NII'!$C:$C,A1149)</f>
        <v>#VALUE!</v>
      </c>
      <c r="H1149" t="str">
        <f t="shared" si="18"/>
        <v>IE0005EAPTK645728</v>
      </c>
    </row>
    <row r="1150" spans="1:8" x14ac:dyDescent="0.25">
      <c r="A1150" s="41" t="s">
        <v>90</v>
      </c>
      <c r="B1150" s="41" t="s">
        <v>16</v>
      </c>
      <c r="C1150" s="41" t="str">
        <f>_xlfn.XLOOKUP(A1150,[3]Reconciliation!$A:$A,[3]Reconciliation!$O:$O)</f>
        <v>AVI Global Special Situations Fund</v>
      </c>
      <c r="D1150" s="41" t="str">
        <f>_xlfn.XLOOKUP(A1150,'[4]Fund Control'!$H:$H,'[4]Fund Control'!$G:$G)</f>
        <v xml:space="preserve">Class B EUR </v>
      </c>
      <c r="E1150" s="42">
        <v>45729</v>
      </c>
      <c r="F1150" s="41" t="str">
        <f>_xlfn.XLOOKUP(A1150,'[3]Eqn Calc - NII'!$C:$C,'[3]Eqn Calc - NII'!$E:$E)</f>
        <v>EUR</v>
      </c>
      <c r="G1150" s="43" t="e">
        <f>SUMIFS('[3]Eqn Calc - NII'!$U:$U,'[3]Eqn Calc - NII'!$H:$H,E1150,'[3]Eqn Calc - NII'!$C:$C,A1150)</f>
        <v>#VALUE!</v>
      </c>
      <c r="H1150" t="str">
        <f t="shared" si="18"/>
        <v>IE0005EAPTK645729</v>
      </c>
    </row>
    <row r="1151" spans="1:8" x14ac:dyDescent="0.25">
      <c r="A1151" s="41" t="s">
        <v>90</v>
      </c>
      <c r="B1151" s="41" t="s">
        <v>16</v>
      </c>
      <c r="C1151" s="41" t="str">
        <f>_xlfn.XLOOKUP(A1151,[3]Reconciliation!$A:$A,[3]Reconciliation!$O:$O)</f>
        <v>AVI Global Special Situations Fund</v>
      </c>
      <c r="D1151" s="41" t="str">
        <f>_xlfn.XLOOKUP(A1151,'[4]Fund Control'!$H:$H,'[4]Fund Control'!$G:$G)</f>
        <v xml:space="preserve">Class B EUR </v>
      </c>
      <c r="E1151" s="42">
        <v>45730</v>
      </c>
      <c r="F1151" s="41" t="str">
        <f>_xlfn.XLOOKUP(A1151,'[3]Eqn Calc - NII'!$C:$C,'[3]Eqn Calc - NII'!$E:$E)</f>
        <v>EUR</v>
      </c>
      <c r="G1151" s="43" t="e">
        <f>SUMIFS('[3]Eqn Calc - NII'!$U:$U,'[3]Eqn Calc - NII'!$H:$H,E1151,'[3]Eqn Calc - NII'!$C:$C,A1151)</f>
        <v>#VALUE!</v>
      </c>
      <c r="H1151" t="str">
        <f t="shared" si="18"/>
        <v>IE0005EAPTK645730</v>
      </c>
    </row>
    <row r="1152" spans="1:8" x14ac:dyDescent="0.25">
      <c r="A1152" s="41" t="s">
        <v>90</v>
      </c>
      <c r="B1152" s="41" t="s">
        <v>16</v>
      </c>
      <c r="C1152" s="41" t="str">
        <f>_xlfn.XLOOKUP(A1152,[3]Reconciliation!$A:$A,[3]Reconciliation!$O:$O)</f>
        <v>AVI Global Special Situations Fund</v>
      </c>
      <c r="D1152" s="41" t="str">
        <f>_xlfn.XLOOKUP(A1152,'[4]Fund Control'!$H:$H,'[4]Fund Control'!$G:$G)</f>
        <v xml:space="preserve">Class B EUR </v>
      </c>
      <c r="E1152" s="42">
        <v>45734</v>
      </c>
      <c r="F1152" s="41" t="str">
        <f>_xlfn.XLOOKUP(A1152,'[3]Eqn Calc - NII'!$C:$C,'[3]Eqn Calc - NII'!$E:$E)</f>
        <v>EUR</v>
      </c>
      <c r="G1152" s="43" t="e">
        <f>SUMIFS('[3]Eqn Calc - NII'!$U:$U,'[3]Eqn Calc - NII'!$H:$H,E1152,'[3]Eqn Calc - NII'!$C:$C,A1152)</f>
        <v>#VALUE!</v>
      </c>
      <c r="H1152" t="str">
        <f t="shared" si="18"/>
        <v>IE0005EAPTK645734</v>
      </c>
    </row>
    <row r="1153" spans="1:8" x14ac:dyDescent="0.25">
      <c r="A1153" s="41" t="s">
        <v>90</v>
      </c>
      <c r="B1153" s="41" t="s">
        <v>16</v>
      </c>
      <c r="C1153" s="41" t="str">
        <f>_xlfn.XLOOKUP(A1153,[3]Reconciliation!$A:$A,[3]Reconciliation!$O:$O)</f>
        <v>AVI Global Special Situations Fund</v>
      </c>
      <c r="D1153" s="41" t="str">
        <f>_xlfn.XLOOKUP(A1153,'[4]Fund Control'!$H:$H,'[4]Fund Control'!$G:$G)</f>
        <v xml:space="preserve">Class B EUR </v>
      </c>
      <c r="E1153" s="42">
        <v>45735</v>
      </c>
      <c r="F1153" s="41" t="str">
        <f>_xlfn.XLOOKUP(A1153,'[3]Eqn Calc - NII'!$C:$C,'[3]Eqn Calc - NII'!$E:$E)</f>
        <v>EUR</v>
      </c>
      <c r="G1153" s="43" t="e">
        <f>SUMIFS('[3]Eqn Calc - NII'!$U:$U,'[3]Eqn Calc - NII'!$H:$H,E1153,'[3]Eqn Calc - NII'!$C:$C,A1153)</f>
        <v>#VALUE!</v>
      </c>
      <c r="H1153" t="str">
        <f t="shared" si="18"/>
        <v>IE0005EAPTK645735</v>
      </c>
    </row>
    <row r="1154" spans="1:8" x14ac:dyDescent="0.25">
      <c r="A1154" s="41" t="s">
        <v>90</v>
      </c>
      <c r="B1154" s="41" t="s">
        <v>16</v>
      </c>
      <c r="C1154" s="41" t="str">
        <f>_xlfn.XLOOKUP(A1154,[3]Reconciliation!$A:$A,[3]Reconciliation!$O:$O)</f>
        <v>AVI Global Special Situations Fund</v>
      </c>
      <c r="D1154" s="41" t="str">
        <f>_xlfn.XLOOKUP(A1154,'[4]Fund Control'!$H:$H,'[4]Fund Control'!$G:$G)</f>
        <v xml:space="preserve">Class B EUR </v>
      </c>
      <c r="E1154" s="42">
        <v>45736</v>
      </c>
      <c r="F1154" s="41" t="str">
        <f>_xlfn.XLOOKUP(A1154,'[3]Eqn Calc - NII'!$C:$C,'[3]Eqn Calc - NII'!$E:$E)</f>
        <v>EUR</v>
      </c>
      <c r="G1154" s="43" t="e">
        <f>SUMIFS('[3]Eqn Calc - NII'!$U:$U,'[3]Eqn Calc - NII'!$H:$H,E1154,'[3]Eqn Calc - NII'!$C:$C,A1154)</f>
        <v>#VALUE!</v>
      </c>
      <c r="H1154" t="str">
        <f t="shared" si="18"/>
        <v>IE0005EAPTK645736</v>
      </c>
    </row>
    <row r="1155" spans="1:8" x14ac:dyDescent="0.25">
      <c r="A1155" s="41" t="s">
        <v>90</v>
      </c>
      <c r="B1155" s="41" t="s">
        <v>16</v>
      </c>
      <c r="C1155" s="41" t="str">
        <f>_xlfn.XLOOKUP(A1155,[3]Reconciliation!$A:$A,[3]Reconciliation!$O:$O)</f>
        <v>AVI Global Special Situations Fund</v>
      </c>
      <c r="D1155" s="41" t="str">
        <f>_xlfn.XLOOKUP(A1155,'[4]Fund Control'!$H:$H,'[4]Fund Control'!$G:$G)</f>
        <v xml:space="preserve">Class B EUR </v>
      </c>
      <c r="E1155" s="42">
        <v>45737</v>
      </c>
      <c r="F1155" s="41" t="str">
        <f>_xlfn.XLOOKUP(A1155,'[3]Eqn Calc - NII'!$C:$C,'[3]Eqn Calc - NII'!$E:$E)</f>
        <v>EUR</v>
      </c>
      <c r="G1155" s="43" t="e">
        <f>SUMIFS('[3]Eqn Calc - NII'!$U:$U,'[3]Eqn Calc - NII'!$H:$H,E1155,'[3]Eqn Calc - NII'!$C:$C,A1155)</f>
        <v>#VALUE!</v>
      </c>
      <c r="H1155" t="str">
        <f t="shared" si="18"/>
        <v>IE0005EAPTK645737</v>
      </c>
    </row>
    <row r="1156" spans="1:8" x14ac:dyDescent="0.25">
      <c r="A1156" s="41" t="s">
        <v>90</v>
      </c>
      <c r="B1156" s="41" t="s">
        <v>16</v>
      </c>
      <c r="C1156" s="41" t="str">
        <f>_xlfn.XLOOKUP(A1156,[3]Reconciliation!$A:$A,[3]Reconciliation!$O:$O)</f>
        <v>AVI Global Special Situations Fund</v>
      </c>
      <c r="D1156" s="41" t="str">
        <f>_xlfn.XLOOKUP(A1156,'[4]Fund Control'!$H:$H,'[4]Fund Control'!$G:$G)</f>
        <v xml:space="preserve">Class B EUR </v>
      </c>
      <c r="E1156" s="42">
        <v>45740</v>
      </c>
      <c r="F1156" s="41" t="str">
        <f>_xlfn.XLOOKUP(A1156,'[3]Eqn Calc - NII'!$C:$C,'[3]Eqn Calc - NII'!$E:$E)</f>
        <v>EUR</v>
      </c>
      <c r="G1156" s="43" t="e">
        <f>SUMIFS('[3]Eqn Calc - NII'!$U:$U,'[3]Eqn Calc - NII'!$H:$H,E1156,'[3]Eqn Calc - NII'!$C:$C,A1156)</f>
        <v>#VALUE!</v>
      </c>
      <c r="H1156" t="str">
        <f t="shared" si="18"/>
        <v>IE0005EAPTK645740</v>
      </c>
    </row>
    <row r="1157" spans="1:8" x14ac:dyDescent="0.25">
      <c r="A1157" s="41" t="s">
        <v>90</v>
      </c>
      <c r="B1157" s="41" t="s">
        <v>16</v>
      </c>
      <c r="C1157" s="41" t="str">
        <f>_xlfn.XLOOKUP(A1157,[3]Reconciliation!$A:$A,[3]Reconciliation!$O:$O)</f>
        <v>AVI Global Special Situations Fund</v>
      </c>
      <c r="D1157" s="41" t="str">
        <f>_xlfn.XLOOKUP(A1157,'[4]Fund Control'!$H:$H,'[4]Fund Control'!$G:$G)</f>
        <v xml:space="preserve">Class B EUR </v>
      </c>
      <c r="E1157" s="42">
        <v>45741</v>
      </c>
      <c r="F1157" s="41" t="str">
        <f>_xlfn.XLOOKUP(A1157,'[3]Eqn Calc - NII'!$C:$C,'[3]Eqn Calc - NII'!$E:$E)</f>
        <v>EUR</v>
      </c>
      <c r="G1157" s="43" t="e">
        <f>SUMIFS('[3]Eqn Calc - NII'!$U:$U,'[3]Eqn Calc - NII'!$H:$H,E1157,'[3]Eqn Calc - NII'!$C:$C,A1157)</f>
        <v>#VALUE!</v>
      </c>
      <c r="H1157" t="str">
        <f t="shared" si="18"/>
        <v>IE0005EAPTK645741</v>
      </c>
    </row>
    <row r="1158" spans="1:8" x14ac:dyDescent="0.25">
      <c r="A1158" s="41" t="s">
        <v>90</v>
      </c>
      <c r="B1158" s="41" t="s">
        <v>16</v>
      </c>
      <c r="C1158" s="41" t="str">
        <f>_xlfn.XLOOKUP(A1158,[3]Reconciliation!$A:$A,[3]Reconciliation!$O:$O)</f>
        <v>AVI Global Special Situations Fund</v>
      </c>
      <c r="D1158" s="41" t="str">
        <f>_xlfn.XLOOKUP(A1158,'[4]Fund Control'!$H:$H,'[4]Fund Control'!$G:$G)</f>
        <v xml:space="preserve">Class B EUR </v>
      </c>
      <c r="E1158" s="42">
        <v>45742</v>
      </c>
      <c r="F1158" s="41" t="str">
        <f>_xlfn.XLOOKUP(A1158,'[3]Eqn Calc - NII'!$C:$C,'[3]Eqn Calc - NII'!$E:$E)</f>
        <v>EUR</v>
      </c>
      <c r="G1158" s="43" t="e">
        <f>SUMIFS('[3]Eqn Calc - NII'!$U:$U,'[3]Eqn Calc - NII'!$H:$H,E1158,'[3]Eqn Calc - NII'!$C:$C,A1158)</f>
        <v>#VALUE!</v>
      </c>
      <c r="H1158" t="str">
        <f t="shared" ref="H1158:H1221" si="19">A1158&amp;E1158</f>
        <v>IE0005EAPTK645742</v>
      </c>
    </row>
    <row r="1159" spans="1:8" x14ac:dyDescent="0.25">
      <c r="A1159" s="41" t="s">
        <v>90</v>
      </c>
      <c r="B1159" s="41" t="s">
        <v>16</v>
      </c>
      <c r="C1159" s="41" t="str">
        <f>_xlfn.XLOOKUP(A1159,[3]Reconciliation!$A:$A,[3]Reconciliation!$O:$O)</f>
        <v>AVI Global Special Situations Fund</v>
      </c>
      <c r="D1159" s="41" t="str">
        <f>_xlfn.XLOOKUP(A1159,'[4]Fund Control'!$H:$H,'[4]Fund Control'!$G:$G)</f>
        <v xml:space="preserve">Class B EUR </v>
      </c>
      <c r="E1159" s="42">
        <v>45743</v>
      </c>
      <c r="F1159" s="41" t="str">
        <f>_xlfn.XLOOKUP(A1159,'[3]Eqn Calc - NII'!$C:$C,'[3]Eqn Calc - NII'!$E:$E)</f>
        <v>EUR</v>
      </c>
      <c r="G1159" s="43" t="e">
        <f>SUMIFS('[3]Eqn Calc - NII'!$U:$U,'[3]Eqn Calc - NII'!$H:$H,E1159,'[3]Eqn Calc - NII'!$C:$C,A1159)</f>
        <v>#VALUE!</v>
      </c>
      <c r="H1159" t="str">
        <f t="shared" si="19"/>
        <v>IE0005EAPTK645743</v>
      </c>
    </row>
    <row r="1160" spans="1:8" x14ac:dyDescent="0.25">
      <c r="A1160" s="41" t="s">
        <v>90</v>
      </c>
      <c r="B1160" s="41" t="s">
        <v>16</v>
      </c>
      <c r="C1160" s="41" t="str">
        <f>_xlfn.XLOOKUP(A1160,[3]Reconciliation!$A:$A,[3]Reconciliation!$O:$O)</f>
        <v>AVI Global Special Situations Fund</v>
      </c>
      <c r="D1160" s="41" t="str">
        <f>_xlfn.XLOOKUP(A1160,'[4]Fund Control'!$H:$H,'[4]Fund Control'!$G:$G)</f>
        <v xml:space="preserve">Class B EUR </v>
      </c>
      <c r="E1160" s="42">
        <v>45744</v>
      </c>
      <c r="F1160" s="41" t="str">
        <f>_xlfn.XLOOKUP(A1160,'[3]Eqn Calc - NII'!$C:$C,'[3]Eqn Calc - NII'!$E:$E)</f>
        <v>EUR</v>
      </c>
      <c r="G1160" s="43" t="e">
        <f>SUMIFS('[3]Eqn Calc - NII'!$U:$U,'[3]Eqn Calc - NII'!$H:$H,E1160,'[3]Eqn Calc - NII'!$C:$C,A1160)</f>
        <v>#VALUE!</v>
      </c>
      <c r="H1160" t="str">
        <f t="shared" si="19"/>
        <v>IE0005EAPTK645744</v>
      </c>
    </row>
    <row r="1161" spans="1:8" x14ac:dyDescent="0.25">
      <c r="A1161" s="41" t="s">
        <v>90</v>
      </c>
      <c r="B1161" s="41" t="s">
        <v>16</v>
      </c>
      <c r="C1161" s="41" t="str">
        <f>_xlfn.XLOOKUP(A1161,[3]Reconciliation!$A:$A,[3]Reconciliation!$O:$O)</f>
        <v>AVI Global Special Situations Fund</v>
      </c>
      <c r="D1161" s="41" t="str">
        <f>_xlfn.XLOOKUP(A1161,'[4]Fund Control'!$H:$H,'[4]Fund Control'!$G:$G)</f>
        <v xml:space="preserve">Class B EUR </v>
      </c>
      <c r="E1161" s="42">
        <v>45747</v>
      </c>
      <c r="F1161" s="41" t="str">
        <f>_xlfn.XLOOKUP(A1161,'[3]Eqn Calc - NII'!$C:$C,'[3]Eqn Calc - NII'!$E:$E)</f>
        <v>EUR</v>
      </c>
      <c r="G1161" s="43" t="e">
        <f>SUMIFS('[3]Eqn Calc - NII'!$U:$U,'[3]Eqn Calc - NII'!$H:$H,E1161,'[3]Eqn Calc - NII'!$C:$C,A1161)</f>
        <v>#VALUE!</v>
      </c>
      <c r="H1161" t="str">
        <f t="shared" si="19"/>
        <v>IE0005EAPTK645747</v>
      </c>
    </row>
    <row r="1162" spans="1:8" x14ac:dyDescent="0.25">
      <c r="A1162" s="41" t="s">
        <v>90</v>
      </c>
      <c r="B1162" s="41" t="s">
        <v>16</v>
      </c>
      <c r="C1162" s="41" t="str">
        <f>_xlfn.XLOOKUP(A1162,[3]Reconciliation!$A:$A,[3]Reconciliation!$O:$O)</f>
        <v>AVI Global Special Situations Fund</v>
      </c>
      <c r="D1162" s="41" t="str">
        <f>_xlfn.XLOOKUP(A1162,'[4]Fund Control'!$H:$H,'[4]Fund Control'!$G:$G)</f>
        <v xml:space="preserve">Class B EUR </v>
      </c>
      <c r="E1162" s="42">
        <v>45748</v>
      </c>
      <c r="F1162" s="41" t="str">
        <f>_xlfn.XLOOKUP(A1162,'[3]Eqn Calc - NII'!$C:$C,'[3]Eqn Calc - NII'!$E:$E)</f>
        <v>EUR</v>
      </c>
      <c r="G1162" s="43" t="e">
        <f>SUMIFS('[3]Eqn Calc - NII'!$U:$U,'[3]Eqn Calc - NII'!$H:$H,E1162,'[3]Eqn Calc - NII'!$C:$C,A1162)</f>
        <v>#VALUE!</v>
      </c>
      <c r="H1162" t="str">
        <f t="shared" si="19"/>
        <v>IE0005EAPTK645748</v>
      </c>
    </row>
    <row r="1163" spans="1:8" x14ac:dyDescent="0.25">
      <c r="A1163" s="41" t="s">
        <v>90</v>
      </c>
      <c r="B1163" s="41" t="s">
        <v>16</v>
      </c>
      <c r="C1163" s="41" t="str">
        <f>_xlfn.XLOOKUP(A1163,[3]Reconciliation!$A:$A,[3]Reconciliation!$O:$O)</f>
        <v>AVI Global Special Situations Fund</v>
      </c>
      <c r="D1163" s="41" t="str">
        <f>_xlfn.XLOOKUP(A1163,'[4]Fund Control'!$H:$H,'[4]Fund Control'!$G:$G)</f>
        <v xml:space="preserve">Class B EUR </v>
      </c>
      <c r="E1163" s="42">
        <v>45749</v>
      </c>
      <c r="F1163" s="41" t="str">
        <f>_xlfn.XLOOKUP(A1163,'[3]Eqn Calc - NII'!$C:$C,'[3]Eqn Calc - NII'!$E:$E)</f>
        <v>EUR</v>
      </c>
      <c r="G1163" s="43" t="e">
        <f>SUMIFS('[3]Eqn Calc - NII'!$U:$U,'[3]Eqn Calc - NII'!$H:$H,E1163,'[3]Eqn Calc - NII'!$C:$C,A1163)</f>
        <v>#VALUE!</v>
      </c>
      <c r="H1163" t="str">
        <f t="shared" si="19"/>
        <v>IE0005EAPTK645749</v>
      </c>
    </row>
    <row r="1164" spans="1:8" x14ac:dyDescent="0.25">
      <c r="A1164" s="41" t="s">
        <v>90</v>
      </c>
      <c r="B1164" s="41" t="s">
        <v>16</v>
      </c>
      <c r="C1164" s="41" t="str">
        <f>_xlfn.XLOOKUP(A1164,[3]Reconciliation!$A:$A,[3]Reconciliation!$O:$O)</f>
        <v>AVI Global Special Situations Fund</v>
      </c>
      <c r="D1164" s="41" t="str">
        <f>_xlfn.XLOOKUP(A1164,'[4]Fund Control'!$H:$H,'[4]Fund Control'!$G:$G)</f>
        <v xml:space="preserve">Class B EUR </v>
      </c>
      <c r="E1164" s="42">
        <v>45750</v>
      </c>
      <c r="F1164" s="41" t="str">
        <f>_xlfn.XLOOKUP(A1164,'[3]Eqn Calc - NII'!$C:$C,'[3]Eqn Calc - NII'!$E:$E)</f>
        <v>EUR</v>
      </c>
      <c r="G1164" s="43" t="e">
        <f>SUMIFS('[3]Eqn Calc - NII'!$U:$U,'[3]Eqn Calc - NII'!$H:$H,E1164,'[3]Eqn Calc - NII'!$C:$C,A1164)</f>
        <v>#VALUE!</v>
      </c>
      <c r="H1164" t="str">
        <f t="shared" si="19"/>
        <v>IE0005EAPTK645750</v>
      </c>
    </row>
    <row r="1165" spans="1:8" x14ac:dyDescent="0.25">
      <c r="A1165" s="41" t="s">
        <v>90</v>
      </c>
      <c r="B1165" s="41" t="s">
        <v>16</v>
      </c>
      <c r="C1165" s="41" t="str">
        <f>_xlfn.XLOOKUP(A1165,[3]Reconciliation!$A:$A,[3]Reconciliation!$O:$O)</f>
        <v>AVI Global Special Situations Fund</v>
      </c>
      <c r="D1165" s="41" t="str">
        <f>_xlfn.XLOOKUP(A1165,'[4]Fund Control'!$H:$H,'[4]Fund Control'!$G:$G)</f>
        <v xml:space="preserve">Class B EUR </v>
      </c>
      <c r="E1165" s="42">
        <v>45751</v>
      </c>
      <c r="F1165" s="41" t="str">
        <f>_xlfn.XLOOKUP(A1165,'[3]Eqn Calc - NII'!$C:$C,'[3]Eqn Calc - NII'!$E:$E)</f>
        <v>EUR</v>
      </c>
      <c r="G1165" s="43" t="e">
        <f>SUMIFS('[3]Eqn Calc - NII'!$U:$U,'[3]Eqn Calc - NII'!$H:$H,E1165,'[3]Eqn Calc - NII'!$C:$C,A1165)</f>
        <v>#VALUE!</v>
      </c>
      <c r="H1165" t="str">
        <f t="shared" si="19"/>
        <v>IE0005EAPTK645751</v>
      </c>
    </row>
    <row r="1166" spans="1:8" x14ac:dyDescent="0.25">
      <c r="A1166" s="41" t="s">
        <v>90</v>
      </c>
      <c r="B1166" s="41" t="s">
        <v>16</v>
      </c>
      <c r="C1166" s="41" t="str">
        <f>_xlfn.XLOOKUP(A1166,[3]Reconciliation!$A:$A,[3]Reconciliation!$O:$O)</f>
        <v>AVI Global Special Situations Fund</v>
      </c>
      <c r="D1166" s="41" t="str">
        <f>_xlfn.XLOOKUP(A1166,'[4]Fund Control'!$H:$H,'[4]Fund Control'!$G:$G)</f>
        <v xml:space="preserve">Class B EUR </v>
      </c>
      <c r="E1166" s="42">
        <v>45754</v>
      </c>
      <c r="F1166" s="41" t="str">
        <f>_xlfn.XLOOKUP(A1166,'[3]Eqn Calc - NII'!$C:$C,'[3]Eqn Calc - NII'!$E:$E)</f>
        <v>EUR</v>
      </c>
      <c r="G1166" s="43" t="e">
        <f>SUMIFS('[3]Eqn Calc - NII'!$U:$U,'[3]Eqn Calc - NII'!$H:$H,E1166,'[3]Eqn Calc - NII'!$C:$C,A1166)</f>
        <v>#VALUE!</v>
      </c>
      <c r="H1166" t="str">
        <f t="shared" si="19"/>
        <v>IE0005EAPTK645754</v>
      </c>
    </row>
    <row r="1167" spans="1:8" x14ac:dyDescent="0.25">
      <c r="A1167" s="41" t="s">
        <v>90</v>
      </c>
      <c r="B1167" s="41" t="s">
        <v>16</v>
      </c>
      <c r="C1167" s="41" t="str">
        <f>_xlfn.XLOOKUP(A1167,[3]Reconciliation!$A:$A,[3]Reconciliation!$O:$O)</f>
        <v>AVI Global Special Situations Fund</v>
      </c>
      <c r="D1167" s="41" t="str">
        <f>_xlfn.XLOOKUP(A1167,'[4]Fund Control'!$H:$H,'[4]Fund Control'!$G:$G)</f>
        <v xml:space="preserve">Class B EUR </v>
      </c>
      <c r="E1167" s="42">
        <v>45755</v>
      </c>
      <c r="F1167" s="41" t="str">
        <f>_xlfn.XLOOKUP(A1167,'[3]Eqn Calc - NII'!$C:$C,'[3]Eqn Calc - NII'!$E:$E)</f>
        <v>EUR</v>
      </c>
      <c r="G1167" s="43" t="e">
        <f>SUMIFS('[3]Eqn Calc - NII'!$U:$U,'[3]Eqn Calc - NII'!$H:$H,E1167,'[3]Eqn Calc - NII'!$C:$C,A1167)</f>
        <v>#VALUE!</v>
      </c>
      <c r="H1167" t="str">
        <f t="shared" si="19"/>
        <v>IE0005EAPTK645755</v>
      </c>
    </row>
    <row r="1168" spans="1:8" x14ac:dyDescent="0.25">
      <c r="A1168" s="41" t="s">
        <v>90</v>
      </c>
      <c r="B1168" s="41" t="s">
        <v>16</v>
      </c>
      <c r="C1168" s="41" t="str">
        <f>_xlfn.XLOOKUP(A1168,[3]Reconciliation!$A:$A,[3]Reconciliation!$O:$O)</f>
        <v>AVI Global Special Situations Fund</v>
      </c>
      <c r="D1168" s="41" t="str">
        <f>_xlfn.XLOOKUP(A1168,'[4]Fund Control'!$H:$H,'[4]Fund Control'!$G:$G)</f>
        <v xml:space="preserve">Class B EUR </v>
      </c>
      <c r="E1168" s="42">
        <v>45756</v>
      </c>
      <c r="F1168" s="41" t="str">
        <f>_xlfn.XLOOKUP(A1168,'[3]Eqn Calc - NII'!$C:$C,'[3]Eqn Calc - NII'!$E:$E)</f>
        <v>EUR</v>
      </c>
      <c r="G1168" s="43" t="e">
        <f>SUMIFS('[3]Eqn Calc - NII'!$U:$U,'[3]Eqn Calc - NII'!$H:$H,E1168,'[3]Eqn Calc - NII'!$C:$C,A1168)</f>
        <v>#VALUE!</v>
      </c>
      <c r="H1168" t="str">
        <f t="shared" si="19"/>
        <v>IE0005EAPTK645756</v>
      </c>
    </row>
    <row r="1169" spans="1:8" x14ac:dyDescent="0.25">
      <c r="A1169" s="41" t="s">
        <v>90</v>
      </c>
      <c r="B1169" s="41" t="s">
        <v>16</v>
      </c>
      <c r="C1169" s="41" t="str">
        <f>_xlfn.XLOOKUP(A1169,[3]Reconciliation!$A:$A,[3]Reconciliation!$O:$O)</f>
        <v>AVI Global Special Situations Fund</v>
      </c>
      <c r="D1169" s="41" t="str">
        <f>_xlfn.XLOOKUP(A1169,'[4]Fund Control'!$H:$H,'[4]Fund Control'!$G:$G)</f>
        <v xml:space="preserve">Class B EUR </v>
      </c>
      <c r="E1169" s="42">
        <v>45757</v>
      </c>
      <c r="F1169" s="41" t="str">
        <f>_xlfn.XLOOKUP(A1169,'[3]Eqn Calc - NII'!$C:$C,'[3]Eqn Calc - NII'!$E:$E)</f>
        <v>EUR</v>
      </c>
      <c r="G1169" s="43" t="e">
        <f>SUMIFS('[3]Eqn Calc - NII'!$U:$U,'[3]Eqn Calc - NII'!$H:$H,E1169,'[3]Eqn Calc - NII'!$C:$C,A1169)</f>
        <v>#VALUE!</v>
      </c>
      <c r="H1169" t="str">
        <f t="shared" si="19"/>
        <v>IE0005EAPTK645757</v>
      </c>
    </row>
    <row r="1170" spans="1:8" x14ac:dyDescent="0.25">
      <c r="A1170" s="41" t="s">
        <v>90</v>
      </c>
      <c r="B1170" s="41" t="s">
        <v>16</v>
      </c>
      <c r="C1170" s="41" t="str">
        <f>_xlfn.XLOOKUP(A1170,[3]Reconciliation!$A:$A,[3]Reconciliation!$O:$O)</f>
        <v>AVI Global Special Situations Fund</v>
      </c>
      <c r="D1170" s="41" t="str">
        <f>_xlfn.XLOOKUP(A1170,'[4]Fund Control'!$H:$H,'[4]Fund Control'!$G:$G)</f>
        <v xml:space="preserve">Class B EUR </v>
      </c>
      <c r="E1170" s="42">
        <v>45758</v>
      </c>
      <c r="F1170" s="41" t="str">
        <f>_xlfn.XLOOKUP(A1170,'[3]Eqn Calc - NII'!$C:$C,'[3]Eqn Calc - NII'!$E:$E)</f>
        <v>EUR</v>
      </c>
      <c r="G1170" s="43" t="e">
        <f>SUMIFS('[3]Eqn Calc - NII'!$U:$U,'[3]Eqn Calc - NII'!$H:$H,E1170,'[3]Eqn Calc - NII'!$C:$C,A1170)</f>
        <v>#VALUE!</v>
      </c>
      <c r="H1170" t="str">
        <f t="shared" si="19"/>
        <v>IE0005EAPTK645758</v>
      </c>
    </row>
    <row r="1171" spans="1:8" x14ac:dyDescent="0.25">
      <c r="A1171" s="41" t="s">
        <v>90</v>
      </c>
      <c r="B1171" s="41" t="s">
        <v>16</v>
      </c>
      <c r="C1171" s="41" t="str">
        <f>_xlfn.XLOOKUP(A1171,[3]Reconciliation!$A:$A,[3]Reconciliation!$O:$O)</f>
        <v>AVI Global Special Situations Fund</v>
      </c>
      <c r="D1171" s="41" t="str">
        <f>_xlfn.XLOOKUP(A1171,'[4]Fund Control'!$H:$H,'[4]Fund Control'!$G:$G)</f>
        <v xml:space="preserve">Class B EUR </v>
      </c>
      <c r="E1171" s="42">
        <v>45761</v>
      </c>
      <c r="F1171" s="41" t="str">
        <f>_xlfn.XLOOKUP(A1171,'[3]Eqn Calc - NII'!$C:$C,'[3]Eqn Calc - NII'!$E:$E)</f>
        <v>EUR</v>
      </c>
      <c r="G1171" s="43" t="e">
        <f>SUMIFS('[3]Eqn Calc - NII'!$U:$U,'[3]Eqn Calc - NII'!$H:$H,E1171,'[3]Eqn Calc - NII'!$C:$C,A1171)</f>
        <v>#VALUE!</v>
      </c>
      <c r="H1171" t="str">
        <f t="shared" si="19"/>
        <v>IE0005EAPTK645761</v>
      </c>
    </row>
    <row r="1172" spans="1:8" x14ac:dyDescent="0.25">
      <c r="A1172" s="41" t="s">
        <v>90</v>
      </c>
      <c r="B1172" s="41" t="s">
        <v>16</v>
      </c>
      <c r="C1172" s="41" t="str">
        <f>_xlfn.XLOOKUP(A1172,[3]Reconciliation!$A:$A,[3]Reconciliation!$O:$O)</f>
        <v>AVI Global Special Situations Fund</v>
      </c>
      <c r="D1172" s="41" t="str">
        <f>_xlfn.XLOOKUP(A1172,'[4]Fund Control'!$H:$H,'[4]Fund Control'!$G:$G)</f>
        <v xml:space="preserve">Class B EUR </v>
      </c>
      <c r="E1172" s="42">
        <v>45762</v>
      </c>
      <c r="F1172" s="41" t="str">
        <f>_xlfn.XLOOKUP(A1172,'[3]Eqn Calc - NII'!$C:$C,'[3]Eqn Calc - NII'!$E:$E)</f>
        <v>EUR</v>
      </c>
      <c r="G1172" s="43" t="e">
        <f>SUMIFS('[3]Eqn Calc - NII'!$U:$U,'[3]Eqn Calc - NII'!$H:$H,E1172,'[3]Eqn Calc - NII'!$C:$C,A1172)</f>
        <v>#VALUE!</v>
      </c>
      <c r="H1172" t="str">
        <f t="shared" si="19"/>
        <v>IE0005EAPTK645762</v>
      </c>
    </row>
    <row r="1173" spans="1:8" x14ac:dyDescent="0.25">
      <c r="A1173" s="41" t="s">
        <v>90</v>
      </c>
      <c r="B1173" s="41" t="s">
        <v>16</v>
      </c>
      <c r="C1173" s="41" t="str">
        <f>_xlfn.XLOOKUP(A1173,[3]Reconciliation!$A:$A,[3]Reconciliation!$O:$O)</f>
        <v>AVI Global Special Situations Fund</v>
      </c>
      <c r="D1173" s="41" t="str">
        <f>_xlfn.XLOOKUP(A1173,'[4]Fund Control'!$H:$H,'[4]Fund Control'!$G:$G)</f>
        <v xml:space="preserve">Class B EUR </v>
      </c>
      <c r="E1173" s="42">
        <v>45763</v>
      </c>
      <c r="F1173" s="41" t="str">
        <f>_xlfn.XLOOKUP(A1173,'[3]Eqn Calc - NII'!$C:$C,'[3]Eqn Calc - NII'!$E:$E)</f>
        <v>EUR</v>
      </c>
      <c r="G1173" s="43" t="e">
        <f>SUMIFS('[3]Eqn Calc - NII'!$U:$U,'[3]Eqn Calc - NII'!$H:$H,E1173,'[3]Eqn Calc - NII'!$C:$C,A1173)</f>
        <v>#VALUE!</v>
      </c>
      <c r="H1173" t="str">
        <f t="shared" si="19"/>
        <v>IE0005EAPTK645763</v>
      </c>
    </row>
    <row r="1174" spans="1:8" x14ac:dyDescent="0.25">
      <c r="A1174" s="41" t="s">
        <v>90</v>
      </c>
      <c r="B1174" s="41" t="s">
        <v>16</v>
      </c>
      <c r="C1174" s="41" t="str">
        <f>_xlfn.XLOOKUP(A1174,[3]Reconciliation!$A:$A,[3]Reconciliation!$O:$O)</f>
        <v>AVI Global Special Situations Fund</v>
      </c>
      <c r="D1174" s="41" t="str">
        <f>_xlfn.XLOOKUP(A1174,'[4]Fund Control'!$H:$H,'[4]Fund Control'!$G:$G)</f>
        <v xml:space="preserve">Class B EUR </v>
      </c>
      <c r="E1174" s="42">
        <v>45764</v>
      </c>
      <c r="F1174" s="41" t="str">
        <f>_xlfn.XLOOKUP(A1174,'[3]Eqn Calc - NII'!$C:$C,'[3]Eqn Calc - NII'!$E:$E)</f>
        <v>EUR</v>
      </c>
      <c r="G1174" s="43" t="e">
        <f>SUMIFS('[3]Eqn Calc - NII'!$U:$U,'[3]Eqn Calc - NII'!$H:$H,E1174,'[3]Eqn Calc - NII'!$C:$C,A1174)</f>
        <v>#VALUE!</v>
      </c>
      <c r="H1174" t="str">
        <f t="shared" si="19"/>
        <v>IE0005EAPTK645764</v>
      </c>
    </row>
    <row r="1175" spans="1:8" x14ac:dyDescent="0.25">
      <c r="A1175" s="41" t="s">
        <v>90</v>
      </c>
      <c r="B1175" s="41" t="s">
        <v>16</v>
      </c>
      <c r="C1175" s="41" t="str">
        <f>_xlfn.XLOOKUP(A1175,[3]Reconciliation!$A:$A,[3]Reconciliation!$O:$O)</f>
        <v>AVI Global Special Situations Fund</v>
      </c>
      <c r="D1175" s="41" t="str">
        <f>_xlfn.XLOOKUP(A1175,'[4]Fund Control'!$H:$H,'[4]Fund Control'!$G:$G)</f>
        <v xml:space="preserve">Class B EUR </v>
      </c>
      <c r="E1175" s="42">
        <v>45769</v>
      </c>
      <c r="F1175" s="41" t="str">
        <f>_xlfn.XLOOKUP(A1175,'[3]Eqn Calc - NII'!$C:$C,'[3]Eqn Calc - NII'!$E:$E)</f>
        <v>EUR</v>
      </c>
      <c r="G1175" s="43" t="e">
        <f>SUMIFS('[3]Eqn Calc - NII'!$U:$U,'[3]Eqn Calc - NII'!$H:$H,E1175,'[3]Eqn Calc - NII'!$C:$C,A1175)</f>
        <v>#VALUE!</v>
      </c>
      <c r="H1175" t="str">
        <f t="shared" si="19"/>
        <v>IE0005EAPTK645769</v>
      </c>
    </row>
    <row r="1176" spans="1:8" x14ac:dyDescent="0.25">
      <c r="A1176" s="41" t="s">
        <v>90</v>
      </c>
      <c r="B1176" s="41" t="s">
        <v>16</v>
      </c>
      <c r="C1176" s="41" t="str">
        <f>_xlfn.XLOOKUP(A1176,[3]Reconciliation!$A:$A,[3]Reconciliation!$O:$O)</f>
        <v>AVI Global Special Situations Fund</v>
      </c>
      <c r="D1176" s="41" t="str">
        <f>_xlfn.XLOOKUP(A1176,'[4]Fund Control'!$H:$H,'[4]Fund Control'!$G:$G)</f>
        <v xml:space="preserve">Class B EUR </v>
      </c>
      <c r="E1176" s="42">
        <v>45770</v>
      </c>
      <c r="F1176" s="41" t="str">
        <f>_xlfn.XLOOKUP(A1176,'[3]Eqn Calc - NII'!$C:$C,'[3]Eqn Calc - NII'!$E:$E)</f>
        <v>EUR</v>
      </c>
      <c r="G1176" s="43" t="e">
        <f>SUMIFS('[3]Eqn Calc - NII'!$U:$U,'[3]Eqn Calc - NII'!$H:$H,E1176,'[3]Eqn Calc - NII'!$C:$C,A1176)</f>
        <v>#VALUE!</v>
      </c>
      <c r="H1176" t="str">
        <f t="shared" si="19"/>
        <v>IE0005EAPTK645770</v>
      </c>
    </row>
    <row r="1177" spans="1:8" x14ac:dyDescent="0.25">
      <c r="A1177" s="41" t="s">
        <v>90</v>
      </c>
      <c r="B1177" s="41" t="s">
        <v>16</v>
      </c>
      <c r="C1177" s="41" t="str">
        <f>_xlfn.XLOOKUP(A1177,[3]Reconciliation!$A:$A,[3]Reconciliation!$O:$O)</f>
        <v>AVI Global Special Situations Fund</v>
      </c>
      <c r="D1177" s="41" t="str">
        <f>_xlfn.XLOOKUP(A1177,'[4]Fund Control'!$H:$H,'[4]Fund Control'!$G:$G)</f>
        <v xml:space="preserve">Class B EUR </v>
      </c>
      <c r="E1177" s="42">
        <v>45771</v>
      </c>
      <c r="F1177" s="41" t="str">
        <f>_xlfn.XLOOKUP(A1177,'[3]Eqn Calc - NII'!$C:$C,'[3]Eqn Calc - NII'!$E:$E)</f>
        <v>EUR</v>
      </c>
      <c r="G1177" s="43" t="e">
        <f>SUMIFS('[3]Eqn Calc - NII'!$U:$U,'[3]Eqn Calc - NII'!$H:$H,E1177,'[3]Eqn Calc - NII'!$C:$C,A1177)</f>
        <v>#VALUE!</v>
      </c>
      <c r="H1177" t="str">
        <f t="shared" si="19"/>
        <v>IE0005EAPTK645771</v>
      </c>
    </row>
    <row r="1178" spans="1:8" x14ac:dyDescent="0.25">
      <c r="A1178" s="41" t="s">
        <v>90</v>
      </c>
      <c r="B1178" s="41" t="s">
        <v>16</v>
      </c>
      <c r="C1178" s="41" t="str">
        <f>_xlfn.XLOOKUP(A1178,[3]Reconciliation!$A:$A,[3]Reconciliation!$O:$O)</f>
        <v>AVI Global Special Situations Fund</v>
      </c>
      <c r="D1178" s="41" t="str">
        <f>_xlfn.XLOOKUP(A1178,'[4]Fund Control'!$H:$H,'[4]Fund Control'!$G:$G)</f>
        <v xml:space="preserve">Class B EUR </v>
      </c>
      <c r="E1178" s="42">
        <v>45772</v>
      </c>
      <c r="F1178" s="41" t="str">
        <f>_xlfn.XLOOKUP(A1178,'[3]Eqn Calc - NII'!$C:$C,'[3]Eqn Calc - NII'!$E:$E)</f>
        <v>EUR</v>
      </c>
      <c r="G1178" s="43" t="e">
        <f>SUMIFS('[3]Eqn Calc - NII'!$U:$U,'[3]Eqn Calc - NII'!$H:$H,E1178,'[3]Eqn Calc - NII'!$C:$C,A1178)</f>
        <v>#VALUE!</v>
      </c>
      <c r="H1178" t="str">
        <f t="shared" si="19"/>
        <v>IE0005EAPTK645772</v>
      </c>
    </row>
    <row r="1179" spans="1:8" x14ac:dyDescent="0.25">
      <c r="A1179" s="41" t="s">
        <v>90</v>
      </c>
      <c r="B1179" s="41" t="s">
        <v>16</v>
      </c>
      <c r="C1179" s="41" t="str">
        <f>_xlfn.XLOOKUP(A1179,[3]Reconciliation!$A:$A,[3]Reconciliation!$O:$O)</f>
        <v>AVI Global Special Situations Fund</v>
      </c>
      <c r="D1179" s="41" t="str">
        <f>_xlfn.XLOOKUP(A1179,'[4]Fund Control'!$H:$H,'[4]Fund Control'!$G:$G)</f>
        <v xml:space="preserve">Class B EUR </v>
      </c>
      <c r="E1179" s="42">
        <v>45775</v>
      </c>
      <c r="F1179" s="41" t="str">
        <f>_xlfn.XLOOKUP(A1179,'[3]Eqn Calc - NII'!$C:$C,'[3]Eqn Calc - NII'!$E:$E)</f>
        <v>EUR</v>
      </c>
      <c r="G1179" s="43" t="e">
        <f>SUMIFS('[3]Eqn Calc - NII'!$U:$U,'[3]Eqn Calc - NII'!$H:$H,E1179,'[3]Eqn Calc - NII'!$C:$C,A1179)</f>
        <v>#VALUE!</v>
      </c>
      <c r="H1179" t="str">
        <f t="shared" si="19"/>
        <v>IE0005EAPTK645775</v>
      </c>
    </row>
    <row r="1180" spans="1:8" x14ac:dyDescent="0.25">
      <c r="A1180" s="41" t="s">
        <v>90</v>
      </c>
      <c r="B1180" s="41" t="s">
        <v>16</v>
      </c>
      <c r="C1180" s="41" t="str">
        <f>_xlfn.XLOOKUP(A1180,[3]Reconciliation!$A:$A,[3]Reconciliation!$O:$O)</f>
        <v>AVI Global Special Situations Fund</v>
      </c>
      <c r="D1180" s="41" t="str">
        <f>_xlfn.XLOOKUP(A1180,'[4]Fund Control'!$H:$H,'[4]Fund Control'!$G:$G)</f>
        <v xml:space="preserve">Class B EUR </v>
      </c>
      <c r="E1180" s="42">
        <v>45776</v>
      </c>
      <c r="F1180" s="41" t="str">
        <f>_xlfn.XLOOKUP(A1180,'[3]Eqn Calc - NII'!$C:$C,'[3]Eqn Calc - NII'!$E:$E)</f>
        <v>EUR</v>
      </c>
      <c r="G1180" s="43" t="e">
        <f>SUMIFS('[3]Eqn Calc - NII'!$U:$U,'[3]Eqn Calc - NII'!$H:$H,E1180,'[3]Eqn Calc - NII'!$C:$C,A1180)</f>
        <v>#VALUE!</v>
      </c>
      <c r="H1180" t="str">
        <f t="shared" si="19"/>
        <v>IE0005EAPTK645776</v>
      </c>
    </row>
    <row r="1181" spans="1:8" x14ac:dyDescent="0.25">
      <c r="A1181" s="41" t="s">
        <v>90</v>
      </c>
      <c r="B1181" s="41" t="s">
        <v>16</v>
      </c>
      <c r="C1181" s="41" t="str">
        <f>_xlfn.XLOOKUP(A1181,[3]Reconciliation!$A:$A,[3]Reconciliation!$O:$O)</f>
        <v>AVI Global Special Situations Fund</v>
      </c>
      <c r="D1181" s="41" t="str">
        <f>_xlfn.XLOOKUP(A1181,'[4]Fund Control'!$H:$H,'[4]Fund Control'!$G:$G)</f>
        <v xml:space="preserve">Class B EUR </v>
      </c>
      <c r="E1181" s="42">
        <v>45777</v>
      </c>
      <c r="F1181" s="41" t="str">
        <f>_xlfn.XLOOKUP(A1181,'[3]Eqn Calc - NII'!$C:$C,'[3]Eqn Calc - NII'!$E:$E)</f>
        <v>EUR</v>
      </c>
      <c r="G1181" s="43" t="e">
        <f>SUMIFS('[3]Eqn Calc - NII'!$U:$U,'[3]Eqn Calc - NII'!$H:$H,E1181,'[3]Eqn Calc - NII'!$C:$C,A1181)</f>
        <v>#VALUE!</v>
      </c>
      <c r="H1181" t="str">
        <f t="shared" si="19"/>
        <v>IE0005EAPTK645777</v>
      </c>
    </row>
    <row r="1182" spans="1:8" x14ac:dyDescent="0.25">
      <c r="A1182" s="41" t="s">
        <v>90</v>
      </c>
      <c r="B1182" s="41" t="s">
        <v>16</v>
      </c>
      <c r="C1182" s="41" t="str">
        <f>_xlfn.XLOOKUP(A1182,[3]Reconciliation!$A:$A,[3]Reconciliation!$O:$O)</f>
        <v>AVI Global Special Situations Fund</v>
      </c>
      <c r="D1182" s="41" t="str">
        <f>_xlfn.XLOOKUP(A1182,'[4]Fund Control'!$H:$H,'[4]Fund Control'!$G:$G)</f>
        <v xml:space="preserve">Class B EUR </v>
      </c>
      <c r="E1182" s="42">
        <v>45778</v>
      </c>
      <c r="F1182" s="41" t="str">
        <f>_xlfn.XLOOKUP(A1182,'[3]Eqn Calc - NII'!$C:$C,'[3]Eqn Calc - NII'!$E:$E)</f>
        <v>EUR</v>
      </c>
      <c r="G1182" s="43" t="e">
        <f>SUMIFS('[3]Eqn Calc - NII'!$U:$U,'[3]Eqn Calc - NII'!$H:$H,E1182,'[3]Eqn Calc - NII'!$C:$C,A1182)</f>
        <v>#VALUE!</v>
      </c>
      <c r="H1182" t="str">
        <f t="shared" si="19"/>
        <v>IE0005EAPTK645778</v>
      </c>
    </row>
    <row r="1183" spans="1:8" x14ac:dyDescent="0.25">
      <c r="A1183" s="41" t="s">
        <v>90</v>
      </c>
      <c r="B1183" s="41" t="s">
        <v>16</v>
      </c>
      <c r="C1183" s="41" t="str">
        <f>_xlfn.XLOOKUP(A1183,[3]Reconciliation!$A:$A,[3]Reconciliation!$O:$O)</f>
        <v>AVI Global Special Situations Fund</v>
      </c>
      <c r="D1183" s="41" t="str">
        <f>_xlfn.XLOOKUP(A1183,'[4]Fund Control'!$H:$H,'[4]Fund Control'!$G:$G)</f>
        <v xml:space="preserve">Class B EUR </v>
      </c>
      <c r="E1183" s="42">
        <v>45779</v>
      </c>
      <c r="F1183" s="41" t="str">
        <f>_xlfn.XLOOKUP(A1183,'[3]Eqn Calc - NII'!$C:$C,'[3]Eqn Calc - NII'!$E:$E)</f>
        <v>EUR</v>
      </c>
      <c r="G1183" s="43" t="e">
        <f>SUMIFS('[3]Eqn Calc - NII'!$U:$U,'[3]Eqn Calc - NII'!$H:$H,E1183,'[3]Eqn Calc - NII'!$C:$C,A1183)</f>
        <v>#VALUE!</v>
      </c>
      <c r="H1183" t="str">
        <f t="shared" si="19"/>
        <v>IE0005EAPTK645779</v>
      </c>
    </row>
    <row r="1184" spans="1:8" x14ac:dyDescent="0.25">
      <c r="A1184" s="41" t="s">
        <v>90</v>
      </c>
      <c r="B1184" s="41" t="s">
        <v>16</v>
      </c>
      <c r="C1184" s="41" t="str">
        <f>_xlfn.XLOOKUP(A1184,[3]Reconciliation!$A:$A,[3]Reconciliation!$O:$O)</f>
        <v>AVI Global Special Situations Fund</v>
      </c>
      <c r="D1184" s="41" t="str">
        <f>_xlfn.XLOOKUP(A1184,'[4]Fund Control'!$H:$H,'[4]Fund Control'!$G:$G)</f>
        <v xml:space="preserve">Class B EUR </v>
      </c>
      <c r="E1184" s="42">
        <v>45783</v>
      </c>
      <c r="F1184" s="41" t="str">
        <f>_xlfn.XLOOKUP(A1184,'[3]Eqn Calc - NII'!$C:$C,'[3]Eqn Calc - NII'!$E:$E)</f>
        <v>EUR</v>
      </c>
      <c r="G1184" s="43" t="e">
        <f>SUMIFS('[3]Eqn Calc - NII'!$U:$U,'[3]Eqn Calc - NII'!$H:$H,E1184,'[3]Eqn Calc - NII'!$C:$C,A1184)</f>
        <v>#VALUE!</v>
      </c>
      <c r="H1184" t="str">
        <f t="shared" si="19"/>
        <v>IE0005EAPTK645783</v>
      </c>
    </row>
    <row r="1185" spans="1:8" x14ac:dyDescent="0.25">
      <c r="A1185" s="41" t="s">
        <v>90</v>
      </c>
      <c r="B1185" s="41" t="s">
        <v>16</v>
      </c>
      <c r="C1185" s="41" t="str">
        <f>_xlfn.XLOOKUP(A1185,[3]Reconciliation!$A:$A,[3]Reconciliation!$O:$O)</f>
        <v>AVI Global Special Situations Fund</v>
      </c>
      <c r="D1185" s="41" t="str">
        <f>_xlfn.XLOOKUP(A1185,'[4]Fund Control'!$H:$H,'[4]Fund Control'!$G:$G)</f>
        <v xml:space="preserve">Class B EUR </v>
      </c>
      <c r="E1185" s="42">
        <v>45784</v>
      </c>
      <c r="F1185" s="41" t="str">
        <f>_xlfn.XLOOKUP(A1185,'[3]Eqn Calc - NII'!$C:$C,'[3]Eqn Calc - NII'!$E:$E)</f>
        <v>EUR</v>
      </c>
      <c r="G1185" s="43" t="e">
        <f>SUMIFS('[3]Eqn Calc - NII'!$U:$U,'[3]Eqn Calc - NII'!$H:$H,E1185,'[3]Eqn Calc - NII'!$C:$C,A1185)</f>
        <v>#VALUE!</v>
      </c>
      <c r="H1185" t="str">
        <f t="shared" si="19"/>
        <v>IE0005EAPTK645784</v>
      </c>
    </row>
    <row r="1186" spans="1:8" x14ac:dyDescent="0.25">
      <c r="A1186" s="41" t="s">
        <v>90</v>
      </c>
      <c r="B1186" s="41" t="s">
        <v>16</v>
      </c>
      <c r="C1186" s="41" t="str">
        <f>_xlfn.XLOOKUP(A1186,[3]Reconciliation!$A:$A,[3]Reconciliation!$O:$O)</f>
        <v>AVI Global Special Situations Fund</v>
      </c>
      <c r="D1186" s="41" t="str">
        <f>_xlfn.XLOOKUP(A1186,'[4]Fund Control'!$H:$H,'[4]Fund Control'!$G:$G)</f>
        <v xml:space="preserve">Class B EUR </v>
      </c>
      <c r="E1186" s="42">
        <v>45785</v>
      </c>
      <c r="F1186" s="41" t="str">
        <f>_xlfn.XLOOKUP(A1186,'[3]Eqn Calc - NII'!$C:$C,'[3]Eqn Calc - NII'!$E:$E)</f>
        <v>EUR</v>
      </c>
      <c r="G1186" s="43" t="e">
        <f>SUMIFS('[3]Eqn Calc - NII'!$U:$U,'[3]Eqn Calc - NII'!$H:$H,E1186,'[3]Eqn Calc - NII'!$C:$C,A1186)</f>
        <v>#VALUE!</v>
      </c>
      <c r="H1186" t="str">
        <f t="shared" si="19"/>
        <v>IE0005EAPTK645785</v>
      </c>
    </row>
    <row r="1187" spans="1:8" x14ac:dyDescent="0.25">
      <c r="A1187" s="41" t="s">
        <v>90</v>
      </c>
      <c r="B1187" s="41" t="s">
        <v>16</v>
      </c>
      <c r="C1187" s="41" t="str">
        <f>_xlfn.XLOOKUP(A1187,[3]Reconciliation!$A:$A,[3]Reconciliation!$O:$O)</f>
        <v>AVI Global Special Situations Fund</v>
      </c>
      <c r="D1187" s="41" t="str">
        <f>_xlfn.XLOOKUP(A1187,'[4]Fund Control'!$H:$H,'[4]Fund Control'!$G:$G)</f>
        <v xml:space="preserve">Class B EUR </v>
      </c>
      <c r="E1187" s="42">
        <v>45786</v>
      </c>
      <c r="F1187" s="41" t="str">
        <f>_xlfn.XLOOKUP(A1187,'[3]Eqn Calc - NII'!$C:$C,'[3]Eqn Calc - NII'!$E:$E)</f>
        <v>EUR</v>
      </c>
      <c r="G1187" s="43" t="e">
        <f>SUMIFS('[3]Eqn Calc - NII'!$U:$U,'[3]Eqn Calc - NII'!$H:$H,E1187,'[3]Eqn Calc - NII'!$C:$C,A1187)</f>
        <v>#VALUE!</v>
      </c>
      <c r="H1187" t="str">
        <f t="shared" si="19"/>
        <v>IE0005EAPTK645786</v>
      </c>
    </row>
    <row r="1188" spans="1:8" x14ac:dyDescent="0.25">
      <c r="A1188" s="41" t="s">
        <v>90</v>
      </c>
      <c r="B1188" s="41" t="s">
        <v>16</v>
      </c>
      <c r="C1188" s="41" t="str">
        <f>_xlfn.XLOOKUP(A1188,[3]Reconciliation!$A:$A,[3]Reconciliation!$O:$O)</f>
        <v>AVI Global Special Situations Fund</v>
      </c>
      <c r="D1188" s="41" t="str">
        <f>_xlfn.XLOOKUP(A1188,'[4]Fund Control'!$H:$H,'[4]Fund Control'!$G:$G)</f>
        <v xml:space="preserve">Class B EUR </v>
      </c>
      <c r="E1188" s="42">
        <v>45789</v>
      </c>
      <c r="F1188" s="41" t="str">
        <f>_xlfn.XLOOKUP(A1188,'[3]Eqn Calc - NII'!$C:$C,'[3]Eqn Calc - NII'!$E:$E)</f>
        <v>EUR</v>
      </c>
      <c r="G1188" s="43" t="e">
        <f>SUMIFS('[3]Eqn Calc - NII'!$U:$U,'[3]Eqn Calc - NII'!$H:$H,E1188,'[3]Eqn Calc - NII'!$C:$C,A1188)</f>
        <v>#VALUE!</v>
      </c>
      <c r="H1188" t="str">
        <f t="shared" si="19"/>
        <v>IE0005EAPTK645789</v>
      </c>
    </row>
    <row r="1189" spans="1:8" x14ac:dyDescent="0.25">
      <c r="A1189" s="41" t="s">
        <v>90</v>
      </c>
      <c r="B1189" s="41" t="s">
        <v>16</v>
      </c>
      <c r="C1189" s="41" t="str">
        <f>_xlfn.XLOOKUP(A1189,[3]Reconciliation!$A:$A,[3]Reconciliation!$O:$O)</f>
        <v>AVI Global Special Situations Fund</v>
      </c>
      <c r="D1189" s="41" t="str">
        <f>_xlfn.XLOOKUP(A1189,'[4]Fund Control'!$H:$H,'[4]Fund Control'!$G:$G)</f>
        <v xml:space="preserve">Class B EUR </v>
      </c>
      <c r="E1189" s="42">
        <v>45790</v>
      </c>
      <c r="F1189" s="41" t="str">
        <f>_xlfn.XLOOKUP(A1189,'[3]Eqn Calc - NII'!$C:$C,'[3]Eqn Calc - NII'!$E:$E)</f>
        <v>EUR</v>
      </c>
      <c r="G1189" s="43" t="e">
        <f>SUMIFS('[3]Eqn Calc - NII'!$U:$U,'[3]Eqn Calc - NII'!$H:$H,E1189,'[3]Eqn Calc - NII'!$C:$C,A1189)</f>
        <v>#VALUE!</v>
      </c>
      <c r="H1189" t="str">
        <f t="shared" si="19"/>
        <v>IE0005EAPTK645790</v>
      </c>
    </row>
    <row r="1190" spans="1:8" x14ac:dyDescent="0.25">
      <c r="A1190" s="41" t="s">
        <v>90</v>
      </c>
      <c r="B1190" s="41" t="s">
        <v>16</v>
      </c>
      <c r="C1190" s="41" t="str">
        <f>_xlfn.XLOOKUP(A1190,[3]Reconciliation!$A:$A,[3]Reconciliation!$O:$O)</f>
        <v>AVI Global Special Situations Fund</v>
      </c>
      <c r="D1190" s="41" t="str">
        <f>_xlfn.XLOOKUP(A1190,'[4]Fund Control'!$H:$H,'[4]Fund Control'!$G:$G)</f>
        <v xml:space="preserve">Class B EUR </v>
      </c>
      <c r="E1190" s="42">
        <v>45791</v>
      </c>
      <c r="F1190" s="41" t="str">
        <f>_xlfn.XLOOKUP(A1190,'[3]Eqn Calc - NII'!$C:$C,'[3]Eqn Calc - NII'!$E:$E)</f>
        <v>EUR</v>
      </c>
      <c r="G1190" s="43" t="e">
        <f>SUMIFS('[3]Eqn Calc - NII'!$U:$U,'[3]Eqn Calc - NII'!$H:$H,E1190,'[3]Eqn Calc - NII'!$C:$C,A1190)</f>
        <v>#VALUE!</v>
      </c>
      <c r="H1190" t="str">
        <f t="shared" si="19"/>
        <v>IE0005EAPTK645791</v>
      </c>
    </row>
    <row r="1191" spans="1:8" x14ac:dyDescent="0.25">
      <c r="A1191" s="41" t="s">
        <v>90</v>
      </c>
      <c r="B1191" s="41" t="s">
        <v>16</v>
      </c>
      <c r="C1191" s="41" t="str">
        <f>_xlfn.XLOOKUP(A1191,[3]Reconciliation!$A:$A,[3]Reconciliation!$O:$O)</f>
        <v>AVI Global Special Situations Fund</v>
      </c>
      <c r="D1191" s="41" t="str">
        <f>_xlfn.XLOOKUP(A1191,'[4]Fund Control'!$H:$H,'[4]Fund Control'!$G:$G)</f>
        <v xml:space="preserve">Class B EUR </v>
      </c>
      <c r="E1191" s="42">
        <v>45792</v>
      </c>
      <c r="F1191" s="41" t="str">
        <f>_xlfn.XLOOKUP(A1191,'[3]Eqn Calc - NII'!$C:$C,'[3]Eqn Calc - NII'!$E:$E)</f>
        <v>EUR</v>
      </c>
      <c r="G1191" s="43" t="e">
        <f>SUMIFS('[3]Eqn Calc - NII'!$U:$U,'[3]Eqn Calc - NII'!$H:$H,E1191,'[3]Eqn Calc - NII'!$C:$C,A1191)</f>
        <v>#VALUE!</v>
      </c>
      <c r="H1191" t="str">
        <f t="shared" si="19"/>
        <v>IE0005EAPTK645792</v>
      </c>
    </row>
    <row r="1192" spans="1:8" x14ac:dyDescent="0.25">
      <c r="A1192" s="41" t="s">
        <v>90</v>
      </c>
      <c r="B1192" s="41" t="s">
        <v>16</v>
      </c>
      <c r="C1192" s="41" t="str">
        <f>_xlfn.XLOOKUP(A1192,[3]Reconciliation!$A:$A,[3]Reconciliation!$O:$O)</f>
        <v>AVI Global Special Situations Fund</v>
      </c>
      <c r="D1192" s="41" t="str">
        <f>_xlfn.XLOOKUP(A1192,'[4]Fund Control'!$H:$H,'[4]Fund Control'!$G:$G)</f>
        <v xml:space="preserve">Class B EUR </v>
      </c>
      <c r="E1192" s="42">
        <v>45793</v>
      </c>
      <c r="F1192" s="41" t="str">
        <f>_xlfn.XLOOKUP(A1192,'[3]Eqn Calc - NII'!$C:$C,'[3]Eqn Calc - NII'!$E:$E)</f>
        <v>EUR</v>
      </c>
      <c r="G1192" s="43" t="e">
        <f>SUMIFS('[3]Eqn Calc - NII'!$U:$U,'[3]Eqn Calc - NII'!$H:$H,E1192,'[3]Eqn Calc - NII'!$C:$C,A1192)</f>
        <v>#VALUE!</v>
      </c>
      <c r="H1192" t="str">
        <f t="shared" si="19"/>
        <v>IE0005EAPTK645793</v>
      </c>
    </row>
    <row r="1193" spans="1:8" x14ac:dyDescent="0.25">
      <c r="A1193" s="41" t="s">
        <v>90</v>
      </c>
      <c r="B1193" s="41" t="s">
        <v>16</v>
      </c>
      <c r="C1193" s="41" t="str">
        <f>_xlfn.XLOOKUP(A1193,[3]Reconciliation!$A:$A,[3]Reconciliation!$O:$O)</f>
        <v>AVI Global Special Situations Fund</v>
      </c>
      <c r="D1193" s="41" t="str">
        <f>_xlfn.XLOOKUP(A1193,'[4]Fund Control'!$H:$H,'[4]Fund Control'!$G:$G)</f>
        <v xml:space="preserve">Class B EUR </v>
      </c>
      <c r="E1193" s="42">
        <v>45796</v>
      </c>
      <c r="F1193" s="41" t="str">
        <f>_xlfn.XLOOKUP(A1193,'[3]Eqn Calc - NII'!$C:$C,'[3]Eqn Calc - NII'!$E:$E)</f>
        <v>EUR</v>
      </c>
      <c r="G1193" s="43" t="e">
        <f>SUMIFS('[3]Eqn Calc - NII'!$U:$U,'[3]Eqn Calc - NII'!$H:$H,E1193,'[3]Eqn Calc - NII'!$C:$C,A1193)</f>
        <v>#VALUE!</v>
      </c>
      <c r="H1193" t="str">
        <f t="shared" si="19"/>
        <v>IE0005EAPTK645796</v>
      </c>
    </row>
    <row r="1194" spans="1:8" x14ac:dyDescent="0.25">
      <c r="A1194" s="41" t="s">
        <v>90</v>
      </c>
      <c r="B1194" s="41" t="s">
        <v>16</v>
      </c>
      <c r="C1194" s="41" t="str">
        <f>_xlfn.XLOOKUP(A1194,[3]Reconciliation!$A:$A,[3]Reconciliation!$O:$O)</f>
        <v>AVI Global Special Situations Fund</v>
      </c>
      <c r="D1194" s="41" t="str">
        <f>_xlfn.XLOOKUP(A1194,'[4]Fund Control'!$H:$H,'[4]Fund Control'!$G:$G)</f>
        <v xml:space="preserve">Class B EUR </v>
      </c>
      <c r="E1194" s="42">
        <v>45797</v>
      </c>
      <c r="F1194" s="41" t="str">
        <f>_xlfn.XLOOKUP(A1194,'[3]Eqn Calc - NII'!$C:$C,'[3]Eqn Calc - NII'!$E:$E)</f>
        <v>EUR</v>
      </c>
      <c r="G1194" s="43" t="e">
        <f>SUMIFS('[3]Eqn Calc - NII'!$U:$U,'[3]Eqn Calc - NII'!$H:$H,E1194,'[3]Eqn Calc - NII'!$C:$C,A1194)</f>
        <v>#VALUE!</v>
      </c>
      <c r="H1194" t="str">
        <f t="shared" si="19"/>
        <v>IE0005EAPTK645797</v>
      </c>
    </row>
    <row r="1195" spans="1:8" x14ac:dyDescent="0.25">
      <c r="A1195" s="41" t="s">
        <v>90</v>
      </c>
      <c r="B1195" s="41" t="s">
        <v>16</v>
      </c>
      <c r="C1195" s="41" t="str">
        <f>_xlfn.XLOOKUP(A1195,[3]Reconciliation!$A:$A,[3]Reconciliation!$O:$O)</f>
        <v>AVI Global Special Situations Fund</v>
      </c>
      <c r="D1195" s="41" t="str">
        <f>_xlfn.XLOOKUP(A1195,'[4]Fund Control'!$H:$H,'[4]Fund Control'!$G:$G)</f>
        <v xml:space="preserve">Class B EUR </v>
      </c>
      <c r="E1195" s="42">
        <v>45798</v>
      </c>
      <c r="F1195" s="41" t="str">
        <f>_xlfn.XLOOKUP(A1195,'[3]Eqn Calc - NII'!$C:$C,'[3]Eqn Calc - NII'!$E:$E)</f>
        <v>EUR</v>
      </c>
      <c r="G1195" s="43" t="e">
        <f>SUMIFS('[3]Eqn Calc - NII'!$U:$U,'[3]Eqn Calc - NII'!$H:$H,E1195,'[3]Eqn Calc - NII'!$C:$C,A1195)</f>
        <v>#VALUE!</v>
      </c>
      <c r="H1195" t="str">
        <f t="shared" si="19"/>
        <v>IE0005EAPTK645798</v>
      </c>
    </row>
    <row r="1196" spans="1:8" x14ac:dyDescent="0.25">
      <c r="A1196" s="41" t="s">
        <v>90</v>
      </c>
      <c r="B1196" s="41" t="s">
        <v>16</v>
      </c>
      <c r="C1196" s="41" t="str">
        <f>_xlfn.XLOOKUP(A1196,[3]Reconciliation!$A:$A,[3]Reconciliation!$O:$O)</f>
        <v>AVI Global Special Situations Fund</v>
      </c>
      <c r="D1196" s="41" t="str">
        <f>_xlfn.XLOOKUP(A1196,'[4]Fund Control'!$H:$H,'[4]Fund Control'!$G:$G)</f>
        <v xml:space="preserve">Class B EUR </v>
      </c>
      <c r="E1196" s="42">
        <v>45799</v>
      </c>
      <c r="F1196" s="41" t="str">
        <f>_xlfn.XLOOKUP(A1196,'[3]Eqn Calc - NII'!$C:$C,'[3]Eqn Calc - NII'!$E:$E)</f>
        <v>EUR</v>
      </c>
      <c r="G1196" s="43" t="e">
        <f>SUMIFS('[3]Eqn Calc - NII'!$U:$U,'[3]Eqn Calc - NII'!$H:$H,E1196,'[3]Eqn Calc - NII'!$C:$C,A1196)</f>
        <v>#VALUE!</v>
      </c>
      <c r="H1196" t="str">
        <f t="shared" si="19"/>
        <v>IE0005EAPTK645799</v>
      </c>
    </row>
    <row r="1197" spans="1:8" x14ac:dyDescent="0.25">
      <c r="A1197" s="41" t="s">
        <v>90</v>
      </c>
      <c r="B1197" s="41" t="s">
        <v>16</v>
      </c>
      <c r="C1197" s="41" t="str">
        <f>_xlfn.XLOOKUP(A1197,[3]Reconciliation!$A:$A,[3]Reconciliation!$O:$O)</f>
        <v>AVI Global Special Situations Fund</v>
      </c>
      <c r="D1197" s="41" t="str">
        <f>_xlfn.XLOOKUP(A1197,'[4]Fund Control'!$H:$H,'[4]Fund Control'!$G:$G)</f>
        <v xml:space="preserve">Class B EUR </v>
      </c>
      <c r="E1197" s="42">
        <v>45800</v>
      </c>
      <c r="F1197" s="41" t="str">
        <f>_xlfn.XLOOKUP(A1197,'[3]Eqn Calc - NII'!$C:$C,'[3]Eqn Calc - NII'!$E:$E)</f>
        <v>EUR</v>
      </c>
      <c r="G1197" s="43" t="e">
        <f>SUMIFS('[3]Eqn Calc - NII'!$U:$U,'[3]Eqn Calc - NII'!$H:$H,E1197,'[3]Eqn Calc - NII'!$C:$C,A1197)</f>
        <v>#VALUE!</v>
      </c>
      <c r="H1197" t="str">
        <f t="shared" si="19"/>
        <v>IE0005EAPTK645800</v>
      </c>
    </row>
    <row r="1198" spans="1:8" x14ac:dyDescent="0.25">
      <c r="A1198" s="41" t="s">
        <v>90</v>
      </c>
      <c r="B1198" s="41" t="s">
        <v>16</v>
      </c>
      <c r="C1198" s="41" t="str">
        <f>_xlfn.XLOOKUP(A1198,[3]Reconciliation!$A:$A,[3]Reconciliation!$O:$O)</f>
        <v>AVI Global Special Situations Fund</v>
      </c>
      <c r="D1198" s="41" t="str">
        <f>_xlfn.XLOOKUP(A1198,'[4]Fund Control'!$H:$H,'[4]Fund Control'!$G:$G)</f>
        <v xml:space="preserve">Class B EUR </v>
      </c>
      <c r="E1198" s="42">
        <v>45804</v>
      </c>
      <c r="F1198" s="41" t="str">
        <f>_xlfn.XLOOKUP(A1198,'[3]Eqn Calc - NII'!$C:$C,'[3]Eqn Calc - NII'!$E:$E)</f>
        <v>EUR</v>
      </c>
      <c r="G1198" s="43" t="e">
        <f>SUMIFS('[3]Eqn Calc - NII'!$U:$U,'[3]Eqn Calc - NII'!$H:$H,E1198,'[3]Eqn Calc - NII'!$C:$C,A1198)</f>
        <v>#VALUE!</v>
      </c>
      <c r="H1198" t="str">
        <f t="shared" si="19"/>
        <v>IE0005EAPTK645804</v>
      </c>
    </row>
    <row r="1199" spans="1:8" x14ac:dyDescent="0.25">
      <c r="A1199" s="41" t="s">
        <v>90</v>
      </c>
      <c r="B1199" s="41" t="s">
        <v>16</v>
      </c>
      <c r="C1199" s="41" t="str">
        <f>_xlfn.XLOOKUP(A1199,[3]Reconciliation!$A:$A,[3]Reconciliation!$O:$O)</f>
        <v>AVI Global Special Situations Fund</v>
      </c>
      <c r="D1199" s="41" t="str">
        <f>_xlfn.XLOOKUP(A1199,'[4]Fund Control'!$H:$H,'[4]Fund Control'!$G:$G)</f>
        <v xml:space="preserve">Class B EUR </v>
      </c>
      <c r="E1199" s="42">
        <v>45805</v>
      </c>
      <c r="F1199" s="41" t="str">
        <f>_xlfn.XLOOKUP(A1199,'[3]Eqn Calc - NII'!$C:$C,'[3]Eqn Calc - NII'!$E:$E)</f>
        <v>EUR</v>
      </c>
      <c r="G1199" s="43" t="e">
        <f>SUMIFS('[3]Eqn Calc - NII'!$U:$U,'[3]Eqn Calc - NII'!$H:$H,E1199,'[3]Eqn Calc - NII'!$C:$C,A1199)</f>
        <v>#VALUE!</v>
      </c>
      <c r="H1199" t="str">
        <f t="shared" si="19"/>
        <v>IE0005EAPTK645805</v>
      </c>
    </row>
    <row r="1200" spans="1:8" x14ac:dyDescent="0.25">
      <c r="A1200" s="41" t="s">
        <v>90</v>
      </c>
      <c r="B1200" s="41" t="s">
        <v>16</v>
      </c>
      <c r="C1200" s="41" t="str">
        <f>_xlfn.XLOOKUP(A1200,[3]Reconciliation!$A:$A,[3]Reconciliation!$O:$O)</f>
        <v>AVI Global Special Situations Fund</v>
      </c>
      <c r="D1200" s="41" t="str">
        <f>_xlfn.XLOOKUP(A1200,'[4]Fund Control'!$H:$H,'[4]Fund Control'!$G:$G)</f>
        <v xml:space="preserve">Class B EUR </v>
      </c>
      <c r="E1200" s="42">
        <v>45806</v>
      </c>
      <c r="F1200" s="41" t="str">
        <f>_xlfn.XLOOKUP(A1200,'[3]Eqn Calc - NII'!$C:$C,'[3]Eqn Calc - NII'!$E:$E)</f>
        <v>EUR</v>
      </c>
      <c r="G1200" s="43" t="e">
        <f>SUMIFS('[3]Eqn Calc - NII'!$U:$U,'[3]Eqn Calc - NII'!$H:$H,E1200,'[3]Eqn Calc - NII'!$C:$C,A1200)</f>
        <v>#VALUE!</v>
      </c>
      <c r="H1200" t="str">
        <f t="shared" si="19"/>
        <v>IE0005EAPTK645806</v>
      </c>
    </row>
    <row r="1201" spans="1:8" x14ac:dyDescent="0.25">
      <c r="A1201" s="41" t="s">
        <v>90</v>
      </c>
      <c r="B1201" s="41" t="s">
        <v>16</v>
      </c>
      <c r="C1201" s="41" t="str">
        <f>_xlfn.XLOOKUP(A1201,[3]Reconciliation!$A:$A,[3]Reconciliation!$O:$O)</f>
        <v>AVI Global Special Situations Fund</v>
      </c>
      <c r="D1201" s="41" t="str">
        <f>_xlfn.XLOOKUP(A1201,'[4]Fund Control'!$H:$H,'[4]Fund Control'!$G:$G)</f>
        <v xml:space="preserve">Class B EUR </v>
      </c>
      <c r="E1201" s="42">
        <v>45807</v>
      </c>
      <c r="F1201" s="41" t="str">
        <f>_xlfn.XLOOKUP(A1201,'[3]Eqn Calc - NII'!$C:$C,'[3]Eqn Calc - NII'!$E:$E)</f>
        <v>EUR</v>
      </c>
      <c r="G1201" s="43" t="e">
        <f>SUMIFS('[3]Eqn Calc - NII'!$U:$U,'[3]Eqn Calc - NII'!$H:$H,E1201,'[3]Eqn Calc - NII'!$C:$C,A1201)</f>
        <v>#VALUE!</v>
      </c>
      <c r="H1201" t="str">
        <f t="shared" si="19"/>
        <v>IE0005EAPTK645807</v>
      </c>
    </row>
    <row r="1202" spans="1:8" x14ac:dyDescent="0.25">
      <c r="A1202" s="41" t="s">
        <v>83</v>
      </c>
      <c r="B1202" s="41" t="s">
        <v>16</v>
      </c>
      <c r="C1202" s="41" t="str">
        <f>_xlfn.XLOOKUP(A1202,[3]Reconciliation!$A:$A,[3]Reconciliation!$O:$O)</f>
        <v>AVI Global Special Situations Fund</v>
      </c>
      <c r="D1202" s="41" t="str">
        <f>_xlfn.XLOOKUP(A1202,'[4]Fund Control'!$H:$H,'[4]Fund Control'!$G:$G)</f>
        <v>Class B (GBP)</v>
      </c>
      <c r="E1202" s="42">
        <v>45447</v>
      </c>
      <c r="F1202" s="41" t="str">
        <f>_xlfn.XLOOKUP(A1202,'[3]Eqn Calc - NII'!$C:$C,'[3]Eqn Calc - NII'!$E:$E)</f>
        <v>GBP</v>
      </c>
      <c r="G1202" s="43" t="e">
        <f>SUMIFS('[3]Eqn Calc - NII'!$U:$U,'[3]Eqn Calc - NII'!$H:$H,E1202,'[3]Eqn Calc - NII'!$C:$C,A1202)</f>
        <v>#VALUE!</v>
      </c>
      <c r="H1202" t="str">
        <f t="shared" si="19"/>
        <v>IE0008Q72UI945447</v>
      </c>
    </row>
    <row r="1203" spans="1:8" x14ac:dyDescent="0.25">
      <c r="A1203" s="41" t="s">
        <v>83</v>
      </c>
      <c r="B1203" s="41" t="s">
        <v>16</v>
      </c>
      <c r="C1203" s="41" t="str">
        <f>_xlfn.XLOOKUP(A1203,[3]Reconciliation!$A:$A,[3]Reconciliation!$O:$O)</f>
        <v>AVI Global Special Situations Fund</v>
      </c>
      <c r="D1203" s="41" t="str">
        <f>_xlfn.XLOOKUP(A1203,'[4]Fund Control'!$H:$H,'[4]Fund Control'!$G:$G)</f>
        <v>Class B (GBP)</v>
      </c>
      <c r="E1203" s="42">
        <v>45448</v>
      </c>
      <c r="F1203" s="41" t="str">
        <f>_xlfn.XLOOKUP(A1203,'[3]Eqn Calc - NII'!$C:$C,'[3]Eqn Calc - NII'!$E:$E)</f>
        <v>GBP</v>
      </c>
      <c r="G1203" s="43" t="e">
        <f>SUMIFS('[3]Eqn Calc - NII'!$U:$U,'[3]Eqn Calc - NII'!$H:$H,E1203,'[3]Eqn Calc - NII'!$C:$C,A1203)</f>
        <v>#VALUE!</v>
      </c>
      <c r="H1203" t="str">
        <f t="shared" si="19"/>
        <v>IE0008Q72UI945448</v>
      </c>
    </row>
    <row r="1204" spans="1:8" x14ac:dyDescent="0.25">
      <c r="A1204" s="41" t="s">
        <v>83</v>
      </c>
      <c r="B1204" s="41" t="s">
        <v>16</v>
      </c>
      <c r="C1204" s="41" t="str">
        <f>_xlfn.XLOOKUP(A1204,[3]Reconciliation!$A:$A,[3]Reconciliation!$O:$O)</f>
        <v>AVI Global Special Situations Fund</v>
      </c>
      <c r="D1204" s="41" t="str">
        <f>_xlfn.XLOOKUP(A1204,'[4]Fund Control'!$H:$H,'[4]Fund Control'!$G:$G)</f>
        <v>Class B (GBP)</v>
      </c>
      <c r="E1204" s="42">
        <v>45449</v>
      </c>
      <c r="F1204" s="41" t="str">
        <f>_xlfn.XLOOKUP(A1204,'[3]Eqn Calc - NII'!$C:$C,'[3]Eqn Calc - NII'!$E:$E)</f>
        <v>GBP</v>
      </c>
      <c r="G1204" s="43" t="e">
        <f>SUMIFS('[3]Eqn Calc - NII'!$U:$U,'[3]Eqn Calc - NII'!$H:$H,E1204,'[3]Eqn Calc - NII'!$C:$C,A1204)</f>
        <v>#VALUE!</v>
      </c>
      <c r="H1204" t="str">
        <f t="shared" si="19"/>
        <v>IE0008Q72UI945449</v>
      </c>
    </row>
    <row r="1205" spans="1:8" x14ac:dyDescent="0.25">
      <c r="A1205" s="41" t="s">
        <v>83</v>
      </c>
      <c r="B1205" s="41" t="s">
        <v>16</v>
      </c>
      <c r="C1205" s="41" t="str">
        <f>_xlfn.XLOOKUP(A1205,[3]Reconciliation!$A:$A,[3]Reconciliation!$O:$O)</f>
        <v>AVI Global Special Situations Fund</v>
      </c>
      <c r="D1205" s="41" t="str">
        <f>_xlfn.XLOOKUP(A1205,'[4]Fund Control'!$H:$H,'[4]Fund Control'!$G:$G)</f>
        <v>Class B (GBP)</v>
      </c>
      <c r="E1205" s="42">
        <v>45450</v>
      </c>
      <c r="F1205" s="41" t="str">
        <f>_xlfn.XLOOKUP(A1205,'[3]Eqn Calc - NII'!$C:$C,'[3]Eqn Calc - NII'!$E:$E)</f>
        <v>GBP</v>
      </c>
      <c r="G1205" s="43" t="e">
        <f>SUMIFS('[3]Eqn Calc - NII'!$U:$U,'[3]Eqn Calc - NII'!$H:$H,E1205,'[3]Eqn Calc - NII'!$C:$C,A1205)</f>
        <v>#VALUE!</v>
      </c>
      <c r="H1205" t="str">
        <f t="shared" si="19"/>
        <v>IE0008Q72UI945450</v>
      </c>
    </row>
    <row r="1206" spans="1:8" x14ac:dyDescent="0.25">
      <c r="A1206" s="41" t="s">
        <v>83</v>
      </c>
      <c r="B1206" s="41" t="s">
        <v>16</v>
      </c>
      <c r="C1206" s="41" t="str">
        <f>_xlfn.XLOOKUP(A1206,[3]Reconciliation!$A:$A,[3]Reconciliation!$O:$O)</f>
        <v>AVI Global Special Situations Fund</v>
      </c>
      <c r="D1206" s="41" t="str">
        <f>_xlfn.XLOOKUP(A1206,'[4]Fund Control'!$H:$H,'[4]Fund Control'!$G:$G)</f>
        <v>Class B (GBP)</v>
      </c>
      <c r="E1206" s="42">
        <v>45453</v>
      </c>
      <c r="F1206" s="41" t="str">
        <f>_xlfn.XLOOKUP(A1206,'[3]Eqn Calc - NII'!$C:$C,'[3]Eqn Calc - NII'!$E:$E)</f>
        <v>GBP</v>
      </c>
      <c r="G1206" s="43" t="e">
        <f>SUMIFS('[3]Eqn Calc - NII'!$U:$U,'[3]Eqn Calc - NII'!$H:$H,E1206,'[3]Eqn Calc - NII'!$C:$C,A1206)</f>
        <v>#VALUE!</v>
      </c>
      <c r="H1206" t="str">
        <f t="shared" si="19"/>
        <v>IE0008Q72UI945453</v>
      </c>
    </row>
    <row r="1207" spans="1:8" x14ac:dyDescent="0.25">
      <c r="A1207" s="41" t="s">
        <v>83</v>
      </c>
      <c r="B1207" s="41" t="s">
        <v>16</v>
      </c>
      <c r="C1207" s="41" t="str">
        <f>_xlfn.XLOOKUP(A1207,[3]Reconciliation!$A:$A,[3]Reconciliation!$O:$O)</f>
        <v>AVI Global Special Situations Fund</v>
      </c>
      <c r="D1207" s="41" t="str">
        <f>_xlfn.XLOOKUP(A1207,'[4]Fund Control'!$H:$H,'[4]Fund Control'!$G:$G)</f>
        <v>Class B (GBP)</v>
      </c>
      <c r="E1207" s="42">
        <v>45454</v>
      </c>
      <c r="F1207" s="41" t="str">
        <f>_xlfn.XLOOKUP(A1207,'[3]Eqn Calc - NII'!$C:$C,'[3]Eqn Calc - NII'!$E:$E)</f>
        <v>GBP</v>
      </c>
      <c r="G1207" s="43" t="e">
        <f>SUMIFS('[3]Eqn Calc - NII'!$U:$U,'[3]Eqn Calc - NII'!$H:$H,E1207,'[3]Eqn Calc - NII'!$C:$C,A1207)</f>
        <v>#VALUE!</v>
      </c>
      <c r="H1207" t="str">
        <f t="shared" si="19"/>
        <v>IE0008Q72UI945454</v>
      </c>
    </row>
    <row r="1208" spans="1:8" x14ac:dyDescent="0.25">
      <c r="A1208" s="41" t="s">
        <v>83</v>
      </c>
      <c r="B1208" s="41" t="s">
        <v>16</v>
      </c>
      <c r="C1208" s="41" t="str">
        <f>_xlfn.XLOOKUP(A1208,[3]Reconciliation!$A:$A,[3]Reconciliation!$O:$O)</f>
        <v>AVI Global Special Situations Fund</v>
      </c>
      <c r="D1208" s="41" t="str">
        <f>_xlfn.XLOOKUP(A1208,'[4]Fund Control'!$H:$H,'[4]Fund Control'!$G:$G)</f>
        <v>Class B (GBP)</v>
      </c>
      <c r="E1208" s="42">
        <v>45455</v>
      </c>
      <c r="F1208" s="41" t="str">
        <f>_xlfn.XLOOKUP(A1208,'[3]Eqn Calc - NII'!$C:$C,'[3]Eqn Calc - NII'!$E:$E)</f>
        <v>GBP</v>
      </c>
      <c r="G1208" s="43" t="e">
        <f>SUMIFS('[3]Eqn Calc - NII'!$U:$U,'[3]Eqn Calc - NII'!$H:$H,E1208,'[3]Eqn Calc - NII'!$C:$C,A1208)</f>
        <v>#VALUE!</v>
      </c>
      <c r="H1208" t="str">
        <f t="shared" si="19"/>
        <v>IE0008Q72UI945455</v>
      </c>
    </row>
    <row r="1209" spans="1:8" x14ac:dyDescent="0.25">
      <c r="A1209" s="41" t="s">
        <v>83</v>
      </c>
      <c r="B1209" s="41" t="s">
        <v>16</v>
      </c>
      <c r="C1209" s="41" t="str">
        <f>_xlfn.XLOOKUP(A1209,[3]Reconciliation!$A:$A,[3]Reconciliation!$O:$O)</f>
        <v>AVI Global Special Situations Fund</v>
      </c>
      <c r="D1209" s="41" t="str">
        <f>_xlfn.XLOOKUP(A1209,'[4]Fund Control'!$H:$H,'[4]Fund Control'!$G:$G)</f>
        <v>Class B (GBP)</v>
      </c>
      <c r="E1209" s="42">
        <v>45456</v>
      </c>
      <c r="F1209" s="41" t="str">
        <f>_xlfn.XLOOKUP(A1209,'[3]Eqn Calc - NII'!$C:$C,'[3]Eqn Calc - NII'!$E:$E)</f>
        <v>GBP</v>
      </c>
      <c r="G1209" s="43" t="e">
        <f>SUMIFS('[3]Eqn Calc - NII'!$U:$U,'[3]Eqn Calc - NII'!$H:$H,E1209,'[3]Eqn Calc - NII'!$C:$C,A1209)</f>
        <v>#VALUE!</v>
      </c>
      <c r="H1209" t="str">
        <f t="shared" si="19"/>
        <v>IE0008Q72UI945456</v>
      </c>
    </row>
    <row r="1210" spans="1:8" x14ac:dyDescent="0.25">
      <c r="A1210" s="41" t="s">
        <v>83</v>
      </c>
      <c r="B1210" s="41" t="s">
        <v>16</v>
      </c>
      <c r="C1210" s="41" t="str">
        <f>_xlfn.XLOOKUP(A1210,[3]Reconciliation!$A:$A,[3]Reconciliation!$O:$O)</f>
        <v>AVI Global Special Situations Fund</v>
      </c>
      <c r="D1210" s="41" t="str">
        <f>_xlfn.XLOOKUP(A1210,'[4]Fund Control'!$H:$H,'[4]Fund Control'!$G:$G)</f>
        <v>Class B (GBP)</v>
      </c>
      <c r="E1210" s="42">
        <v>45457</v>
      </c>
      <c r="F1210" s="41" t="str">
        <f>_xlfn.XLOOKUP(A1210,'[3]Eqn Calc - NII'!$C:$C,'[3]Eqn Calc - NII'!$E:$E)</f>
        <v>GBP</v>
      </c>
      <c r="G1210" s="43" t="e">
        <f>SUMIFS('[3]Eqn Calc - NII'!$U:$U,'[3]Eqn Calc - NII'!$H:$H,E1210,'[3]Eqn Calc - NII'!$C:$C,A1210)</f>
        <v>#VALUE!</v>
      </c>
      <c r="H1210" t="str">
        <f t="shared" si="19"/>
        <v>IE0008Q72UI945457</v>
      </c>
    </row>
    <row r="1211" spans="1:8" x14ac:dyDescent="0.25">
      <c r="A1211" s="41" t="s">
        <v>83</v>
      </c>
      <c r="B1211" s="41" t="s">
        <v>16</v>
      </c>
      <c r="C1211" s="41" t="str">
        <f>_xlfn.XLOOKUP(A1211,[3]Reconciliation!$A:$A,[3]Reconciliation!$O:$O)</f>
        <v>AVI Global Special Situations Fund</v>
      </c>
      <c r="D1211" s="41" t="str">
        <f>_xlfn.XLOOKUP(A1211,'[4]Fund Control'!$H:$H,'[4]Fund Control'!$G:$G)</f>
        <v>Class B (GBP)</v>
      </c>
      <c r="E1211" s="42">
        <v>45460</v>
      </c>
      <c r="F1211" s="41" t="str">
        <f>_xlfn.XLOOKUP(A1211,'[3]Eqn Calc - NII'!$C:$C,'[3]Eqn Calc - NII'!$E:$E)</f>
        <v>GBP</v>
      </c>
      <c r="G1211" s="43" t="e">
        <f>SUMIFS('[3]Eqn Calc - NII'!$U:$U,'[3]Eqn Calc - NII'!$H:$H,E1211,'[3]Eqn Calc - NII'!$C:$C,A1211)</f>
        <v>#VALUE!</v>
      </c>
      <c r="H1211" t="str">
        <f t="shared" si="19"/>
        <v>IE0008Q72UI945460</v>
      </c>
    </row>
    <row r="1212" spans="1:8" x14ac:dyDescent="0.25">
      <c r="A1212" s="41" t="s">
        <v>83</v>
      </c>
      <c r="B1212" s="41" t="s">
        <v>16</v>
      </c>
      <c r="C1212" s="41" t="str">
        <f>_xlfn.XLOOKUP(A1212,[3]Reconciliation!$A:$A,[3]Reconciliation!$O:$O)</f>
        <v>AVI Global Special Situations Fund</v>
      </c>
      <c r="D1212" s="41" t="str">
        <f>_xlfn.XLOOKUP(A1212,'[4]Fund Control'!$H:$H,'[4]Fund Control'!$G:$G)</f>
        <v>Class B (GBP)</v>
      </c>
      <c r="E1212" s="42">
        <v>45461</v>
      </c>
      <c r="F1212" s="41" t="str">
        <f>_xlfn.XLOOKUP(A1212,'[3]Eqn Calc - NII'!$C:$C,'[3]Eqn Calc - NII'!$E:$E)</f>
        <v>GBP</v>
      </c>
      <c r="G1212" s="43" t="e">
        <f>SUMIFS('[3]Eqn Calc - NII'!$U:$U,'[3]Eqn Calc - NII'!$H:$H,E1212,'[3]Eqn Calc - NII'!$C:$C,A1212)</f>
        <v>#VALUE!</v>
      </c>
      <c r="H1212" t="str">
        <f t="shared" si="19"/>
        <v>IE0008Q72UI945461</v>
      </c>
    </row>
    <row r="1213" spans="1:8" x14ac:dyDescent="0.25">
      <c r="A1213" s="41" t="s">
        <v>83</v>
      </c>
      <c r="B1213" s="41" t="s">
        <v>16</v>
      </c>
      <c r="C1213" s="41" t="str">
        <f>_xlfn.XLOOKUP(A1213,[3]Reconciliation!$A:$A,[3]Reconciliation!$O:$O)</f>
        <v>AVI Global Special Situations Fund</v>
      </c>
      <c r="D1213" s="41" t="str">
        <f>_xlfn.XLOOKUP(A1213,'[4]Fund Control'!$H:$H,'[4]Fund Control'!$G:$G)</f>
        <v>Class B (GBP)</v>
      </c>
      <c r="E1213" s="42">
        <v>45462</v>
      </c>
      <c r="F1213" s="41" t="str">
        <f>_xlfn.XLOOKUP(A1213,'[3]Eqn Calc - NII'!$C:$C,'[3]Eqn Calc - NII'!$E:$E)</f>
        <v>GBP</v>
      </c>
      <c r="G1213" s="43" t="e">
        <f>SUMIFS('[3]Eqn Calc - NII'!$U:$U,'[3]Eqn Calc - NII'!$H:$H,E1213,'[3]Eqn Calc - NII'!$C:$C,A1213)</f>
        <v>#VALUE!</v>
      </c>
      <c r="H1213" t="str">
        <f t="shared" si="19"/>
        <v>IE0008Q72UI945462</v>
      </c>
    </row>
    <row r="1214" spans="1:8" x14ac:dyDescent="0.25">
      <c r="A1214" s="41" t="s">
        <v>83</v>
      </c>
      <c r="B1214" s="41" t="s">
        <v>16</v>
      </c>
      <c r="C1214" s="41" t="str">
        <f>_xlfn.XLOOKUP(A1214,[3]Reconciliation!$A:$A,[3]Reconciliation!$O:$O)</f>
        <v>AVI Global Special Situations Fund</v>
      </c>
      <c r="D1214" s="41" t="str">
        <f>_xlfn.XLOOKUP(A1214,'[4]Fund Control'!$H:$H,'[4]Fund Control'!$G:$G)</f>
        <v>Class B (GBP)</v>
      </c>
      <c r="E1214" s="42">
        <v>45463</v>
      </c>
      <c r="F1214" s="41" t="str">
        <f>_xlfn.XLOOKUP(A1214,'[3]Eqn Calc - NII'!$C:$C,'[3]Eqn Calc - NII'!$E:$E)</f>
        <v>GBP</v>
      </c>
      <c r="G1214" s="43" t="e">
        <f>SUMIFS('[3]Eqn Calc - NII'!$U:$U,'[3]Eqn Calc - NII'!$H:$H,E1214,'[3]Eqn Calc - NII'!$C:$C,A1214)</f>
        <v>#VALUE!</v>
      </c>
      <c r="H1214" t="str">
        <f t="shared" si="19"/>
        <v>IE0008Q72UI945463</v>
      </c>
    </row>
    <row r="1215" spans="1:8" x14ac:dyDescent="0.25">
      <c r="A1215" s="41" t="s">
        <v>83</v>
      </c>
      <c r="B1215" s="41" t="s">
        <v>16</v>
      </c>
      <c r="C1215" s="41" t="str">
        <f>_xlfn.XLOOKUP(A1215,[3]Reconciliation!$A:$A,[3]Reconciliation!$O:$O)</f>
        <v>AVI Global Special Situations Fund</v>
      </c>
      <c r="D1215" s="41" t="str">
        <f>_xlfn.XLOOKUP(A1215,'[4]Fund Control'!$H:$H,'[4]Fund Control'!$G:$G)</f>
        <v>Class B (GBP)</v>
      </c>
      <c r="E1215" s="42">
        <v>45464</v>
      </c>
      <c r="F1215" s="41" t="str">
        <f>_xlfn.XLOOKUP(A1215,'[3]Eqn Calc - NII'!$C:$C,'[3]Eqn Calc - NII'!$E:$E)</f>
        <v>GBP</v>
      </c>
      <c r="G1215" s="43" t="e">
        <f>SUMIFS('[3]Eqn Calc - NII'!$U:$U,'[3]Eqn Calc - NII'!$H:$H,E1215,'[3]Eqn Calc - NII'!$C:$C,A1215)</f>
        <v>#VALUE!</v>
      </c>
      <c r="H1215" t="str">
        <f t="shared" si="19"/>
        <v>IE0008Q72UI945464</v>
      </c>
    </row>
    <row r="1216" spans="1:8" x14ac:dyDescent="0.25">
      <c r="A1216" s="41" t="s">
        <v>83</v>
      </c>
      <c r="B1216" s="41" t="s">
        <v>16</v>
      </c>
      <c r="C1216" s="41" t="str">
        <f>_xlfn.XLOOKUP(A1216,[3]Reconciliation!$A:$A,[3]Reconciliation!$O:$O)</f>
        <v>AVI Global Special Situations Fund</v>
      </c>
      <c r="D1216" s="41" t="str">
        <f>_xlfn.XLOOKUP(A1216,'[4]Fund Control'!$H:$H,'[4]Fund Control'!$G:$G)</f>
        <v>Class B (GBP)</v>
      </c>
      <c r="E1216" s="42">
        <v>45467</v>
      </c>
      <c r="F1216" s="41" t="str">
        <f>_xlfn.XLOOKUP(A1216,'[3]Eqn Calc - NII'!$C:$C,'[3]Eqn Calc - NII'!$E:$E)</f>
        <v>GBP</v>
      </c>
      <c r="G1216" s="43" t="e">
        <f>SUMIFS('[3]Eqn Calc - NII'!$U:$U,'[3]Eqn Calc - NII'!$H:$H,E1216,'[3]Eqn Calc - NII'!$C:$C,A1216)</f>
        <v>#VALUE!</v>
      </c>
      <c r="H1216" t="str">
        <f t="shared" si="19"/>
        <v>IE0008Q72UI945467</v>
      </c>
    </row>
    <row r="1217" spans="1:8" x14ac:dyDescent="0.25">
      <c r="A1217" s="41" t="s">
        <v>83</v>
      </c>
      <c r="B1217" s="41" t="s">
        <v>16</v>
      </c>
      <c r="C1217" s="41" t="str">
        <f>_xlfn.XLOOKUP(A1217,[3]Reconciliation!$A:$A,[3]Reconciliation!$O:$O)</f>
        <v>AVI Global Special Situations Fund</v>
      </c>
      <c r="D1217" s="41" t="str">
        <f>_xlfn.XLOOKUP(A1217,'[4]Fund Control'!$H:$H,'[4]Fund Control'!$G:$G)</f>
        <v>Class B (GBP)</v>
      </c>
      <c r="E1217" s="42">
        <v>45468</v>
      </c>
      <c r="F1217" s="41" t="str">
        <f>_xlfn.XLOOKUP(A1217,'[3]Eqn Calc - NII'!$C:$C,'[3]Eqn Calc - NII'!$E:$E)</f>
        <v>GBP</v>
      </c>
      <c r="G1217" s="43" t="e">
        <f>SUMIFS('[3]Eqn Calc - NII'!$U:$U,'[3]Eqn Calc - NII'!$H:$H,E1217,'[3]Eqn Calc - NII'!$C:$C,A1217)</f>
        <v>#VALUE!</v>
      </c>
      <c r="H1217" t="str">
        <f t="shared" si="19"/>
        <v>IE0008Q72UI945468</v>
      </c>
    </row>
    <row r="1218" spans="1:8" x14ac:dyDescent="0.25">
      <c r="A1218" s="41" t="s">
        <v>83</v>
      </c>
      <c r="B1218" s="41" t="s">
        <v>16</v>
      </c>
      <c r="C1218" s="41" t="str">
        <f>_xlfn.XLOOKUP(A1218,[3]Reconciliation!$A:$A,[3]Reconciliation!$O:$O)</f>
        <v>AVI Global Special Situations Fund</v>
      </c>
      <c r="D1218" s="41" t="str">
        <f>_xlfn.XLOOKUP(A1218,'[4]Fund Control'!$H:$H,'[4]Fund Control'!$G:$G)</f>
        <v>Class B (GBP)</v>
      </c>
      <c r="E1218" s="42">
        <v>45469</v>
      </c>
      <c r="F1218" s="41" t="str">
        <f>_xlfn.XLOOKUP(A1218,'[3]Eqn Calc - NII'!$C:$C,'[3]Eqn Calc - NII'!$E:$E)</f>
        <v>GBP</v>
      </c>
      <c r="G1218" s="43" t="e">
        <f>SUMIFS('[3]Eqn Calc - NII'!$U:$U,'[3]Eqn Calc - NII'!$H:$H,E1218,'[3]Eqn Calc - NII'!$C:$C,A1218)</f>
        <v>#VALUE!</v>
      </c>
      <c r="H1218" t="str">
        <f t="shared" si="19"/>
        <v>IE0008Q72UI945469</v>
      </c>
    </row>
    <row r="1219" spans="1:8" x14ac:dyDescent="0.25">
      <c r="A1219" s="41" t="s">
        <v>83</v>
      </c>
      <c r="B1219" s="41" t="s">
        <v>16</v>
      </c>
      <c r="C1219" s="41" t="str">
        <f>_xlfn.XLOOKUP(A1219,[3]Reconciliation!$A:$A,[3]Reconciliation!$O:$O)</f>
        <v>AVI Global Special Situations Fund</v>
      </c>
      <c r="D1219" s="41" t="str">
        <f>_xlfn.XLOOKUP(A1219,'[4]Fund Control'!$H:$H,'[4]Fund Control'!$G:$G)</f>
        <v>Class B (GBP)</v>
      </c>
      <c r="E1219" s="42">
        <v>45470</v>
      </c>
      <c r="F1219" s="41" t="str">
        <f>_xlfn.XLOOKUP(A1219,'[3]Eqn Calc - NII'!$C:$C,'[3]Eqn Calc - NII'!$E:$E)</f>
        <v>GBP</v>
      </c>
      <c r="G1219" s="43" t="e">
        <f>SUMIFS('[3]Eqn Calc - NII'!$U:$U,'[3]Eqn Calc - NII'!$H:$H,E1219,'[3]Eqn Calc - NII'!$C:$C,A1219)</f>
        <v>#VALUE!</v>
      </c>
      <c r="H1219" t="str">
        <f t="shared" si="19"/>
        <v>IE0008Q72UI945470</v>
      </c>
    </row>
    <row r="1220" spans="1:8" x14ac:dyDescent="0.25">
      <c r="A1220" s="41" t="s">
        <v>83</v>
      </c>
      <c r="B1220" s="41" t="s">
        <v>16</v>
      </c>
      <c r="C1220" s="41" t="str">
        <f>_xlfn.XLOOKUP(A1220,[3]Reconciliation!$A:$A,[3]Reconciliation!$O:$O)</f>
        <v>AVI Global Special Situations Fund</v>
      </c>
      <c r="D1220" s="41" t="str">
        <f>_xlfn.XLOOKUP(A1220,'[4]Fund Control'!$H:$H,'[4]Fund Control'!$G:$G)</f>
        <v>Class B (GBP)</v>
      </c>
      <c r="E1220" s="42">
        <v>45471</v>
      </c>
      <c r="F1220" s="41" t="str">
        <f>_xlfn.XLOOKUP(A1220,'[3]Eqn Calc - NII'!$C:$C,'[3]Eqn Calc - NII'!$E:$E)</f>
        <v>GBP</v>
      </c>
      <c r="G1220" s="43" t="e">
        <f>SUMIFS('[3]Eqn Calc - NII'!$U:$U,'[3]Eqn Calc - NII'!$H:$H,E1220,'[3]Eqn Calc - NII'!$C:$C,A1220)</f>
        <v>#VALUE!</v>
      </c>
      <c r="H1220" t="str">
        <f t="shared" si="19"/>
        <v>IE0008Q72UI945471</v>
      </c>
    </row>
    <row r="1221" spans="1:8" x14ac:dyDescent="0.25">
      <c r="A1221" s="41" t="s">
        <v>83</v>
      </c>
      <c r="B1221" s="41" t="s">
        <v>16</v>
      </c>
      <c r="C1221" s="41" t="str">
        <f>_xlfn.XLOOKUP(A1221,[3]Reconciliation!$A:$A,[3]Reconciliation!$O:$O)</f>
        <v>AVI Global Special Situations Fund</v>
      </c>
      <c r="D1221" s="41" t="str">
        <f>_xlfn.XLOOKUP(A1221,'[4]Fund Control'!$H:$H,'[4]Fund Control'!$G:$G)</f>
        <v>Class B (GBP)</v>
      </c>
      <c r="E1221" s="42">
        <v>45474</v>
      </c>
      <c r="F1221" s="41" t="str">
        <f>_xlfn.XLOOKUP(A1221,'[3]Eqn Calc - NII'!$C:$C,'[3]Eqn Calc - NII'!$E:$E)</f>
        <v>GBP</v>
      </c>
      <c r="G1221" s="43" t="e">
        <f>SUMIFS('[3]Eqn Calc - NII'!$U:$U,'[3]Eqn Calc - NII'!$H:$H,E1221,'[3]Eqn Calc - NII'!$C:$C,A1221)</f>
        <v>#VALUE!</v>
      </c>
      <c r="H1221" t="str">
        <f t="shared" si="19"/>
        <v>IE0008Q72UI945474</v>
      </c>
    </row>
    <row r="1222" spans="1:8" x14ac:dyDescent="0.25">
      <c r="A1222" s="41" t="s">
        <v>83</v>
      </c>
      <c r="B1222" s="41" t="s">
        <v>16</v>
      </c>
      <c r="C1222" s="41" t="str">
        <f>_xlfn.XLOOKUP(A1222,[3]Reconciliation!$A:$A,[3]Reconciliation!$O:$O)</f>
        <v>AVI Global Special Situations Fund</v>
      </c>
      <c r="D1222" s="41" t="str">
        <f>_xlfn.XLOOKUP(A1222,'[4]Fund Control'!$H:$H,'[4]Fund Control'!$G:$G)</f>
        <v>Class B (GBP)</v>
      </c>
      <c r="E1222" s="42">
        <v>45475</v>
      </c>
      <c r="F1222" s="41" t="str">
        <f>_xlfn.XLOOKUP(A1222,'[3]Eqn Calc - NII'!$C:$C,'[3]Eqn Calc - NII'!$E:$E)</f>
        <v>GBP</v>
      </c>
      <c r="G1222" s="43" t="e">
        <f>SUMIFS('[3]Eqn Calc - NII'!$U:$U,'[3]Eqn Calc - NII'!$H:$H,E1222,'[3]Eqn Calc - NII'!$C:$C,A1222)</f>
        <v>#VALUE!</v>
      </c>
      <c r="H1222" t="str">
        <f t="shared" ref="H1222:H1285" si="20">A1222&amp;E1222</f>
        <v>IE0008Q72UI945475</v>
      </c>
    </row>
    <row r="1223" spans="1:8" x14ac:dyDescent="0.25">
      <c r="A1223" s="41" t="s">
        <v>83</v>
      </c>
      <c r="B1223" s="41" t="s">
        <v>16</v>
      </c>
      <c r="C1223" s="41" t="str">
        <f>_xlfn.XLOOKUP(A1223,[3]Reconciliation!$A:$A,[3]Reconciliation!$O:$O)</f>
        <v>AVI Global Special Situations Fund</v>
      </c>
      <c r="D1223" s="41" t="str">
        <f>_xlfn.XLOOKUP(A1223,'[4]Fund Control'!$H:$H,'[4]Fund Control'!$G:$G)</f>
        <v>Class B (GBP)</v>
      </c>
      <c r="E1223" s="42">
        <v>45476</v>
      </c>
      <c r="F1223" s="41" t="str">
        <f>_xlfn.XLOOKUP(A1223,'[3]Eqn Calc - NII'!$C:$C,'[3]Eqn Calc - NII'!$E:$E)</f>
        <v>GBP</v>
      </c>
      <c r="G1223" s="43" t="e">
        <f>SUMIFS('[3]Eqn Calc - NII'!$U:$U,'[3]Eqn Calc - NII'!$H:$H,E1223,'[3]Eqn Calc - NII'!$C:$C,A1223)</f>
        <v>#VALUE!</v>
      </c>
      <c r="H1223" t="str">
        <f t="shared" si="20"/>
        <v>IE0008Q72UI945476</v>
      </c>
    </row>
    <row r="1224" spans="1:8" x14ac:dyDescent="0.25">
      <c r="A1224" s="41" t="s">
        <v>83</v>
      </c>
      <c r="B1224" s="41" t="s">
        <v>16</v>
      </c>
      <c r="C1224" s="41" t="str">
        <f>_xlfn.XLOOKUP(A1224,[3]Reconciliation!$A:$A,[3]Reconciliation!$O:$O)</f>
        <v>AVI Global Special Situations Fund</v>
      </c>
      <c r="D1224" s="41" t="str">
        <f>_xlfn.XLOOKUP(A1224,'[4]Fund Control'!$H:$H,'[4]Fund Control'!$G:$G)</f>
        <v>Class B (GBP)</v>
      </c>
      <c r="E1224" s="42">
        <v>45477</v>
      </c>
      <c r="F1224" s="41" t="str">
        <f>_xlfn.XLOOKUP(A1224,'[3]Eqn Calc - NII'!$C:$C,'[3]Eqn Calc - NII'!$E:$E)</f>
        <v>GBP</v>
      </c>
      <c r="G1224" s="43" t="e">
        <f>SUMIFS('[3]Eqn Calc - NII'!$U:$U,'[3]Eqn Calc - NII'!$H:$H,E1224,'[3]Eqn Calc - NII'!$C:$C,A1224)</f>
        <v>#VALUE!</v>
      </c>
      <c r="H1224" t="str">
        <f t="shared" si="20"/>
        <v>IE0008Q72UI945477</v>
      </c>
    </row>
    <row r="1225" spans="1:8" x14ac:dyDescent="0.25">
      <c r="A1225" s="41" t="s">
        <v>83</v>
      </c>
      <c r="B1225" s="41" t="s">
        <v>16</v>
      </c>
      <c r="C1225" s="41" t="str">
        <f>_xlfn.XLOOKUP(A1225,[3]Reconciliation!$A:$A,[3]Reconciliation!$O:$O)</f>
        <v>AVI Global Special Situations Fund</v>
      </c>
      <c r="D1225" s="41" t="str">
        <f>_xlfn.XLOOKUP(A1225,'[4]Fund Control'!$H:$H,'[4]Fund Control'!$G:$G)</f>
        <v>Class B (GBP)</v>
      </c>
      <c r="E1225" s="42">
        <v>45478</v>
      </c>
      <c r="F1225" s="41" t="str">
        <f>_xlfn.XLOOKUP(A1225,'[3]Eqn Calc - NII'!$C:$C,'[3]Eqn Calc - NII'!$E:$E)</f>
        <v>GBP</v>
      </c>
      <c r="G1225" s="43" t="e">
        <f>SUMIFS('[3]Eqn Calc - NII'!$U:$U,'[3]Eqn Calc - NII'!$H:$H,E1225,'[3]Eqn Calc - NII'!$C:$C,A1225)</f>
        <v>#VALUE!</v>
      </c>
      <c r="H1225" t="str">
        <f t="shared" si="20"/>
        <v>IE0008Q72UI945478</v>
      </c>
    </row>
    <row r="1226" spans="1:8" x14ac:dyDescent="0.25">
      <c r="A1226" s="41" t="s">
        <v>83</v>
      </c>
      <c r="B1226" s="41" t="s">
        <v>16</v>
      </c>
      <c r="C1226" s="41" t="str">
        <f>_xlfn.XLOOKUP(A1226,[3]Reconciliation!$A:$A,[3]Reconciliation!$O:$O)</f>
        <v>AVI Global Special Situations Fund</v>
      </c>
      <c r="D1226" s="41" t="str">
        <f>_xlfn.XLOOKUP(A1226,'[4]Fund Control'!$H:$H,'[4]Fund Control'!$G:$G)</f>
        <v>Class B (GBP)</v>
      </c>
      <c r="E1226" s="42">
        <v>45481</v>
      </c>
      <c r="F1226" s="41" t="str">
        <f>_xlfn.XLOOKUP(A1226,'[3]Eqn Calc - NII'!$C:$C,'[3]Eqn Calc - NII'!$E:$E)</f>
        <v>GBP</v>
      </c>
      <c r="G1226" s="43" t="e">
        <f>SUMIFS('[3]Eqn Calc - NII'!$U:$U,'[3]Eqn Calc - NII'!$H:$H,E1226,'[3]Eqn Calc - NII'!$C:$C,A1226)</f>
        <v>#VALUE!</v>
      </c>
      <c r="H1226" t="str">
        <f t="shared" si="20"/>
        <v>IE0008Q72UI945481</v>
      </c>
    </row>
    <row r="1227" spans="1:8" x14ac:dyDescent="0.25">
      <c r="A1227" s="41" t="s">
        <v>83</v>
      </c>
      <c r="B1227" s="41" t="s">
        <v>16</v>
      </c>
      <c r="C1227" s="41" t="str">
        <f>_xlfn.XLOOKUP(A1227,[3]Reconciliation!$A:$A,[3]Reconciliation!$O:$O)</f>
        <v>AVI Global Special Situations Fund</v>
      </c>
      <c r="D1227" s="41" t="str">
        <f>_xlfn.XLOOKUP(A1227,'[4]Fund Control'!$H:$H,'[4]Fund Control'!$G:$G)</f>
        <v>Class B (GBP)</v>
      </c>
      <c r="E1227" s="42">
        <v>45482</v>
      </c>
      <c r="F1227" s="41" t="str">
        <f>_xlfn.XLOOKUP(A1227,'[3]Eqn Calc - NII'!$C:$C,'[3]Eqn Calc - NII'!$E:$E)</f>
        <v>GBP</v>
      </c>
      <c r="G1227" s="43" t="e">
        <f>SUMIFS('[3]Eqn Calc - NII'!$U:$U,'[3]Eqn Calc - NII'!$H:$H,E1227,'[3]Eqn Calc - NII'!$C:$C,A1227)</f>
        <v>#VALUE!</v>
      </c>
      <c r="H1227" t="str">
        <f t="shared" si="20"/>
        <v>IE0008Q72UI945482</v>
      </c>
    </row>
    <row r="1228" spans="1:8" x14ac:dyDescent="0.25">
      <c r="A1228" s="41" t="s">
        <v>83</v>
      </c>
      <c r="B1228" s="41" t="s">
        <v>16</v>
      </c>
      <c r="C1228" s="41" t="str">
        <f>_xlfn.XLOOKUP(A1228,[3]Reconciliation!$A:$A,[3]Reconciliation!$O:$O)</f>
        <v>AVI Global Special Situations Fund</v>
      </c>
      <c r="D1228" s="41" t="str">
        <f>_xlfn.XLOOKUP(A1228,'[4]Fund Control'!$H:$H,'[4]Fund Control'!$G:$G)</f>
        <v>Class B (GBP)</v>
      </c>
      <c r="E1228" s="42">
        <v>45483</v>
      </c>
      <c r="F1228" s="41" t="str">
        <f>_xlfn.XLOOKUP(A1228,'[3]Eqn Calc - NII'!$C:$C,'[3]Eqn Calc - NII'!$E:$E)</f>
        <v>GBP</v>
      </c>
      <c r="G1228" s="43" t="e">
        <f>SUMIFS('[3]Eqn Calc - NII'!$U:$U,'[3]Eqn Calc - NII'!$H:$H,E1228,'[3]Eqn Calc - NII'!$C:$C,A1228)</f>
        <v>#VALUE!</v>
      </c>
      <c r="H1228" t="str">
        <f t="shared" si="20"/>
        <v>IE0008Q72UI945483</v>
      </c>
    </row>
    <row r="1229" spans="1:8" x14ac:dyDescent="0.25">
      <c r="A1229" s="41" t="s">
        <v>83</v>
      </c>
      <c r="B1229" s="41" t="s">
        <v>16</v>
      </c>
      <c r="C1229" s="41" t="str">
        <f>_xlfn.XLOOKUP(A1229,[3]Reconciliation!$A:$A,[3]Reconciliation!$O:$O)</f>
        <v>AVI Global Special Situations Fund</v>
      </c>
      <c r="D1229" s="41" t="str">
        <f>_xlfn.XLOOKUP(A1229,'[4]Fund Control'!$H:$H,'[4]Fund Control'!$G:$G)</f>
        <v>Class B (GBP)</v>
      </c>
      <c r="E1229" s="42">
        <v>45484</v>
      </c>
      <c r="F1229" s="41" t="str">
        <f>_xlfn.XLOOKUP(A1229,'[3]Eqn Calc - NII'!$C:$C,'[3]Eqn Calc - NII'!$E:$E)</f>
        <v>GBP</v>
      </c>
      <c r="G1229" s="43" t="e">
        <f>SUMIFS('[3]Eqn Calc - NII'!$U:$U,'[3]Eqn Calc - NII'!$H:$H,E1229,'[3]Eqn Calc - NII'!$C:$C,A1229)</f>
        <v>#VALUE!</v>
      </c>
      <c r="H1229" t="str">
        <f t="shared" si="20"/>
        <v>IE0008Q72UI945484</v>
      </c>
    </row>
    <row r="1230" spans="1:8" x14ac:dyDescent="0.25">
      <c r="A1230" s="41" t="s">
        <v>83</v>
      </c>
      <c r="B1230" s="41" t="s">
        <v>16</v>
      </c>
      <c r="C1230" s="41" t="str">
        <f>_xlfn.XLOOKUP(A1230,[3]Reconciliation!$A:$A,[3]Reconciliation!$O:$O)</f>
        <v>AVI Global Special Situations Fund</v>
      </c>
      <c r="D1230" s="41" t="str">
        <f>_xlfn.XLOOKUP(A1230,'[4]Fund Control'!$H:$H,'[4]Fund Control'!$G:$G)</f>
        <v>Class B (GBP)</v>
      </c>
      <c r="E1230" s="42">
        <v>45485</v>
      </c>
      <c r="F1230" s="41" t="str">
        <f>_xlfn.XLOOKUP(A1230,'[3]Eqn Calc - NII'!$C:$C,'[3]Eqn Calc - NII'!$E:$E)</f>
        <v>GBP</v>
      </c>
      <c r="G1230" s="43" t="e">
        <f>SUMIFS('[3]Eqn Calc - NII'!$U:$U,'[3]Eqn Calc - NII'!$H:$H,E1230,'[3]Eqn Calc - NII'!$C:$C,A1230)</f>
        <v>#VALUE!</v>
      </c>
      <c r="H1230" t="str">
        <f t="shared" si="20"/>
        <v>IE0008Q72UI945485</v>
      </c>
    </row>
    <row r="1231" spans="1:8" x14ac:dyDescent="0.25">
      <c r="A1231" s="41" t="s">
        <v>83</v>
      </c>
      <c r="B1231" s="41" t="s">
        <v>16</v>
      </c>
      <c r="C1231" s="41" t="str">
        <f>_xlfn.XLOOKUP(A1231,[3]Reconciliation!$A:$A,[3]Reconciliation!$O:$O)</f>
        <v>AVI Global Special Situations Fund</v>
      </c>
      <c r="D1231" s="41" t="str">
        <f>_xlfn.XLOOKUP(A1231,'[4]Fund Control'!$H:$H,'[4]Fund Control'!$G:$G)</f>
        <v>Class B (GBP)</v>
      </c>
      <c r="E1231" s="42">
        <v>45488</v>
      </c>
      <c r="F1231" s="41" t="str">
        <f>_xlfn.XLOOKUP(A1231,'[3]Eqn Calc - NII'!$C:$C,'[3]Eqn Calc - NII'!$E:$E)</f>
        <v>GBP</v>
      </c>
      <c r="G1231" s="43" t="e">
        <f>SUMIFS('[3]Eqn Calc - NII'!$U:$U,'[3]Eqn Calc - NII'!$H:$H,E1231,'[3]Eqn Calc - NII'!$C:$C,A1231)</f>
        <v>#VALUE!</v>
      </c>
      <c r="H1231" t="str">
        <f t="shared" si="20"/>
        <v>IE0008Q72UI945488</v>
      </c>
    </row>
    <row r="1232" spans="1:8" x14ac:dyDescent="0.25">
      <c r="A1232" s="41" t="s">
        <v>83</v>
      </c>
      <c r="B1232" s="41" t="s">
        <v>16</v>
      </c>
      <c r="C1232" s="41" t="str">
        <f>_xlfn.XLOOKUP(A1232,[3]Reconciliation!$A:$A,[3]Reconciliation!$O:$O)</f>
        <v>AVI Global Special Situations Fund</v>
      </c>
      <c r="D1232" s="41" t="str">
        <f>_xlfn.XLOOKUP(A1232,'[4]Fund Control'!$H:$H,'[4]Fund Control'!$G:$G)</f>
        <v>Class B (GBP)</v>
      </c>
      <c r="E1232" s="42">
        <v>45489</v>
      </c>
      <c r="F1232" s="41" t="str">
        <f>_xlfn.XLOOKUP(A1232,'[3]Eqn Calc - NII'!$C:$C,'[3]Eqn Calc - NII'!$E:$E)</f>
        <v>GBP</v>
      </c>
      <c r="G1232" s="43" t="e">
        <f>SUMIFS('[3]Eqn Calc - NII'!$U:$U,'[3]Eqn Calc - NII'!$H:$H,E1232,'[3]Eqn Calc - NII'!$C:$C,A1232)</f>
        <v>#VALUE!</v>
      </c>
      <c r="H1232" t="str">
        <f t="shared" si="20"/>
        <v>IE0008Q72UI945489</v>
      </c>
    </row>
    <row r="1233" spans="1:8" x14ac:dyDescent="0.25">
      <c r="A1233" s="41" t="s">
        <v>83</v>
      </c>
      <c r="B1233" s="41" t="s">
        <v>16</v>
      </c>
      <c r="C1233" s="41" t="str">
        <f>_xlfn.XLOOKUP(A1233,[3]Reconciliation!$A:$A,[3]Reconciliation!$O:$O)</f>
        <v>AVI Global Special Situations Fund</v>
      </c>
      <c r="D1233" s="41" t="str">
        <f>_xlfn.XLOOKUP(A1233,'[4]Fund Control'!$H:$H,'[4]Fund Control'!$G:$G)</f>
        <v>Class B (GBP)</v>
      </c>
      <c r="E1233" s="42">
        <v>45490</v>
      </c>
      <c r="F1233" s="41" t="str">
        <f>_xlfn.XLOOKUP(A1233,'[3]Eqn Calc - NII'!$C:$C,'[3]Eqn Calc - NII'!$E:$E)</f>
        <v>GBP</v>
      </c>
      <c r="G1233" s="43" t="e">
        <f>SUMIFS('[3]Eqn Calc - NII'!$U:$U,'[3]Eqn Calc - NII'!$H:$H,E1233,'[3]Eqn Calc - NII'!$C:$C,A1233)</f>
        <v>#VALUE!</v>
      </c>
      <c r="H1233" t="str">
        <f t="shared" si="20"/>
        <v>IE0008Q72UI945490</v>
      </c>
    </row>
    <row r="1234" spans="1:8" x14ac:dyDescent="0.25">
      <c r="A1234" s="41" t="s">
        <v>83</v>
      </c>
      <c r="B1234" s="41" t="s">
        <v>16</v>
      </c>
      <c r="C1234" s="41" t="str">
        <f>_xlfn.XLOOKUP(A1234,[3]Reconciliation!$A:$A,[3]Reconciliation!$O:$O)</f>
        <v>AVI Global Special Situations Fund</v>
      </c>
      <c r="D1234" s="41" t="str">
        <f>_xlfn.XLOOKUP(A1234,'[4]Fund Control'!$H:$H,'[4]Fund Control'!$G:$G)</f>
        <v>Class B (GBP)</v>
      </c>
      <c r="E1234" s="42">
        <v>45491</v>
      </c>
      <c r="F1234" s="41" t="str">
        <f>_xlfn.XLOOKUP(A1234,'[3]Eqn Calc - NII'!$C:$C,'[3]Eqn Calc - NII'!$E:$E)</f>
        <v>GBP</v>
      </c>
      <c r="G1234" s="43" t="e">
        <f>SUMIFS('[3]Eqn Calc - NII'!$U:$U,'[3]Eqn Calc - NII'!$H:$H,E1234,'[3]Eqn Calc - NII'!$C:$C,A1234)</f>
        <v>#VALUE!</v>
      </c>
      <c r="H1234" t="str">
        <f t="shared" si="20"/>
        <v>IE0008Q72UI945491</v>
      </c>
    </row>
    <row r="1235" spans="1:8" x14ac:dyDescent="0.25">
      <c r="A1235" s="41" t="s">
        <v>83</v>
      </c>
      <c r="B1235" s="41" t="s">
        <v>16</v>
      </c>
      <c r="C1235" s="41" t="str">
        <f>_xlfn.XLOOKUP(A1235,[3]Reconciliation!$A:$A,[3]Reconciliation!$O:$O)</f>
        <v>AVI Global Special Situations Fund</v>
      </c>
      <c r="D1235" s="41" t="str">
        <f>_xlfn.XLOOKUP(A1235,'[4]Fund Control'!$H:$H,'[4]Fund Control'!$G:$G)</f>
        <v>Class B (GBP)</v>
      </c>
      <c r="E1235" s="42">
        <v>45492</v>
      </c>
      <c r="F1235" s="41" t="str">
        <f>_xlfn.XLOOKUP(A1235,'[3]Eqn Calc - NII'!$C:$C,'[3]Eqn Calc - NII'!$E:$E)</f>
        <v>GBP</v>
      </c>
      <c r="G1235" s="43" t="e">
        <f>SUMIFS('[3]Eqn Calc - NII'!$U:$U,'[3]Eqn Calc - NII'!$H:$H,E1235,'[3]Eqn Calc - NII'!$C:$C,A1235)</f>
        <v>#VALUE!</v>
      </c>
      <c r="H1235" t="str">
        <f t="shared" si="20"/>
        <v>IE0008Q72UI945492</v>
      </c>
    </row>
    <row r="1236" spans="1:8" x14ac:dyDescent="0.25">
      <c r="A1236" s="41" t="s">
        <v>83</v>
      </c>
      <c r="B1236" s="41" t="s">
        <v>16</v>
      </c>
      <c r="C1236" s="41" t="str">
        <f>_xlfn.XLOOKUP(A1236,[3]Reconciliation!$A:$A,[3]Reconciliation!$O:$O)</f>
        <v>AVI Global Special Situations Fund</v>
      </c>
      <c r="D1236" s="41" t="str">
        <f>_xlfn.XLOOKUP(A1236,'[4]Fund Control'!$H:$H,'[4]Fund Control'!$G:$G)</f>
        <v>Class B (GBP)</v>
      </c>
      <c r="E1236" s="42">
        <v>45495</v>
      </c>
      <c r="F1236" s="41" t="str">
        <f>_xlfn.XLOOKUP(A1236,'[3]Eqn Calc - NII'!$C:$C,'[3]Eqn Calc - NII'!$E:$E)</f>
        <v>GBP</v>
      </c>
      <c r="G1236" s="43" t="e">
        <f>SUMIFS('[3]Eqn Calc - NII'!$U:$U,'[3]Eqn Calc - NII'!$H:$H,E1236,'[3]Eqn Calc - NII'!$C:$C,A1236)</f>
        <v>#VALUE!</v>
      </c>
      <c r="H1236" t="str">
        <f t="shared" si="20"/>
        <v>IE0008Q72UI945495</v>
      </c>
    </row>
    <row r="1237" spans="1:8" x14ac:dyDescent="0.25">
      <c r="A1237" s="41" t="s">
        <v>83</v>
      </c>
      <c r="B1237" s="41" t="s">
        <v>16</v>
      </c>
      <c r="C1237" s="41" t="str">
        <f>_xlfn.XLOOKUP(A1237,[3]Reconciliation!$A:$A,[3]Reconciliation!$O:$O)</f>
        <v>AVI Global Special Situations Fund</v>
      </c>
      <c r="D1237" s="41" t="str">
        <f>_xlfn.XLOOKUP(A1237,'[4]Fund Control'!$H:$H,'[4]Fund Control'!$G:$G)</f>
        <v>Class B (GBP)</v>
      </c>
      <c r="E1237" s="42">
        <v>45496</v>
      </c>
      <c r="F1237" s="41" t="str">
        <f>_xlfn.XLOOKUP(A1237,'[3]Eqn Calc - NII'!$C:$C,'[3]Eqn Calc - NII'!$E:$E)</f>
        <v>GBP</v>
      </c>
      <c r="G1237" s="43" t="e">
        <f>SUMIFS('[3]Eqn Calc - NII'!$U:$U,'[3]Eqn Calc - NII'!$H:$H,E1237,'[3]Eqn Calc - NII'!$C:$C,A1237)</f>
        <v>#VALUE!</v>
      </c>
      <c r="H1237" t="str">
        <f t="shared" si="20"/>
        <v>IE0008Q72UI945496</v>
      </c>
    </row>
    <row r="1238" spans="1:8" x14ac:dyDescent="0.25">
      <c r="A1238" s="41" t="s">
        <v>83</v>
      </c>
      <c r="B1238" s="41" t="s">
        <v>16</v>
      </c>
      <c r="C1238" s="41" t="str">
        <f>_xlfn.XLOOKUP(A1238,[3]Reconciliation!$A:$A,[3]Reconciliation!$O:$O)</f>
        <v>AVI Global Special Situations Fund</v>
      </c>
      <c r="D1238" s="41" t="str">
        <f>_xlfn.XLOOKUP(A1238,'[4]Fund Control'!$H:$H,'[4]Fund Control'!$G:$G)</f>
        <v>Class B (GBP)</v>
      </c>
      <c r="E1238" s="42">
        <v>45497</v>
      </c>
      <c r="F1238" s="41" t="str">
        <f>_xlfn.XLOOKUP(A1238,'[3]Eqn Calc - NII'!$C:$C,'[3]Eqn Calc - NII'!$E:$E)</f>
        <v>GBP</v>
      </c>
      <c r="G1238" s="43" t="e">
        <f>SUMIFS('[3]Eqn Calc - NII'!$U:$U,'[3]Eqn Calc - NII'!$H:$H,E1238,'[3]Eqn Calc - NII'!$C:$C,A1238)</f>
        <v>#VALUE!</v>
      </c>
      <c r="H1238" t="str">
        <f t="shared" si="20"/>
        <v>IE0008Q72UI945497</v>
      </c>
    </row>
    <row r="1239" spans="1:8" x14ac:dyDescent="0.25">
      <c r="A1239" s="41" t="s">
        <v>83</v>
      </c>
      <c r="B1239" s="41" t="s">
        <v>16</v>
      </c>
      <c r="C1239" s="41" t="str">
        <f>_xlfn.XLOOKUP(A1239,[3]Reconciliation!$A:$A,[3]Reconciliation!$O:$O)</f>
        <v>AVI Global Special Situations Fund</v>
      </c>
      <c r="D1239" s="41" t="str">
        <f>_xlfn.XLOOKUP(A1239,'[4]Fund Control'!$H:$H,'[4]Fund Control'!$G:$G)</f>
        <v>Class B (GBP)</v>
      </c>
      <c r="E1239" s="42">
        <v>45498</v>
      </c>
      <c r="F1239" s="41" t="str">
        <f>_xlfn.XLOOKUP(A1239,'[3]Eqn Calc - NII'!$C:$C,'[3]Eqn Calc - NII'!$E:$E)</f>
        <v>GBP</v>
      </c>
      <c r="G1239" s="43" t="e">
        <f>SUMIFS('[3]Eqn Calc - NII'!$U:$U,'[3]Eqn Calc - NII'!$H:$H,E1239,'[3]Eqn Calc - NII'!$C:$C,A1239)</f>
        <v>#VALUE!</v>
      </c>
      <c r="H1239" t="str">
        <f t="shared" si="20"/>
        <v>IE0008Q72UI945498</v>
      </c>
    </row>
    <row r="1240" spans="1:8" x14ac:dyDescent="0.25">
      <c r="A1240" s="41" t="s">
        <v>83</v>
      </c>
      <c r="B1240" s="41" t="s">
        <v>16</v>
      </c>
      <c r="C1240" s="41" t="str">
        <f>_xlfn.XLOOKUP(A1240,[3]Reconciliation!$A:$A,[3]Reconciliation!$O:$O)</f>
        <v>AVI Global Special Situations Fund</v>
      </c>
      <c r="D1240" s="41" t="str">
        <f>_xlfn.XLOOKUP(A1240,'[4]Fund Control'!$H:$H,'[4]Fund Control'!$G:$G)</f>
        <v>Class B (GBP)</v>
      </c>
      <c r="E1240" s="42">
        <v>45499</v>
      </c>
      <c r="F1240" s="41" t="str">
        <f>_xlfn.XLOOKUP(A1240,'[3]Eqn Calc - NII'!$C:$C,'[3]Eqn Calc - NII'!$E:$E)</f>
        <v>GBP</v>
      </c>
      <c r="G1240" s="43" t="e">
        <f>SUMIFS('[3]Eqn Calc - NII'!$U:$U,'[3]Eqn Calc - NII'!$H:$H,E1240,'[3]Eqn Calc - NII'!$C:$C,A1240)</f>
        <v>#VALUE!</v>
      </c>
      <c r="H1240" t="str">
        <f t="shared" si="20"/>
        <v>IE0008Q72UI945499</v>
      </c>
    </row>
    <row r="1241" spans="1:8" x14ac:dyDescent="0.25">
      <c r="A1241" s="41" t="s">
        <v>83</v>
      </c>
      <c r="B1241" s="41" t="s">
        <v>16</v>
      </c>
      <c r="C1241" s="41" t="str">
        <f>_xlfn.XLOOKUP(A1241,[3]Reconciliation!$A:$A,[3]Reconciliation!$O:$O)</f>
        <v>AVI Global Special Situations Fund</v>
      </c>
      <c r="D1241" s="41" t="str">
        <f>_xlfn.XLOOKUP(A1241,'[4]Fund Control'!$H:$H,'[4]Fund Control'!$G:$G)</f>
        <v>Class B (GBP)</v>
      </c>
      <c r="E1241" s="42">
        <v>45502</v>
      </c>
      <c r="F1241" s="41" t="str">
        <f>_xlfn.XLOOKUP(A1241,'[3]Eqn Calc - NII'!$C:$C,'[3]Eqn Calc - NII'!$E:$E)</f>
        <v>GBP</v>
      </c>
      <c r="G1241" s="43" t="e">
        <f>SUMIFS('[3]Eqn Calc - NII'!$U:$U,'[3]Eqn Calc - NII'!$H:$H,E1241,'[3]Eqn Calc - NII'!$C:$C,A1241)</f>
        <v>#VALUE!</v>
      </c>
      <c r="H1241" t="str">
        <f t="shared" si="20"/>
        <v>IE0008Q72UI945502</v>
      </c>
    </row>
    <row r="1242" spans="1:8" x14ac:dyDescent="0.25">
      <c r="A1242" s="41" t="s">
        <v>83</v>
      </c>
      <c r="B1242" s="41" t="s">
        <v>16</v>
      </c>
      <c r="C1242" s="41" t="str">
        <f>_xlfn.XLOOKUP(A1242,[3]Reconciliation!$A:$A,[3]Reconciliation!$O:$O)</f>
        <v>AVI Global Special Situations Fund</v>
      </c>
      <c r="D1242" s="41" t="str">
        <f>_xlfn.XLOOKUP(A1242,'[4]Fund Control'!$H:$H,'[4]Fund Control'!$G:$G)</f>
        <v>Class B (GBP)</v>
      </c>
      <c r="E1242" s="42">
        <v>45503</v>
      </c>
      <c r="F1242" s="41" t="str">
        <f>_xlfn.XLOOKUP(A1242,'[3]Eqn Calc - NII'!$C:$C,'[3]Eqn Calc - NII'!$E:$E)</f>
        <v>GBP</v>
      </c>
      <c r="G1242" s="43" t="e">
        <f>SUMIFS('[3]Eqn Calc - NII'!$U:$U,'[3]Eqn Calc - NII'!$H:$H,E1242,'[3]Eqn Calc - NII'!$C:$C,A1242)</f>
        <v>#VALUE!</v>
      </c>
      <c r="H1242" t="str">
        <f t="shared" si="20"/>
        <v>IE0008Q72UI945503</v>
      </c>
    </row>
    <row r="1243" spans="1:8" x14ac:dyDescent="0.25">
      <c r="A1243" s="41" t="s">
        <v>83</v>
      </c>
      <c r="B1243" s="41" t="s">
        <v>16</v>
      </c>
      <c r="C1243" s="41" t="str">
        <f>_xlfn.XLOOKUP(A1243,[3]Reconciliation!$A:$A,[3]Reconciliation!$O:$O)</f>
        <v>AVI Global Special Situations Fund</v>
      </c>
      <c r="D1243" s="41" t="str">
        <f>_xlfn.XLOOKUP(A1243,'[4]Fund Control'!$H:$H,'[4]Fund Control'!$G:$G)</f>
        <v>Class B (GBP)</v>
      </c>
      <c r="E1243" s="42">
        <v>45504</v>
      </c>
      <c r="F1243" s="41" t="str">
        <f>_xlfn.XLOOKUP(A1243,'[3]Eqn Calc - NII'!$C:$C,'[3]Eqn Calc - NII'!$E:$E)</f>
        <v>GBP</v>
      </c>
      <c r="G1243" s="43" t="e">
        <f>SUMIFS('[3]Eqn Calc - NII'!$U:$U,'[3]Eqn Calc - NII'!$H:$H,E1243,'[3]Eqn Calc - NII'!$C:$C,A1243)</f>
        <v>#VALUE!</v>
      </c>
      <c r="H1243" t="str">
        <f t="shared" si="20"/>
        <v>IE0008Q72UI945504</v>
      </c>
    </row>
    <row r="1244" spans="1:8" x14ac:dyDescent="0.25">
      <c r="A1244" s="41" t="s">
        <v>83</v>
      </c>
      <c r="B1244" s="41" t="s">
        <v>16</v>
      </c>
      <c r="C1244" s="41" t="str">
        <f>_xlfn.XLOOKUP(A1244,[3]Reconciliation!$A:$A,[3]Reconciliation!$O:$O)</f>
        <v>AVI Global Special Situations Fund</v>
      </c>
      <c r="D1244" s="41" t="str">
        <f>_xlfn.XLOOKUP(A1244,'[4]Fund Control'!$H:$H,'[4]Fund Control'!$G:$G)</f>
        <v>Class B (GBP)</v>
      </c>
      <c r="E1244" s="42">
        <v>45505</v>
      </c>
      <c r="F1244" s="41" t="str">
        <f>_xlfn.XLOOKUP(A1244,'[3]Eqn Calc - NII'!$C:$C,'[3]Eqn Calc - NII'!$E:$E)</f>
        <v>GBP</v>
      </c>
      <c r="G1244" s="43" t="e">
        <f>SUMIFS('[3]Eqn Calc - NII'!$U:$U,'[3]Eqn Calc - NII'!$H:$H,E1244,'[3]Eqn Calc - NII'!$C:$C,A1244)</f>
        <v>#VALUE!</v>
      </c>
      <c r="H1244" t="str">
        <f t="shared" si="20"/>
        <v>IE0008Q72UI945505</v>
      </c>
    </row>
    <row r="1245" spans="1:8" x14ac:dyDescent="0.25">
      <c r="A1245" s="41" t="s">
        <v>83</v>
      </c>
      <c r="B1245" s="41" t="s">
        <v>16</v>
      </c>
      <c r="C1245" s="41" t="str">
        <f>_xlfn.XLOOKUP(A1245,[3]Reconciliation!$A:$A,[3]Reconciliation!$O:$O)</f>
        <v>AVI Global Special Situations Fund</v>
      </c>
      <c r="D1245" s="41" t="str">
        <f>_xlfn.XLOOKUP(A1245,'[4]Fund Control'!$H:$H,'[4]Fund Control'!$G:$G)</f>
        <v>Class B (GBP)</v>
      </c>
      <c r="E1245" s="42">
        <v>45506</v>
      </c>
      <c r="F1245" s="41" t="str">
        <f>_xlfn.XLOOKUP(A1245,'[3]Eqn Calc - NII'!$C:$C,'[3]Eqn Calc - NII'!$E:$E)</f>
        <v>GBP</v>
      </c>
      <c r="G1245" s="43" t="e">
        <f>SUMIFS('[3]Eqn Calc - NII'!$U:$U,'[3]Eqn Calc - NII'!$H:$H,E1245,'[3]Eqn Calc - NII'!$C:$C,A1245)</f>
        <v>#VALUE!</v>
      </c>
      <c r="H1245" t="str">
        <f t="shared" si="20"/>
        <v>IE0008Q72UI945506</v>
      </c>
    </row>
    <row r="1246" spans="1:8" x14ac:dyDescent="0.25">
      <c r="A1246" s="41" t="s">
        <v>83</v>
      </c>
      <c r="B1246" s="41" t="s">
        <v>16</v>
      </c>
      <c r="C1246" s="41" t="str">
        <f>_xlfn.XLOOKUP(A1246,[3]Reconciliation!$A:$A,[3]Reconciliation!$O:$O)</f>
        <v>AVI Global Special Situations Fund</v>
      </c>
      <c r="D1246" s="41" t="str">
        <f>_xlfn.XLOOKUP(A1246,'[4]Fund Control'!$H:$H,'[4]Fund Control'!$G:$G)</f>
        <v>Class B (GBP)</v>
      </c>
      <c r="E1246" s="42">
        <v>45510</v>
      </c>
      <c r="F1246" s="41" t="str">
        <f>_xlfn.XLOOKUP(A1246,'[3]Eqn Calc - NII'!$C:$C,'[3]Eqn Calc - NII'!$E:$E)</f>
        <v>GBP</v>
      </c>
      <c r="G1246" s="43" t="e">
        <f>SUMIFS('[3]Eqn Calc - NII'!$U:$U,'[3]Eqn Calc - NII'!$H:$H,E1246,'[3]Eqn Calc - NII'!$C:$C,A1246)</f>
        <v>#VALUE!</v>
      </c>
      <c r="H1246" t="str">
        <f t="shared" si="20"/>
        <v>IE0008Q72UI945510</v>
      </c>
    </row>
    <row r="1247" spans="1:8" x14ac:dyDescent="0.25">
      <c r="A1247" s="41" t="s">
        <v>83</v>
      </c>
      <c r="B1247" s="41" t="s">
        <v>16</v>
      </c>
      <c r="C1247" s="41" t="str">
        <f>_xlfn.XLOOKUP(A1247,[3]Reconciliation!$A:$A,[3]Reconciliation!$O:$O)</f>
        <v>AVI Global Special Situations Fund</v>
      </c>
      <c r="D1247" s="41" t="str">
        <f>_xlfn.XLOOKUP(A1247,'[4]Fund Control'!$H:$H,'[4]Fund Control'!$G:$G)</f>
        <v>Class B (GBP)</v>
      </c>
      <c r="E1247" s="42">
        <v>45511</v>
      </c>
      <c r="F1247" s="41" t="str">
        <f>_xlfn.XLOOKUP(A1247,'[3]Eqn Calc - NII'!$C:$C,'[3]Eqn Calc - NII'!$E:$E)</f>
        <v>GBP</v>
      </c>
      <c r="G1247" s="43" t="e">
        <f>SUMIFS('[3]Eqn Calc - NII'!$U:$U,'[3]Eqn Calc - NII'!$H:$H,E1247,'[3]Eqn Calc - NII'!$C:$C,A1247)</f>
        <v>#VALUE!</v>
      </c>
      <c r="H1247" t="str">
        <f t="shared" si="20"/>
        <v>IE0008Q72UI945511</v>
      </c>
    </row>
    <row r="1248" spans="1:8" x14ac:dyDescent="0.25">
      <c r="A1248" s="41" t="s">
        <v>83</v>
      </c>
      <c r="B1248" s="41" t="s">
        <v>16</v>
      </c>
      <c r="C1248" s="41" t="str">
        <f>_xlfn.XLOOKUP(A1248,[3]Reconciliation!$A:$A,[3]Reconciliation!$O:$O)</f>
        <v>AVI Global Special Situations Fund</v>
      </c>
      <c r="D1248" s="41" t="str">
        <f>_xlfn.XLOOKUP(A1248,'[4]Fund Control'!$H:$H,'[4]Fund Control'!$G:$G)</f>
        <v>Class B (GBP)</v>
      </c>
      <c r="E1248" s="42">
        <v>45512</v>
      </c>
      <c r="F1248" s="41" t="str">
        <f>_xlfn.XLOOKUP(A1248,'[3]Eqn Calc - NII'!$C:$C,'[3]Eqn Calc - NII'!$E:$E)</f>
        <v>GBP</v>
      </c>
      <c r="G1248" s="43" t="e">
        <f>SUMIFS('[3]Eqn Calc - NII'!$U:$U,'[3]Eqn Calc - NII'!$H:$H,E1248,'[3]Eqn Calc - NII'!$C:$C,A1248)</f>
        <v>#VALUE!</v>
      </c>
      <c r="H1248" t="str">
        <f t="shared" si="20"/>
        <v>IE0008Q72UI945512</v>
      </c>
    </row>
    <row r="1249" spans="1:8" x14ac:dyDescent="0.25">
      <c r="A1249" s="41" t="s">
        <v>83</v>
      </c>
      <c r="B1249" s="41" t="s">
        <v>16</v>
      </c>
      <c r="C1249" s="41" t="str">
        <f>_xlfn.XLOOKUP(A1249,[3]Reconciliation!$A:$A,[3]Reconciliation!$O:$O)</f>
        <v>AVI Global Special Situations Fund</v>
      </c>
      <c r="D1249" s="41" t="str">
        <f>_xlfn.XLOOKUP(A1249,'[4]Fund Control'!$H:$H,'[4]Fund Control'!$G:$G)</f>
        <v>Class B (GBP)</v>
      </c>
      <c r="E1249" s="42">
        <v>45513</v>
      </c>
      <c r="F1249" s="41" t="str">
        <f>_xlfn.XLOOKUP(A1249,'[3]Eqn Calc - NII'!$C:$C,'[3]Eqn Calc - NII'!$E:$E)</f>
        <v>GBP</v>
      </c>
      <c r="G1249" s="43" t="e">
        <f>SUMIFS('[3]Eqn Calc - NII'!$U:$U,'[3]Eqn Calc - NII'!$H:$H,E1249,'[3]Eqn Calc - NII'!$C:$C,A1249)</f>
        <v>#VALUE!</v>
      </c>
      <c r="H1249" t="str">
        <f t="shared" si="20"/>
        <v>IE0008Q72UI945513</v>
      </c>
    </row>
    <row r="1250" spans="1:8" x14ac:dyDescent="0.25">
      <c r="A1250" s="41" t="s">
        <v>83</v>
      </c>
      <c r="B1250" s="41" t="s">
        <v>16</v>
      </c>
      <c r="C1250" s="41" t="str">
        <f>_xlfn.XLOOKUP(A1250,[3]Reconciliation!$A:$A,[3]Reconciliation!$O:$O)</f>
        <v>AVI Global Special Situations Fund</v>
      </c>
      <c r="D1250" s="41" t="str">
        <f>_xlfn.XLOOKUP(A1250,'[4]Fund Control'!$H:$H,'[4]Fund Control'!$G:$G)</f>
        <v>Class B (GBP)</v>
      </c>
      <c r="E1250" s="42">
        <v>45516</v>
      </c>
      <c r="F1250" s="41" t="str">
        <f>_xlfn.XLOOKUP(A1250,'[3]Eqn Calc - NII'!$C:$C,'[3]Eqn Calc - NII'!$E:$E)</f>
        <v>GBP</v>
      </c>
      <c r="G1250" s="43" t="e">
        <f>SUMIFS('[3]Eqn Calc - NII'!$U:$U,'[3]Eqn Calc - NII'!$H:$H,E1250,'[3]Eqn Calc - NII'!$C:$C,A1250)</f>
        <v>#VALUE!</v>
      </c>
      <c r="H1250" t="str">
        <f t="shared" si="20"/>
        <v>IE0008Q72UI945516</v>
      </c>
    </row>
    <row r="1251" spans="1:8" x14ac:dyDescent="0.25">
      <c r="A1251" s="41" t="s">
        <v>83</v>
      </c>
      <c r="B1251" s="41" t="s">
        <v>16</v>
      </c>
      <c r="C1251" s="41" t="str">
        <f>_xlfn.XLOOKUP(A1251,[3]Reconciliation!$A:$A,[3]Reconciliation!$O:$O)</f>
        <v>AVI Global Special Situations Fund</v>
      </c>
      <c r="D1251" s="41" t="str">
        <f>_xlfn.XLOOKUP(A1251,'[4]Fund Control'!$H:$H,'[4]Fund Control'!$G:$G)</f>
        <v>Class B (GBP)</v>
      </c>
      <c r="E1251" s="42">
        <v>45517</v>
      </c>
      <c r="F1251" s="41" t="str">
        <f>_xlfn.XLOOKUP(A1251,'[3]Eqn Calc - NII'!$C:$C,'[3]Eqn Calc - NII'!$E:$E)</f>
        <v>GBP</v>
      </c>
      <c r="G1251" s="43" t="e">
        <f>SUMIFS('[3]Eqn Calc - NII'!$U:$U,'[3]Eqn Calc - NII'!$H:$H,E1251,'[3]Eqn Calc - NII'!$C:$C,A1251)</f>
        <v>#VALUE!</v>
      </c>
      <c r="H1251" t="str">
        <f t="shared" si="20"/>
        <v>IE0008Q72UI945517</v>
      </c>
    </row>
    <row r="1252" spans="1:8" x14ac:dyDescent="0.25">
      <c r="A1252" s="41" t="s">
        <v>83</v>
      </c>
      <c r="B1252" s="41" t="s">
        <v>16</v>
      </c>
      <c r="C1252" s="41" t="str">
        <f>_xlfn.XLOOKUP(A1252,[3]Reconciliation!$A:$A,[3]Reconciliation!$O:$O)</f>
        <v>AVI Global Special Situations Fund</v>
      </c>
      <c r="D1252" s="41" t="str">
        <f>_xlfn.XLOOKUP(A1252,'[4]Fund Control'!$H:$H,'[4]Fund Control'!$G:$G)</f>
        <v>Class B (GBP)</v>
      </c>
      <c r="E1252" s="42">
        <v>45518</v>
      </c>
      <c r="F1252" s="41" t="str">
        <f>_xlfn.XLOOKUP(A1252,'[3]Eqn Calc - NII'!$C:$C,'[3]Eqn Calc - NII'!$E:$E)</f>
        <v>GBP</v>
      </c>
      <c r="G1252" s="43" t="e">
        <f>SUMIFS('[3]Eqn Calc - NII'!$U:$U,'[3]Eqn Calc - NII'!$H:$H,E1252,'[3]Eqn Calc - NII'!$C:$C,A1252)</f>
        <v>#VALUE!</v>
      </c>
      <c r="H1252" t="str">
        <f t="shared" si="20"/>
        <v>IE0008Q72UI945518</v>
      </c>
    </row>
    <row r="1253" spans="1:8" x14ac:dyDescent="0.25">
      <c r="A1253" s="41" t="s">
        <v>83</v>
      </c>
      <c r="B1253" s="41" t="s">
        <v>16</v>
      </c>
      <c r="C1253" s="41" t="str">
        <f>_xlfn.XLOOKUP(A1253,[3]Reconciliation!$A:$A,[3]Reconciliation!$O:$O)</f>
        <v>AVI Global Special Situations Fund</v>
      </c>
      <c r="D1253" s="41" t="str">
        <f>_xlfn.XLOOKUP(A1253,'[4]Fund Control'!$H:$H,'[4]Fund Control'!$G:$G)</f>
        <v>Class B (GBP)</v>
      </c>
      <c r="E1253" s="42">
        <v>45519</v>
      </c>
      <c r="F1253" s="41" t="str">
        <f>_xlfn.XLOOKUP(A1253,'[3]Eqn Calc - NII'!$C:$C,'[3]Eqn Calc - NII'!$E:$E)</f>
        <v>GBP</v>
      </c>
      <c r="G1253" s="43" t="e">
        <f>SUMIFS('[3]Eqn Calc - NII'!$U:$U,'[3]Eqn Calc - NII'!$H:$H,E1253,'[3]Eqn Calc - NII'!$C:$C,A1253)</f>
        <v>#VALUE!</v>
      </c>
      <c r="H1253" t="str">
        <f t="shared" si="20"/>
        <v>IE0008Q72UI945519</v>
      </c>
    </row>
    <row r="1254" spans="1:8" x14ac:dyDescent="0.25">
      <c r="A1254" s="41" t="s">
        <v>83</v>
      </c>
      <c r="B1254" s="41" t="s">
        <v>16</v>
      </c>
      <c r="C1254" s="41" t="str">
        <f>_xlfn.XLOOKUP(A1254,[3]Reconciliation!$A:$A,[3]Reconciliation!$O:$O)</f>
        <v>AVI Global Special Situations Fund</v>
      </c>
      <c r="D1254" s="41" t="str">
        <f>_xlfn.XLOOKUP(A1254,'[4]Fund Control'!$H:$H,'[4]Fund Control'!$G:$G)</f>
        <v>Class B (GBP)</v>
      </c>
      <c r="E1254" s="42">
        <v>45520</v>
      </c>
      <c r="F1254" s="41" t="str">
        <f>_xlfn.XLOOKUP(A1254,'[3]Eqn Calc - NII'!$C:$C,'[3]Eqn Calc - NII'!$E:$E)</f>
        <v>GBP</v>
      </c>
      <c r="G1254" s="43" t="e">
        <f>SUMIFS('[3]Eqn Calc - NII'!$U:$U,'[3]Eqn Calc - NII'!$H:$H,E1254,'[3]Eqn Calc - NII'!$C:$C,A1254)</f>
        <v>#VALUE!</v>
      </c>
      <c r="H1254" t="str">
        <f t="shared" si="20"/>
        <v>IE0008Q72UI945520</v>
      </c>
    </row>
    <row r="1255" spans="1:8" x14ac:dyDescent="0.25">
      <c r="A1255" s="41" t="s">
        <v>83</v>
      </c>
      <c r="B1255" s="41" t="s">
        <v>16</v>
      </c>
      <c r="C1255" s="41" t="str">
        <f>_xlfn.XLOOKUP(A1255,[3]Reconciliation!$A:$A,[3]Reconciliation!$O:$O)</f>
        <v>AVI Global Special Situations Fund</v>
      </c>
      <c r="D1255" s="41" t="str">
        <f>_xlfn.XLOOKUP(A1255,'[4]Fund Control'!$H:$H,'[4]Fund Control'!$G:$G)</f>
        <v>Class B (GBP)</v>
      </c>
      <c r="E1255" s="42">
        <v>45523</v>
      </c>
      <c r="F1255" s="41" t="str">
        <f>_xlfn.XLOOKUP(A1255,'[3]Eqn Calc - NII'!$C:$C,'[3]Eqn Calc - NII'!$E:$E)</f>
        <v>GBP</v>
      </c>
      <c r="G1255" s="43" t="e">
        <f>SUMIFS('[3]Eqn Calc - NII'!$U:$U,'[3]Eqn Calc - NII'!$H:$H,E1255,'[3]Eqn Calc - NII'!$C:$C,A1255)</f>
        <v>#VALUE!</v>
      </c>
      <c r="H1255" t="str">
        <f t="shared" si="20"/>
        <v>IE0008Q72UI945523</v>
      </c>
    </row>
    <row r="1256" spans="1:8" x14ac:dyDescent="0.25">
      <c r="A1256" s="41" t="s">
        <v>83</v>
      </c>
      <c r="B1256" s="41" t="s">
        <v>16</v>
      </c>
      <c r="C1256" s="41" t="str">
        <f>_xlfn.XLOOKUP(A1256,[3]Reconciliation!$A:$A,[3]Reconciliation!$O:$O)</f>
        <v>AVI Global Special Situations Fund</v>
      </c>
      <c r="D1256" s="41" t="str">
        <f>_xlfn.XLOOKUP(A1256,'[4]Fund Control'!$H:$H,'[4]Fund Control'!$G:$G)</f>
        <v>Class B (GBP)</v>
      </c>
      <c r="E1256" s="42">
        <v>45524</v>
      </c>
      <c r="F1256" s="41" t="str">
        <f>_xlfn.XLOOKUP(A1256,'[3]Eqn Calc - NII'!$C:$C,'[3]Eqn Calc - NII'!$E:$E)</f>
        <v>GBP</v>
      </c>
      <c r="G1256" s="43" t="e">
        <f>SUMIFS('[3]Eqn Calc - NII'!$U:$U,'[3]Eqn Calc - NII'!$H:$H,E1256,'[3]Eqn Calc - NII'!$C:$C,A1256)</f>
        <v>#VALUE!</v>
      </c>
      <c r="H1256" t="str">
        <f t="shared" si="20"/>
        <v>IE0008Q72UI945524</v>
      </c>
    </row>
    <row r="1257" spans="1:8" x14ac:dyDescent="0.25">
      <c r="A1257" s="41" t="s">
        <v>83</v>
      </c>
      <c r="B1257" s="41" t="s">
        <v>16</v>
      </c>
      <c r="C1257" s="41" t="str">
        <f>_xlfn.XLOOKUP(A1257,[3]Reconciliation!$A:$A,[3]Reconciliation!$O:$O)</f>
        <v>AVI Global Special Situations Fund</v>
      </c>
      <c r="D1257" s="41" t="str">
        <f>_xlfn.XLOOKUP(A1257,'[4]Fund Control'!$H:$H,'[4]Fund Control'!$G:$G)</f>
        <v>Class B (GBP)</v>
      </c>
      <c r="E1257" s="42">
        <v>45525</v>
      </c>
      <c r="F1257" s="41" t="str">
        <f>_xlfn.XLOOKUP(A1257,'[3]Eqn Calc - NII'!$C:$C,'[3]Eqn Calc - NII'!$E:$E)</f>
        <v>GBP</v>
      </c>
      <c r="G1257" s="43" t="e">
        <f>SUMIFS('[3]Eqn Calc - NII'!$U:$U,'[3]Eqn Calc - NII'!$H:$H,E1257,'[3]Eqn Calc - NII'!$C:$C,A1257)</f>
        <v>#VALUE!</v>
      </c>
      <c r="H1257" t="str">
        <f t="shared" si="20"/>
        <v>IE0008Q72UI945525</v>
      </c>
    </row>
    <row r="1258" spans="1:8" x14ac:dyDescent="0.25">
      <c r="A1258" s="41" t="s">
        <v>83</v>
      </c>
      <c r="B1258" s="41" t="s">
        <v>16</v>
      </c>
      <c r="C1258" s="41" t="str">
        <f>_xlfn.XLOOKUP(A1258,[3]Reconciliation!$A:$A,[3]Reconciliation!$O:$O)</f>
        <v>AVI Global Special Situations Fund</v>
      </c>
      <c r="D1258" s="41" t="str">
        <f>_xlfn.XLOOKUP(A1258,'[4]Fund Control'!$H:$H,'[4]Fund Control'!$G:$G)</f>
        <v>Class B (GBP)</v>
      </c>
      <c r="E1258" s="42">
        <v>45526</v>
      </c>
      <c r="F1258" s="41" t="str">
        <f>_xlfn.XLOOKUP(A1258,'[3]Eqn Calc - NII'!$C:$C,'[3]Eqn Calc - NII'!$E:$E)</f>
        <v>GBP</v>
      </c>
      <c r="G1258" s="43" t="e">
        <f>SUMIFS('[3]Eqn Calc - NII'!$U:$U,'[3]Eqn Calc - NII'!$H:$H,E1258,'[3]Eqn Calc - NII'!$C:$C,A1258)</f>
        <v>#VALUE!</v>
      </c>
      <c r="H1258" t="str">
        <f t="shared" si="20"/>
        <v>IE0008Q72UI945526</v>
      </c>
    </row>
    <row r="1259" spans="1:8" x14ac:dyDescent="0.25">
      <c r="A1259" s="41" t="s">
        <v>83</v>
      </c>
      <c r="B1259" s="41" t="s">
        <v>16</v>
      </c>
      <c r="C1259" s="41" t="str">
        <f>_xlfn.XLOOKUP(A1259,[3]Reconciliation!$A:$A,[3]Reconciliation!$O:$O)</f>
        <v>AVI Global Special Situations Fund</v>
      </c>
      <c r="D1259" s="41" t="str">
        <f>_xlfn.XLOOKUP(A1259,'[4]Fund Control'!$H:$H,'[4]Fund Control'!$G:$G)</f>
        <v>Class B (GBP)</v>
      </c>
      <c r="E1259" s="42">
        <v>45527</v>
      </c>
      <c r="F1259" s="41" t="str">
        <f>_xlfn.XLOOKUP(A1259,'[3]Eqn Calc - NII'!$C:$C,'[3]Eqn Calc - NII'!$E:$E)</f>
        <v>GBP</v>
      </c>
      <c r="G1259" s="43" t="e">
        <f>SUMIFS('[3]Eqn Calc - NII'!$U:$U,'[3]Eqn Calc - NII'!$H:$H,E1259,'[3]Eqn Calc - NII'!$C:$C,A1259)</f>
        <v>#VALUE!</v>
      </c>
      <c r="H1259" t="str">
        <f t="shared" si="20"/>
        <v>IE0008Q72UI945527</v>
      </c>
    </row>
    <row r="1260" spans="1:8" x14ac:dyDescent="0.25">
      <c r="A1260" s="41" t="s">
        <v>83</v>
      </c>
      <c r="B1260" s="41" t="s">
        <v>16</v>
      </c>
      <c r="C1260" s="41" t="str">
        <f>_xlfn.XLOOKUP(A1260,[3]Reconciliation!$A:$A,[3]Reconciliation!$O:$O)</f>
        <v>AVI Global Special Situations Fund</v>
      </c>
      <c r="D1260" s="41" t="str">
        <f>_xlfn.XLOOKUP(A1260,'[4]Fund Control'!$H:$H,'[4]Fund Control'!$G:$G)</f>
        <v>Class B (GBP)</v>
      </c>
      <c r="E1260" s="42">
        <v>45531</v>
      </c>
      <c r="F1260" s="41" t="str">
        <f>_xlfn.XLOOKUP(A1260,'[3]Eqn Calc - NII'!$C:$C,'[3]Eqn Calc - NII'!$E:$E)</f>
        <v>GBP</v>
      </c>
      <c r="G1260" s="43" t="e">
        <f>SUMIFS('[3]Eqn Calc - NII'!$U:$U,'[3]Eqn Calc - NII'!$H:$H,E1260,'[3]Eqn Calc - NII'!$C:$C,A1260)</f>
        <v>#VALUE!</v>
      </c>
      <c r="H1260" t="str">
        <f t="shared" si="20"/>
        <v>IE0008Q72UI945531</v>
      </c>
    </row>
    <row r="1261" spans="1:8" x14ac:dyDescent="0.25">
      <c r="A1261" s="41" t="s">
        <v>83</v>
      </c>
      <c r="B1261" s="41" t="s">
        <v>16</v>
      </c>
      <c r="C1261" s="41" t="str">
        <f>_xlfn.XLOOKUP(A1261,[3]Reconciliation!$A:$A,[3]Reconciliation!$O:$O)</f>
        <v>AVI Global Special Situations Fund</v>
      </c>
      <c r="D1261" s="41" t="str">
        <f>_xlfn.XLOOKUP(A1261,'[4]Fund Control'!$H:$H,'[4]Fund Control'!$G:$G)</f>
        <v>Class B (GBP)</v>
      </c>
      <c r="E1261" s="42">
        <v>45532</v>
      </c>
      <c r="F1261" s="41" t="str">
        <f>_xlfn.XLOOKUP(A1261,'[3]Eqn Calc - NII'!$C:$C,'[3]Eqn Calc - NII'!$E:$E)</f>
        <v>GBP</v>
      </c>
      <c r="G1261" s="43" t="e">
        <f>SUMIFS('[3]Eqn Calc - NII'!$U:$U,'[3]Eqn Calc - NII'!$H:$H,E1261,'[3]Eqn Calc - NII'!$C:$C,A1261)</f>
        <v>#VALUE!</v>
      </c>
      <c r="H1261" t="str">
        <f t="shared" si="20"/>
        <v>IE0008Q72UI945532</v>
      </c>
    </row>
    <row r="1262" spans="1:8" x14ac:dyDescent="0.25">
      <c r="A1262" s="41" t="s">
        <v>83</v>
      </c>
      <c r="B1262" s="41" t="s">
        <v>16</v>
      </c>
      <c r="C1262" s="41" t="str">
        <f>_xlfn.XLOOKUP(A1262,[3]Reconciliation!$A:$A,[3]Reconciliation!$O:$O)</f>
        <v>AVI Global Special Situations Fund</v>
      </c>
      <c r="D1262" s="41" t="str">
        <f>_xlfn.XLOOKUP(A1262,'[4]Fund Control'!$H:$H,'[4]Fund Control'!$G:$G)</f>
        <v>Class B (GBP)</v>
      </c>
      <c r="E1262" s="42">
        <v>45533</v>
      </c>
      <c r="F1262" s="41" t="str">
        <f>_xlfn.XLOOKUP(A1262,'[3]Eqn Calc - NII'!$C:$C,'[3]Eqn Calc - NII'!$E:$E)</f>
        <v>GBP</v>
      </c>
      <c r="G1262" s="43" t="e">
        <f>SUMIFS('[3]Eqn Calc - NII'!$U:$U,'[3]Eqn Calc - NII'!$H:$H,E1262,'[3]Eqn Calc - NII'!$C:$C,A1262)</f>
        <v>#VALUE!</v>
      </c>
      <c r="H1262" t="str">
        <f t="shared" si="20"/>
        <v>IE0008Q72UI945533</v>
      </c>
    </row>
    <row r="1263" spans="1:8" x14ac:dyDescent="0.25">
      <c r="A1263" s="41" t="s">
        <v>83</v>
      </c>
      <c r="B1263" s="41" t="s">
        <v>16</v>
      </c>
      <c r="C1263" s="41" t="str">
        <f>_xlfn.XLOOKUP(A1263,[3]Reconciliation!$A:$A,[3]Reconciliation!$O:$O)</f>
        <v>AVI Global Special Situations Fund</v>
      </c>
      <c r="D1263" s="41" t="str">
        <f>_xlfn.XLOOKUP(A1263,'[4]Fund Control'!$H:$H,'[4]Fund Control'!$G:$G)</f>
        <v>Class B (GBP)</v>
      </c>
      <c r="E1263" s="42">
        <v>45534</v>
      </c>
      <c r="F1263" s="41" t="str">
        <f>_xlfn.XLOOKUP(A1263,'[3]Eqn Calc - NII'!$C:$C,'[3]Eqn Calc - NII'!$E:$E)</f>
        <v>GBP</v>
      </c>
      <c r="G1263" s="43" t="e">
        <f>SUMIFS('[3]Eqn Calc - NII'!$U:$U,'[3]Eqn Calc - NII'!$H:$H,E1263,'[3]Eqn Calc - NII'!$C:$C,A1263)</f>
        <v>#VALUE!</v>
      </c>
      <c r="H1263" t="str">
        <f t="shared" si="20"/>
        <v>IE0008Q72UI945534</v>
      </c>
    </row>
    <row r="1264" spans="1:8" x14ac:dyDescent="0.25">
      <c r="A1264" s="41" t="s">
        <v>83</v>
      </c>
      <c r="B1264" s="41" t="s">
        <v>16</v>
      </c>
      <c r="C1264" s="41" t="str">
        <f>_xlfn.XLOOKUP(A1264,[3]Reconciliation!$A:$A,[3]Reconciliation!$O:$O)</f>
        <v>AVI Global Special Situations Fund</v>
      </c>
      <c r="D1264" s="41" t="str">
        <f>_xlfn.XLOOKUP(A1264,'[4]Fund Control'!$H:$H,'[4]Fund Control'!$G:$G)</f>
        <v>Class B (GBP)</v>
      </c>
      <c r="E1264" s="42">
        <v>45537</v>
      </c>
      <c r="F1264" s="41" t="str">
        <f>_xlfn.XLOOKUP(A1264,'[3]Eqn Calc - NII'!$C:$C,'[3]Eqn Calc - NII'!$E:$E)</f>
        <v>GBP</v>
      </c>
      <c r="G1264" s="43" t="e">
        <f>SUMIFS('[3]Eqn Calc - NII'!$U:$U,'[3]Eqn Calc - NII'!$H:$H,E1264,'[3]Eqn Calc - NII'!$C:$C,A1264)</f>
        <v>#VALUE!</v>
      </c>
      <c r="H1264" t="str">
        <f t="shared" si="20"/>
        <v>IE0008Q72UI945537</v>
      </c>
    </row>
    <row r="1265" spans="1:8" x14ac:dyDescent="0.25">
      <c r="A1265" s="41" t="s">
        <v>83</v>
      </c>
      <c r="B1265" s="41" t="s">
        <v>16</v>
      </c>
      <c r="C1265" s="41" t="str">
        <f>_xlfn.XLOOKUP(A1265,[3]Reconciliation!$A:$A,[3]Reconciliation!$O:$O)</f>
        <v>AVI Global Special Situations Fund</v>
      </c>
      <c r="D1265" s="41" t="str">
        <f>_xlfn.XLOOKUP(A1265,'[4]Fund Control'!$H:$H,'[4]Fund Control'!$G:$G)</f>
        <v>Class B (GBP)</v>
      </c>
      <c r="E1265" s="42">
        <v>45538</v>
      </c>
      <c r="F1265" s="41" t="str">
        <f>_xlfn.XLOOKUP(A1265,'[3]Eqn Calc - NII'!$C:$C,'[3]Eqn Calc - NII'!$E:$E)</f>
        <v>GBP</v>
      </c>
      <c r="G1265" s="43" t="e">
        <f>SUMIFS('[3]Eqn Calc - NII'!$U:$U,'[3]Eqn Calc - NII'!$H:$H,E1265,'[3]Eqn Calc - NII'!$C:$C,A1265)</f>
        <v>#VALUE!</v>
      </c>
      <c r="H1265" t="str">
        <f t="shared" si="20"/>
        <v>IE0008Q72UI945538</v>
      </c>
    </row>
    <row r="1266" spans="1:8" x14ac:dyDescent="0.25">
      <c r="A1266" s="41" t="s">
        <v>83</v>
      </c>
      <c r="B1266" s="41" t="s">
        <v>16</v>
      </c>
      <c r="C1266" s="41" t="str">
        <f>_xlfn.XLOOKUP(A1266,[3]Reconciliation!$A:$A,[3]Reconciliation!$O:$O)</f>
        <v>AVI Global Special Situations Fund</v>
      </c>
      <c r="D1266" s="41" t="str">
        <f>_xlfn.XLOOKUP(A1266,'[4]Fund Control'!$H:$H,'[4]Fund Control'!$G:$G)</f>
        <v>Class B (GBP)</v>
      </c>
      <c r="E1266" s="42">
        <v>45539</v>
      </c>
      <c r="F1266" s="41" t="str">
        <f>_xlfn.XLOOKUP(A1266,'[3]Eqn Calc - NII'!$C:$C,'[3]Eqn Calc - NII'!$E:$E)</f>
        <v>GBP</v>
      </c>
      <c r="G1266" s="43" t="e">
        <f>SUMIFS('[3]Eqn Calc - NII'!$U:$U,'[3]Eqn Calc - NII'!$H:$H,E1266,'[3]Eqn Calc - NII'!$C:$C,A1266)</f>
        <v>#VALUE!</v>
      </c>
      <c r="H1266" t="str">
        <f t="shared" si="20"/>
        <v>IE0008Q72UI945539</v>
      </c>
    </row>
    <row r="1267" spans="1:8" x14ac:dyDescent="0.25">
      <c r="A1267" s="41" t="s">
        <v>83</v>
      </c>
      <c r="B1267" s="41" t="s">
        <v>16</v>
      </c>
      <c r="C1267" s="41" t="str">
        <f>_xlfn.XLOOKUP(A1267,[3]Reconciliation!$A:$A,[3]Reconciliation!$O:$O)</f>
        <v>AVI Global Special Situations Fund</v>
      </c>
      <c r="D1267" s="41" t="str">
        <f>_xlfn.XLOOKUP(A1267,'[4]Fund Control'!$H:$H,'[4]Fund Control'!$G:$G)</f>
        <v>Class B (GBP)</v>
      </c>
      <c r="E1267" s="42">
        <v>45540</v>
      </c>
      <c r="F1267" s="41" t="str">
        <f>_xlfn.XLOOKUP(A1267,'[3]Eqn Calc - NII'!$C:$C,'[3]Eqn Calc - NII'!$E:$E)</f>
        <v>GBP</v>
      </c>
      <c r="G1267" s="43" t="e">
        <f>SUMIFS('[3]Eqn Calc - NII'!$U:$U,'[3]Eqn Calc - NII'!$H:$H,E1267,'[3]Eqn Calc - NII'!$C:$C,A1267)</f>
        <v>#VALUE!</v>
      </c>
      <c r="H1267" t="str">
        <f t="shared" si="20"/>
        <v>IE0008Q72UI945540</v>
      </c>
    </row>
    <row r="1268" spans="1:8" x14ac:dyDescent="0.25">
      <c r="A1268" s="41" t="s">
        <v>83</v>
      </c>
      <c r="B1268" s="41" t="s">
        <v>16</v>
      </c>
      <c r="C1268" s="41" t="str">
        <f>_xlfn.XLOOKUP(A1268,[3]Reconciliation!$A:$A,[3]Reconciliation!$O:$O)</f>
        <v>AVI Global Special Situations Fund</v>
      </c>
      <c r="D1268" s="41" t="str">
        <f>_xlfn.XLOOKUP(A1268,'[4]Fund Control'!$H:$H,'[4]Fund Control'!$G:$G)</f>
        <v>Class B (GBP)</v>
      </c>
      <c r="E1268" s="42">
        <v>45541</v>
      </c>
      <c r="F1268" s="41" t="str">
        <f>_xlfn.XLOOKUP(A1268,'[3]Eqn Calc - NII'!$C:$C,'[3]Eqn Calc - NII'!$E:$E)</f>
        <v>GBP</v>
      </c>
      <c r="G1268" s="43" t="e">
        <f>SUMIFS('[3]Eqn Calc - NII'!$U:$U,'[3]Eqn Calc - NII'!$H:$H,E1268,'[3]Eqn Calc - NII'!$C:$C,A1268)</f>
        <v>#VALUE!</v>
      </c>
      <c r="H1268" t="str">
        <f t="shared" si="20"/>
        <v>IE0008Q72UI945541</v>
      </c>
    </row>
    <row r="1269" spans="1:8" x14ac:dyDescent="0.25">
      <c r="A1269" s="41" t="s">
        <v>83</v>
      </c>
      <c r="B1269" s="41" t="s">
        <v>16</v>
      </c>
      <c r="C1269" s="41" t="str">
        <f>_xlfn.XLOOKUP(A1269,[3]Reconciliation!$A:$A,[3]Reconciliation!$O:$O)</f>
        <v>AVI Global Special Situations Fund</v>
      </c>
      <c r="D1269" s="41" t="str">
        <f>_xlfn.XLOOKUP(A1269,'[4]Fund Control'!$H:$H,'[4]Fund Control'!$G:$G)</f>
        <v>Class B (GBP)</v>
      </c>
      <c r="E1269" s="42">
        <v>45544</v>
      </c>
      <c r="F1269" s="41" t="str">
        <f>_xlfn.XLOOKUP(A1269,'[3]Eqn Calc - NII'!$C:$C,'[3]Eqn Calc - NII'!$E:$E)</f>
        <v>GBP</v>
      </c>
      <c r="G1269" s="43" t="e">
        <f>SUMIFS('[3]Eqn Calc - NII'!$U:$U,'[3]Eqn Calc - NII'!$H:$H,E1269,'[3]Eqn Calc - NII'!$C:$C,A1269)</f>
        <v>#VALUE!</v>
      </c>
      <c r="H1269" t="str">
        <f t="shared" si="20"/>
        <v>IE0008Q72UI945544</v>
      </c>
    </row>
    <row r="1270" spans="1:8" x14ac:dyDescent="0.25">
      <c r="A1270" s="41" t="s">
        <v>83</v>
      </c>
      <c r="B1270" s="41" t="s">
        <v>16</v>
      </c>
      <c r="C1270" s="41" t="str">
        <f>_xlfn.XLOOKUP(A1270,[3]Reconciliation!$A:$A,[3]Reconciliation!$O:$O)</f>
        <v>AVI Global Special Situations Fund</v>
      </c>
      <c r="D1270" s="41" t="str">
        <f>_xlfn.XLOOKUP(A1270,'[4]Fund Control'!$H:$H,'[4]Fund Control'!$G:$G)</f>
        <v>Class B (GBP)</v>
      </c>
      <c r="E1270" s="42">
        <v>45545</v>
      </c>
      <c r="F1270" s="41" t="str">
        <f>_xlfn.XLOOKUP(A1270,'[3]Eqn Calc - NII'!$C:$C,'[3]Eqn Calc - NII'!$E:$E)</f>
        <v>GBP</v>
      </c>
      <c r="G1270" s="43" t="e">
        <f>SUMIFS('[3]Eqn Calc - NII'!$U:$U,'[3]Eqn Calc - NII'!$H:$H,E1270,'[3]Eqn Calc - NII'!$C:$C,A1270)</f>
        <v>#VALUE!</v>
      </c>
      <c r="H1270" t="str">
        <f t="shared" si="20"/>
        <v>IE0008Q72UI945545</v>
      </c>
    </row>
    <row r="1271" spans="1:8" x14ac:dyDescent="0.25">
      <c r="A1271" s="41" t="s">
        <v>83</v>
      </c>
      <c r="B1271" s="41" t="s">
        <v>16</v>
      </c>
      <c r="C1271" s="41" t="str">
        <f>_xlfn.XLOOKUP(A1271,[3]Reconciliation!$A:$A,[3]Reconciliation!$O:$O)</f>
        <v>AVI Global Special Situations Fund</v>
      </c>
      <c r="D1271" s="41" t="str">
        <f>_xlfn.XLOOKUP(A1271,'[4]Fund Control'!$H:$H,'[4]Fund Control'!$G:$G)</f>
        <v>Class B (GBP)</v>
      </c>
      <c r="E1271" s="42">
        <v>45546</v>
      </c>
      <c r="F1271" s="41" t="str">
        <f>_xlfn.XLOOKUP(A1271,'[3]Eqn Calc - NII'!$C:$C,'[3]Eqn Calc - NII'!$E:$E)</f>
        <v>GBP</v>
      </c>
      <c r="G1271" s="43" t="e">
        <f>SUMIFS('[3]Eqn Calc - NII'!$U:$U,'[3]Eqn Calc - NII'!$H:$H,E1271,'[3]Eqn Calc - NII'!$C:$C,A1271)</f>
        <v>#VALUE!</v>
      </c>
      <c r="H1271" t="str">
        <f t="shared" si="20"/>
        <v>IE0008Q72UI945546</v>
      </c>
    </row>
    <row r="1272" spans="1:8" x14ac:dyDescent="0.25">
      <c r="A1272" s="41" t="s">
        <v>83</v>
      </c>
      <c r="B1272" s="41" t="s">
        <v>16</v>
      </c>
      <c r="C1272" s="41" t="str">
        <f>_xlfn.XLOOKUP(A1272,[3]Reconciliation!$A:$A,[3]Reconciliation!$O:$O)</f>
        <v>AVI Global Special Situations Fund</v>
      </c>
      <c r="D1272" s="41" t="str">
        <f>_xlfn.XLOOKUP(A1272,'[4]Fund Control'!$H:$H,'[4]Fund Control'!$G:$G)</f>
        <v>Class B (GBP)</v>
      </c>
      <c r="E1272" s="42">
        <v>45547</v>
      </c>
      <c r="F1272" s="41" t="str">
        <f>_xlfn.XLOOKUP(A1272,'[3]Eqn Calc - NII'!$C:$C,'[3]Eqn Calc - NII'!$E:$E)</f>
        <v>GBP</v>
      </c>
      <c r="G1272" s="43" t="e">
        <f>SUMIFS('[3]Eqn Calc - NII'!$U:$U,'[3]Eqn Calc - NII'!$H:$H,E1272,'[3]Eqn Calc - NII'!$C:$C,A1272)</f>
        <v>#VALUE!</v>
      </c>
      <c r="H1272" t="str">
        <f t="shared" si="20"/>
        <v>IE0008Q72UI945547</v>
      </c>
    </row>
    <row r="1273" spans="1:8" x14ac:dyDescent="0.25">
      <c r="A1273" s="41" t="s">
        <v>83</v>
      </c>
      <c r="B1273" s="41" t="s">
        <v>16</v>
      </c>
      <c r="C1273" s="41" t="str">
        <f>_xlfn.XLOOKUP(A1273,[3]Reconciliation!$A:$A,[3]Reconciliation!$O:$O)</f>
        <v>AVI Global Special Situations Fund</v>
      </c>
      <c r="D1273" s="41" t="str">
        <f>_xlfn.XLOOKUP(A1273,'[4]Fund Control'!$H:$H,'[4]Fund Control'!$G:$G)</f>
        <v>Class B (GBP)</v>
      </c>
      <c r="E1273" s="42">
        <v>45548</v>
      </c>
      <c r="F1273" s="41" t="str">
        <f>_xlfn.XLOOKUP(A1273,'[3]Eqn Calc - NII'!$C:$C,'[3]Eqn Calc - NII'!$E:$E)</f>
        <v>GBP</v>
      </c>
      <c r="G1273" s="43" t="e">
        <f>SUMIFS('[3]Eqn Calc - NII'!$U:$U,'[3]Eqn Calc - NII'!$H:$H,E1273,'[3]Eqn Calc - NII'!$C:$C,A1273)</f>
        <v>#VALUE!</v>
      </c>
      <c r="H1273" t="str">
        <f t="shared" si="20"/>
        <v>IE0008Q72UI945548</v>
      </c>
    </row>
    <row r="1274" spans="1:8" x14ac:dyDescent="0.25">
      <c r="A1274" s="41" t="s">
        <v>83</v>
      </c>
      <c r="B1274" s="41" t="s">
        <v>16</v>
      </c>
      <c r="C1274" s="41" t="str">
        <f>_xlfn.XLOOKUP(A1274,[3]Reconciliation!$A:$A,[3]Reconciliation!$O:$O)</f>
        <v>AVI Global Special Situations Fund</v>
      </c>
      <c r="D1274" s="41" t="str">
        <f>_xlfn.XLOOKUP(A1274,'[4]Fund Control'!$H:$H,'[4]Fund Control'!$G:$G)</f>
        <v>Class B (GBP)</v>
      </c>
      <c r="E1274" s="42">
        <v>45551</v>
      </c>
      <c r="F1274" s="41" t="str">
        <f>_xlfn.XLOOKUP(A1274,'[3]Eqn Calc - NII'!$C:$C,'[3]Eqn Calc - NII'!$E:$E)</f>
        <v>GBP</v>
      </c>
      <c r="G1274" s="43" t="e">
        <f>SUMIFS('[3]Eqn Calc - NII'!$U:$U,'[3]Eqn Calc - NII'!$H:$H,E1274,'[3]Eqn Calc - NII'!$C:$C,A1274)</f>
        <v>#VALUE!</v>
      </c>
      <c r="H1274" t="str">
        <f t="shared" si="20"/>
        <v>IE0008Q72UI945551</v>
      </c>
    </row>
    <row r="1275" spans="1:8" x14ac:dyDescent="0.25">
      <c r="A1275" s="41" t="s">
        <v>83</v>
      </c>
      <c r="B1275" s="41" t="s">
        <v>16</v>
      </c>
      <c r="C1275" s="41" t="str">
        <f>_xlfn.XLOOKUP(A1275,[3]Reconciliation!$A:$A,[3]Reconciliation!$O:$O)</f>
        <v>AVI Global Special Situations Fund</v>
      </c>
      <c r="D1275" s="41" t="str">
        <f>_xlfn.XLOOKUP(A1275,'[4]Fund Control'!$H:$H,'[4]Fund Control'!$G:$G)</f>
        <v>Class B (GBP)</v>
      </c>
      <c r="E1275" s="42">
        <v>45552</v>
      </c>
      <c r="F1275" s="41" t="str">
        <f>_xlfn.XLOOKUP(A1275,'[3]Eqn Calc - NII'!$C:$C,'[3]Eqn Calc - NII'!$E:$E)</f>
        <v>GBP</v>
      </c>
      <c r="G1275" s="43" t="e">
        <f>SUMIFS('[3]Eqn Calc - NII'!$U:$U,'[3]Eqn Calc - NII'!$H:$H,E1275,'[3]Eqn Calc - NII'!$C:$C,A1275)</f>
        <v>#VALUE!</v>
      </c>
      <c r="H1275" t="str">
        <f t="shared" si="20"/>
        <v>IE0008Q72UI945552</v>
      </c>
    </row>
    <row r="1276" spans="1:8" x14ac:dyDescent="0.25">
      <c r="A1276" s="41" t="s">
        <v>83</v>
      </c>
      <c r="B1276" s="41" t="s">
        <v>16</v>
      </c>
      <c r="C1276" s="41" t="str">
        <f>_xlfn.XLOOKUP(A1276,[3]Reconciliation!$A:$A,[3]Reconciliation!$O:$O)</f>
        <v>AVI Global Special Situations Fund</v>
      </c>
      <c r="D1276" s="41" t="str">
        <f>_xlfn.XLOOKUP(A1276,'[4]Fund Control'!$H:$H,'[4]Fund Control'!$G:$G)</f>
        <v>Class B (GBP)</v>
      </c>
      <c r="E1276" s="42">
        <v>45553</v>
      </c>
      <c r="F1276" s="41" t="str">
        <f>_xlfn.XLOOKUP(A1276,'[3]Eqn Calc - NII'!$C:$C,'[3]Eqn Calc - NII'!$E:$E)</f>
        <v>GBP</v>
      </c>
      <c r="G1276" s="43" t="e">
        <f>SUMIFS('[3]Eqn Calc - NII'!$U:$U,'[3]Eqn Calc - NII'!$H:$H,E1276,'[3]Eqn Calc - NII'!$C:$C,A1276)</f>
        <v>#VALUE!</v>
      </c>
      <c r="H1276" t="str">
        <f t="shared" si="20"/>
        <v>IE0008Q72UI945553</v>
      </c>
    </row>
    <row r="1277" spans="1:8" x14ac:dyDescent="0.25">
      <c r="A1277" s="41" t="s">
        <v>83</v>
      </c>
      <c r="B1277" s="41" t="s">
        <v>16</v>
      </c>
      <c r="C1277" s="41" t="str">
        <f>_xlfn.XLOOKUP(A1277,[3]Reconciliation!$A:$A,[3]Reconciliation!$O:$O)</f>
        <v>AVI Global Special Situations Fund</v>
      </c>
      <c r="D1277" s="41" t="str">
        <f>_xlfn.XLOOKUP(A1277,'[4]Fund Control'!$H:$H,'[4]Fund Control'!$G:$G)</f>
        <v>Class B (GBP)</v>
      </c>
      <c r="E1277" s="42">
        <v>45554</v>
      </c>
      <c r="F1277" s="41" t="str">
        <f>_xlfn.XLOOKUP(A1277,'[3]Eqn Calc - NII'!$C:$C,'[3]Eqn Calc - NII'!$E:$E)</f>
        <v>GBP</v>
      </c>
      <c r="G1277" s="43" t="e">
        <f>SUMIFS('[3]Eqn Calc - NII'!$U:$U,'[3]Eqn Calc - NII'!$H:$H,E1277,'[3]Eqn Calc - NII'!$C:$C,A1277)</f>
        <v>#VALUE!</v>
      </c>
      <c r="H1277" t="str">
        <f t="shared" si="20"/>
        <v>IE0008Q72UI945554</v>
      </c>
    </row>
    <row r="1278" spans="1:8" x14ac:dyDescent="0.25">
      <c r="A1278" s="41" t="s">
        <v>83</v>
      </c>
      <c r="B1278" s="41" t="s">
        <v>16</v>
      </c>
      <c r="C1278" s="41" t="str">
        <f>_xlfn.XLOOKUP(A1278,[3]Reconciliation!$A:$A,[3]Reconciliation!$O:$O)</f>
        <v>AVI Global Special Situations Fund</v>
      </c>
      <c r="D1278" s="41" t="str">
        <f>_xlfn.XLOOKUP(A1278,'[4]Fund Control'!$H:$H,'[4]Fund Control'!$G:$G)</f>
        <v>Class B (GBP)</v>
      </c>
      <c r="E1278" s="42">
        <v>45555</v>
      </c>
      <c r="F1278" s="41" t="str">
        <f>_xlfn.XLOOKUP(A1278,'[3]Eqn Calc - NII'!$C:$C,'[3]Eqn Calc - NII'!$E:$E)</f>
        <v>GBP</v>
      </c>
      <c r="G1278" s="43" t="e">
        <f>SUMIFS('[3]Eqn Calc - NII'!$U:$U,'[3]Eqn Calc - NII'!$H:$H,E1278,'[3]Eqn Calc - NII'!$C:$C,A1278)</f>
        <v>#VALUE!</v>
      </c>
      <c r="H1278" t="str">
        <f t="shared" si="20"/>
        <v>IE0008Q72UI945555</v>
      </c>
    </row>
    <row r="1279" spans="1:8" x14ac:dyDescent="0.25">
      <c r="A1279" s="41" t="s">
        <v>83</v>
      </c>
      <c r="B1279" s="41" t="s">
        <v>16</v>
      </c>
      <c r="C1279" s="41" t="str">
        <f>_xlfn.XLOOKUP(A1279,[3]Reconciliation!$A:$A,[3]Reconciliation!$O:$O)</f>
        <v>AVI Global Special Situations Fund</v>
      </c>
      <c r="D1279" s="41" t="str">
        <f>_xlfn.XLOOKUP(A1279,'[4]Fund Control'!$H:$H,'[4]Fund Control'!$G:$G)</f>
        <v>Class B (GBP)</v>
      </c>
      <c r="E1279" s="42">
        <v>45558</v>
      </c>
      <c r="F1279" s="41" t="str">
        <f>_xlfn.XLOOKUP(A1279,'[3]Eqn Calc - NII'!$C:$C,'[3]Eqn Calc - NII'!$E:$E)</f>
        <v>GBP</v>
      </c>
      <c r="G1279" s="43" t="e">
        <f>SUMIFS('[3]Eqn Calc - NII'!$U:$U,'[3]Eqn Calc - NII'!$H:$H,E1279,'[3]Eqn Calc - NII'!$C:$C,A1279)</f>
        <v>#VALUE!</v>
      </c>
      <c r="H1279" t="str">
        <f t="shared" si="20"/>
        <v>IE0008Q72UI945558</v>
      </c>
    </row>
    <row r="1280" spans="1:8" x14ac:dyDescent="0.25">
      <c r="A1280" s="41" t="s">
        <v>83</v>
      </c>
      <c r="B1280" s="41" t="s">
        <v>16</v>
      </c>
      <c r="C1280" s="41" t="str">
        <f>_xlfn.XLOOKUP(A1280,[3]Reconciliation!$A:$A,[3]Reconciliation!$O:$O)</f>
        <v>AVI Global Special Situations Fund</v>
      </c>
      <c r="D1280" s="41" t="str">
        <f>_xlfn.XLOOKUP(A1280,'[4]Fund Control'!$H:$H,'[4]Fund Control'!$G:$G)</f>
        <v>Class B (GBP)</v>
      </c>
      <c r="E1280" s="42">
        <v>45559</v>
      </c>
      <c r="F1280" s="41" t="str">
        <f>_xlfn.XLOOKUP(A1280,'[3]Eqn Calc - NII'!$C:$C,'[3]Eqn Calc - NII'!$E:$E)</f>
        <v>GBP</v>
      </c>
      <c r="G1280" s="43" t="e">
        <f>SUMIFS('[3]Eqn Calc - NII'!$U:$U,'[3]Eqn Calc - NII'!$H:$H,E1280,'[3]Eqn Calc - NII'!$C:$C,A1280)</f>
        <v>#VALUE!</v>
      </c>
      <c r="H1280" t="str">
        <f t="shared" si="20"/>
        <v>IE0008Q72UI945559</v>
      </c>
    </row>
    <row r="1281" spans="1:8" x14ac:dyDescent="0.25">
      <c r="A1281" s="41" t="s">
        <v>83</v>
      </c>
      <c r="B1281" s="41" t="s">
        <v>16</v>
      </c>
      <c r="C1281" s="41" t="str">
        <f>_xlfn.XLOOKUP(A1281,[3]Reconciliation!$A:$A,[3]Reconciliation!$O:$O)</f>
        <v>AVI Global Special Situations Fund</v>
      </c>
      <c r="D1281" s="41" t="str">
        <f>_xlfn.XLOOKUP(A1281,'[4]Fund Control'!$H:$H,'[4]Fund Control'!$G:$G)</f>
        <v>Class B (GBP)</v>
      </c>
      <c r="E1281" s="42">
        <v>45560</v>
      </c>
      <c r="F1281" s="41" t="str">
        <f>_xlfn.XLOOKUP(A1281,'[3]Eqn Calc - NII'!$C:$C,'[3]Eqn Calc - NII'!$E:$E)</f>
        <v>GBP</v>
      </c>
      <c r="G1281" s="43" t="e">
        <f>SUMIFS('[3]Eqn Calc - NII'!$U:$U,'[3]Eqn Calc - NII'!$H:$H,E1281,'[3]Eqn Calc - NII'!$C:$C,A1281)</f>
        <v>#VALUE!</v>
      </c>
      <c r="H1281" t="str">
        <f t="shared" si="20"/>
        <v>IE0008Q72UI945560</v>
      </c>
    </row>
    <row r="1282" spans="1:8" x14ac:dyDescent="0.25">
      <c r="A1282" s="41" t="s">
        <v>83</v>
      </c>
      <c r="B1282" s="41" t="s">
        <v>16</v>
      </c>
      <c r="C1282" s="41" t="str">
        <f>_xlfn.XLOOKUP(A1282,[3]Reconciliation!$A:$A,[3]Reconciliation!$O:$O)</f>
        <v>AVI Global Special Situations Fund</v>
      </c>
      <c r="D1282" s="41" t="str">
        <f>_xlfn.XLOOKUP(A1282,'[4]Fund Control'!$H:$H,'[4]Fund Control'!$G:$G)</f>
        <v>Class B (GBP)</v>
      </c>
      <c r="E1282" s="42">
        <v>45561</v>
      </c>
      <c r="F1282" s="41" t="str">
        <f>_xlfn.XLOOKUP(A1282,'[3]Eqn Calc - NII'!$C:$C,'[3]Eqn Calc - NII'!$E:$E)</f>
        <v>GBP</v>
      </c>
      <c r="G1282" s="43" t="e">
        <f>SUMIFS('[3]Eqn Calc - NII'!$U:$U,'[3]Eqn Calc - NII'!$H:$H,E1282,'[3]Eqn Calc - NII'!$C:$C,A1282)</f>
        <v>#VALUE!</v>
      </c>
      <c r="H1282" t="str">
        <f t="shared" si="20"/>
        <v>IE0008Q72UI945561</v>
      </c>
    </row>
    <row r="1283" spans="1:8" x14ac:dyDescent="0.25">
      <c r="A1283" s="41" t="s">
        <v>83</v>
      </c>
      <c r="B1283" s="41" t="s">
        <v>16</v>
      </c>
      <c r="C1283" s="41" t="str">
        <f>_xlfn.XLOOKUP(A1283,[3]Reconciliation!$A:$A,[3]Reconciliation!$O:$O)</f>
        <v>AVI Global Special Situations Fund</v>
      </c>
      <c r="D1283" s="41" t="str">
        <f>_xlfn.XLOOKUP(A1283,'[4]Fund Control'!$H:$H,'[4]Fund Control'!$G:$G)</f>
        <v>Class B (GBP)</v>
      </c>
      <c r="E1283" s="42">
        <v>45562</v>
      </c>
      <c r="F1283" s="41" t="str">
        <f>_xlfn.XLOOKUP(A1283,'[3]Eqn Calc - NII'!$C:$C,'[3]Eqn Calc - NII'!$E:$E)</f>
        <v>GBP</v>
      </c>
      <c r="G1283" s="43" t="e">
        <f>SUMIFS('[3]Eqn Calc - NII'!$U:$U,'[3]Eqn Calc - NII'!$H:$H,E1283,'[3]Eqn Calc - NII'!$C:$C,A1283)</f>
        <v>#VALUE!</v>
      </c>
      <c r="H1283" t="str">
        <f t="shared" si="20"/>
        <v>IE0008Q72UI945562</v>
      </c>
    </row>
    <row r="1284" spans="1:8" x14ac:dyDescent="0.25">
      <c r="A1284" s="41" t="s">
        <v>83</v>
      </c>
      <c r="B1284" s="41" t="s">
        <v>16</v>
      </c>
      <c r="C1284" s="41" t="str">
        <f>_xlfn.XLOOKUP(A1284,[3]Reconciliation!$A:$A,[3]Reconciliation!$O:$O)</f>
        <v>AVI Global Special Situations Fund</v>
      </c>
      <c r="D1284" s="41" t="str">
        <f>_xlfn.XLOOKUP(A1284,'[4]Fund Control'!$H:$H,'[4]Fund Control'!$G:$G)</f>
        <v>Class B (GBP)</v>
      </c>
      <c r="E1284" s="42">
        <v>45565</v>
      </c>
      <c r="F1284" s="41" t="str">
        <f>_xlfn.XLOOKUP(A1284,'[3]Eqn Calc - NII'!$C:$C,'[3]Eqn Calc - NII'!$E:$E)</f>
        <v>GBP</v>
      </c>
      <c r="G1284" s="43" t="e">
        <f>SUMIFS('[3]Eqn Calc - NII'!$U:$U,'[3]Eqn Calc - NII'!$H:$H,E1284,'[3]Eqn Calc - NII'!$C:$C,A1284)</f>
        <v>#VALUE!</v>
      </c>
      <c r="H1284" t="str">
        <f t="shared" si="20"/>
        <v>IE0008Q72UI945565</v>
      </c>
    </row>
    <row r="1285" spans="1:8" x14ac:dyDescent="0.25">
      <c r="A1285" s="41" t="s">
        <v>83</v>
      </c>
      <c r="B1285" s="41" t="s">
        <v>16</v>
      </c>
      <c r="C1285" s="41" t="str">
        <f>_xlfn.XLOOKUP(A1285,[3]Reconciliation!$A:$A,[3]Reconciliation!$O:$O)</f>
        <v>AVI Global Special Situations Fund</v>
      </c>
      <c r="D1285" s="41" t="str">
        <f>_xlfn.XLOOKUP(A1285,'[4]Fund Control'!$H:$H,'[4]Fund Control'!$G:$G)</f>
        <v>Class B (GBP)</v>
      </c>
      <c r="E1285" s="42">
        <v>45566</v>
      </c>
      <c r="F1285" s="41" t="str">
        <f>_xlfn.XLOOKUP(A1285,'[3]Eqn Calc - NII'!$C:$C,'[3]Eqn Calc - NII'!$E:$E)</f>
        <v>GBP</v>
      </c>
      <c r="G1285" s="43" t="e">
        <f>SUMIFS('[3]Eqn Calc - NII'!$U:$U,'[3]Eqn Calc - NII'!$H:$H,E1285,'[3]Eqn Calc - NII'!$C:$C,A1285)</f>
        <v>#VALUE!</v>
      </c>
      <c r="H1285" t="str">
        <f t="shared" si="20"/>
        <v>IE0008Q72UI945566</v>
      </c>
    </row>
    <row r="1286" spans="1:8" x14ac:dyDescent="0.25">
      <c r="A1286" s="41" t="s">
        <v>83</v>
      </c>
      <c r="B1286" s="41" t="s">
        <v>16</v>
      </c>
      <c r="C1286" s="41" t="str">
        <f>_xlfn.XLOOKUP(A1286,[3]Reconciliation!$A:$A,[3]Reconciliation!$O:$O)</f>
        <v>AVI Global Special Situations Fund</v>
      </c>
      <c r="D1286" s="41" t="str">
        <f>_xlfn.XLOOKUP(A1286,'[4]Fund Control'!$H:$H,'[4]Fund Control'!$G:$G)</f>
        <v>Class B (GBP)</v>
      </c>
      <c r="E1286" s="42">
        <v>45567</v>
      </c>
      <c r="F1286" s="41" t="str">
        <f>_xlfn.XLOOKUP(A1286,'[3]Eqn Calc - NII'!$C:$C,'[3]Eqn Calc - NII'!$E:$E)</f>
        <v>GBP</v>
      </c>
      <c r="G1286" s="43" t="e">
        <f>SUMIFS('[3]Eqn Calc - NII'!$U:$U,'[3]Eqn Calc - NII'!$H:$H,E1286,'[3]Eqn Calc - NII'!$C:$C,A1286)</f>
        <v>#VALUE!</v>
      </c>
      <c r="H1286" t="str">
        <f t="shared" ref="H1286:H1349" si="21">A1286&amp;E1286</f>
        <v>IE0008Q72UI945567</v>
      </c>
    </row>
    <row r="1287" spans="1:8" x14ac:dyDescent="0.25">
      <c r="A1287" s="41" t="s">
        <v>83</v>
      </c>
      <c r="B1287" s="41" t="s">
        <v>16</v>
      </c>
      <c r="C1287" s="41" t="str">
        <f>_xlfn.XLOOKUP(A1287,[3]Reconciliation!$A:$A,[3]Reconciliation!$O:$O)</f>
        <v>AVI Global Special Situations Fund</v>
      </c>
      <c r="D1287" s="41" t="str">
        <f>_xlfn.XLOOKUP(A1287,'[4]Fund Control'!$H:$H,'[4]Fund Control'!$G:$G)</f>
        <v>Class B (GBP)</v>
      </c>
      <c r="E1287" s="42">
        <v>45568</v>
      </c>
      <c r="F1287" s="41" t="str">
        <f>_xlfn.XLOOKUP(A1287,'[3]Eqn Calc - NII'!$C:$C,'[3]Eqn Calc - NII'!$E:$E)</f>
        <v>GBP</v>
      </c>
      <c r="G1287" s="43" t="e">
        <f>SUMIFS('[3]Eqn Calc - NII'!$U:$U,'[3]Eqn Calc - NII'!$H:$H,E1287,'[3]Eqn Calc - NII'!$C:$C,A1287)</f>
        <v>#VALUE!</v>
      </c>
      <c r="H1287" t="str">
        <f t="shared" si="21"/>
        <v>IE0008Q72UI945568</v>
      </c>
    </row>
    <row r="1288" spans="1:8" x14ac:dyDescent="0.25">
      <c r="A1288" s="41" t="s">
        <v>83</v>
      </c>
      <c r="B1288" s="41" t="s">
        <v>16</v>
      </c>
      <c r="C1288" s="41" t="str">
        <f>_xlfn.XLOOKUP(A1288,[3]Reconciliation!$A:$A,[3]Reconciliation!$O:$O)</f>
        <v>AVI Global Special Situations Fund</v>
      </c>
      <c r="D1288" s="41" t="str">
        <f>_xlfn.XLOOKUP(A1288,'[4]Fund Control'!$H:$H,'[4]Fund Control'!$G:$G)</f>
        <v>Class B (GBP)</v>
      </c>
      <c r="E1288" s="42">
        <v>45569</v>
      </c>
      <c r="F1288" s="41" t="str">
        <f>_xlfn.XLOOKUP(A1288,'[3]Eqn Calc - NII'!$C:$C,'[3]Eqn Calc - NII'!$E:$E)</f>
        <v>GBP</v>
      </c>
      <c r="G1288" s="43" t="e">
        <f>SUMIFS('[3]Eqn Calc - NII'!$U:$U,'[3]Eqn Calc - NII'!$H:$H,E1288,'[3]Eqn Calc - NII'!$C:$C,A1288)</f>
        <v>#VALUE!</v>
      </c>
      <c r="H1288" t="str">
        <f t="shared" si="21"/>
        <v>IE0008Q72UI945569</v>
      </c>
    </row>
    <row r="1289" spans="1:8" x14ac:dyDescent="0.25">
      <c r="A1289" s="41" t="s">
        <v>83</v>
      </c>
      <c r="B1289" s="41" t="s">
        <v>16</v>
      </c>
      <c r="C1289" s="41" t="str">
        <f>_xlfn.XLOOKUP(A1289,[3]Reconciliation!$A:$A,[3]Reconciliation!$O:$O)</f>
        <v>AVI Global Special Situations Fund</v>
      </c>
      <c r="D1289" s="41" t="str">
        <f>_xlfn.XLOOKUP(A1289,'[4]Fund Control'!$H:$H,'[4]Fund Control'!$G:$G)</f>
        <v>Class B (GBP)</v>
      </c>
      <c r="E1289" s="42">
        <v>45572</v>
      </c>
      <c r="F1289" s="41" t="str">
        <f>_xlfn.XLOOKUP(A1289,'[3]Eqn Calc - NII'!$C:$C,'[3]Eqn Calc - NII'!$E:$E)</f>
        <v>GBP</v>
      </c>
      <c r="G1289" s="43" t="e">
        <f>SUMIFS('[3]Eqn Calc - NII'!$U:$U,'[3]Eqn Calc - NII'!$H:$H,E1289,'[3]Eqn Calc - NII'!$C:$C,A1289)</f>
        <v>#VALUE!</v>
      </c>
      <c r="H1289" t="str">
        <f t="shared" si="21"/>
        <v>IE0008Q72UI945572</v>
      </c>
    </row>
    <row r="1290" spans="1:8" x14ac:dyDescent="0.25">
      <c r="A1290" s="41" t="s">
        <v>83</v>
      </c>
      <c r="B1290" s="41" t="s">
        <v>16</v>
      </c>
      <c r="C1290" s="41" t="str">
        <f>_xlfn.XLOOKUP(A1290,[3]Reconciliation!$A:$A,[3]Reconciliation!$O:$O)</f>
        <v>AVI Global Special Situations Fund</v>
      </c>
      <c r="D1290" s="41" t="str">
        <f>_xlfn.XLOOKUP(A1290,'[4]Fund Control'!$H:$H,'[4]Fund Control'!$G:$G)</f>
        <v>Class B (GBP)</v>
      </c>
      <c r="E1290" s="42">
        <v>45573</v>
      </c>
      <c r="F1290" s="41" t="str">
        <f>_xlfn.XLOOKUP(A1290,'[3]Eqn Calc - NII'!$C:$C,'[3]Eqn Calc - NII'!$E:$E)</f>
        <v>GBP</v>
      </c>
      <c r="G1290" s="43" t="e">
        <f>SUMIFS('[3]Eqn Calc - NII'!$U:$U,'[3]Eqn Calc - NII'!$H:$H,E1290,'[3]Eqn Calc - NII'!$C:$C,A1290)</f>
        <v>#VALUE!</v>
      </c>
      <c r="H1290" t="str">
        <f t="shared" si="21"/>
        <v>IE0008Q72UI945573</v>
      </c>
    </row>
    <row r="1291" spans="1:8" x14ac:dyDescent="0.25">
      <c r="A1291" s="41" t="s">
        <v>83</v>
      </c>
      <c r="B1291" s="41" t="s">
        <v>16</v>
      </c>
      <c r="C1291" s="41" t="str">
        <f>_xlfn.XLOOKUP(A1291,[3]Reconciliation!$A:$A,[3]Reconciliation!$O:$O)</f>
        <v>AVI Global Special Situations Fund</v>
      </c>
      <c r="D1291" s="41" t="str">
        <f>_xlfn.XLOOKUP(A1291,'[4]Fund Control'!$H:$H,'[4]Fund Control'!$G:$G)</f>
        <v>Class B (GBP)</v>
      </c>
      <c r="E1291" s="42">
        <v>45574</v>
      </c>
      <c r="F1291" s="41" t="str">
        <f>_xlfn.XLOOKUP(A1291,'[3]Eqn Calc - NII'!$C:$C,'[3]Eqn Calc - NII'!$E:$E)</f>
        <v>GBP</v>
      </c>
      <c r="G1291" s="43" t="e">
        <f>SUMIFS('[3]Eqn Calc - NII'!$U:$U,'[3]Eqn Calc - NII'!$H:$H,E1291,'[3]Eqn Calc - NII'!$C:$C,A1291)</f>
        <v>#VALUE!</v>
      </c>
      <c r="H1291" t="str">
        <f t="shared" si="21"/>
        <v>IE0008Q72UI945574</v>
      </c>
    </row>
    <row r="1292" spans="1:8" x14ac:dyDescent="0.25">
      <c r="A1292" s="41" t="s">
        <v>83</v>
      </c>
      <c r="B1292" s="41" t="s">
        <v>16</v>
      </c>
      <c r="C1292" s="41" t="str">
        <f>_xlfn.XLOOKUP(A1292,[3]Reconciliation!$A:$A,[3]Reconciliation!$O:$O)</f>
        <v>AVI Global Special Situations Fund</v>
      </c>
      <c r="D1292" s="41" t="str">
        <f>_xlfn.XLOOKUP(A1292,'[4]Fund Control'!$H:$H,'[4]Fund Control'!$G:$G)</f>
        <v>Class B (GBP)</v>
      </c>
      <c r="E1292" s="42">
        <v>45575</v>
      </c>
      <c r="F1292" s="41" t="str">
        <f>_xlfn.XLOOKUP(A1292,'[3]Eqn Calc - NII'!$C:$C,'[3]Eqn Calc - NII'!$E:$E)</f>
        <v>GBP</v>
      </c>
      <c r="G1292" s="43" t="e">
        <f>SUMIFS('[3]Eqn Calc - NII'!$U:$U,'[3]Eqn Calc - NII'!$H:$H,E1292,'[3]Eqn Calc - NII'!$C:$C,A1292)</f>
        <v>#VALUE!</v>
      </c>
      <c r="H1292" t="str">
        <f t="shared" si="21"/>
        <v>IE0008Q72UI945575</v>
      </c>
    </row>
    <row r="1293" spans="1:8" x14ac:dyDescent="0.25">
      <c r="A1293" s="41" t="s">
        <v>83</v>
      </c>
      <c r="B1293" s="41" t="s">
        <v>16</v>
      </c>
      <c r="C1293" s="41" t="str">
        <f>_xlfn.XLOOKUP(A1293,[3]Reconciliation!$A:$A,[3]Reconciliation!$O:$O)</f>
        <v>AVI Global Special Situations Fund</v>
      </c>
      <c r="D1293" s="41" t="str">
        <f>_xlfn.XLOOKUP(A1293,'[4]Fund Control'!$H:$H,'[4]Fund Control'!$G:$G)</f>
        <v>Class B (GBP)</v>
      </c>
      <c r="E1293" s="42">
        <v>45576</v>
      </c>
      <c r="F1293" s="41" t="str">
        <f>_xlfn.XLOOKUP(A1293,'[3]Eqn Calc - NII'!$C:$C,'[3]Eqn Calc - NII'!$E:$E)</f>
        <v>GBP</v>
      </c>
      <c r="G1293" s="43" t="e">
        <f>SUMIFS('[3]Eqn Calc - NII'!$U:$U,'[3]Eqn Calc - NII'!$H:$H,E1293,'[3]Eqn Calc - NII'!$C:$C,A1293)</f>
        <v>#VALUE!</v>
      </c>
      <c r="H1293" t="str">
        <f t="shared" si="21"/>
        <v>IE0008Q72UI945576</v>
      </c>
    </row>
    <row r="1294" spans="1:8" x14ac:dyDescent="0.25">
      <c r="A1294" s="41" t="s">
        <v>83</v>
      </c>
      <c r="B1294" s="41" t="s">
        <v>16</v>
      </c>
      <c r="C1294" s="41" t="str">
        <f>_xlfn.XLOOKUP(A1294,[3]Reconciliation!$A:$A,[3]Reconciliation!$O:$O)</f>
        <v>AVI Global Special Situations Fund</v>
      </c>
      <c r="D1294" s="41" t="str">
        <f>_xlfn.XLOOKUP(A1294,'[4]Fund Control'!$H:$H,'[4]Fund Control'!$G:$G)</f>
        <v>Class B (GBP)</v>
      </c>
      <c r="E1294" s="42">
        <v>45579</v>
      </c>
      <c r="F1294" s="41" t="str">
        <f>_xlfn.XLOOKUP(A1294,'[3]Eqn Calc - NII'!$C:$C,'[3]Eqn Calc - NII'!$E:$E)</f>
        <v>GBP</v>
      </c>
      <c r="G1294" s="43" t="e">
        <f>SUMIFS('[3]Eqn Calc - NII'!$U:$U,'[3]Eqn Calc - NII'!$H:$H,E1294,'[3]Eqn Calc - NII'!$C:$C,A1294)</f>
        <v>#VALUE!</v>
      </c>
      <c r="H1294" t="str">
        <f t="shared" si="21"/>
        <v>IE0008Q72UI945579</v>
      </c>
    </row>
    <row r="1295" spans="1:8" x14ac:dyDescent="0.25">
      <c r="A1295" s="41" t="s">
        <v>83</v>
      </c>
      <c r="B1295" s="41" t="s">
        <v>16</v>
      </c>
      <c r="C1295" s="41" t="str">
        <f>_xlfn.XLOOKUP(A1295,[3]Reconciliation!$A:$A,[3]Reconciliation!$O:$O)</f>
        <v>AVI Global Special Situations Fund</v>
      </c>
      <c r="D1295" s="41" t="str">
        <f>_xlfn.XLOOKUP(A1295,'[4]Fund Control'!$H:$H,'[4]Fund Control'!$G:$G)</f>
        <v>Class B (GBP)</v>
      </c>
      <c r="E1295" s="42">
        <v>45580</v>
      </c>
      <c r="F1295" s="41" t="str">
        <f>_xlfn.XLOOKUP(A1295,'[3]Eqn Calc - NII'!$C:$C,'[3]Eqn Calc - NII'!$E:$E)</f>
        <v>GBP</v>
      </c>
      <c r="G1295" s="43" t="e">
        <f>SUMIFS('[3]Eqn Calc - NII'!$U:$U,'[3]Eqn Calc - NII'!$H:$H,E1295,'[3]Eqn Calc - NII'!$C:$C,A1295)</f>
        <v>#VALUE!</v>
      </c>
      <c r="H1295" t="str">
        <f t="shared" si="21"/>
        <v>IE0008Q72UI945580</v>
      </c>
    </row>
    <row r="1296" spans="1:8" x14ac:dyDescent="0.25">
      <c r="A1296" s="41" t="s">
        <v>83</v>
      </c>
      <c r="B1296" s="41" t="s">
        <v>16</v>
      </c>
      <c r="C1296" s="41" t="str">
        <f>_xlfn.XLOOKUP(A1296,[3]Reconciliation!$A:$A,[3]Reconciliation!$O:$O)</f>
        <v>AVI Global Special Situations Fund</v>
      </c>
      <c r="D1296" s="41" t="str">
        <f>_xlfn.XLOOKUP(A1296,'[4]Fund Control'!$H:$H,'[4]Fund Control'!$G:$G)</f>
        <v>Class B (GBP)</v>
      </c>
      <c r="E1296" s="42">
        <v>45581</v>
      </c>
      <c r="F1296" s="41" t="str">
        <f>_xlfn.XLOOKUP(A1296,'[3]Eqn Calc - NII'!$C:$C,'[3]Eqn Calc - NII'!$E:$E)</f>
        <v>GBP</v>
      </c>
      <c r="G1296" s="43" t="e">
        <f>SUMIFS('[3]Eqn Calc - NII'!$U:$U,'[3]Eqn Calc - NII'!$H:$H,E1296,'[3]Eqn Calc - NII'!$C:$C,A1296)</f>
        <v>#VALUE!</v>
      </c>
      <c r="H1296" t="str">
        <f t="shared" si="21"/>
        <v>IE0008Q72UI945581</v>
      </c>
    </row>
    <row r="1297" spans="1:8" x14ac:dyDescent="0.25">
      <c r="A1297" s="41" t="s">
        <v>83</v>
      </c>
      <c r="B1297" s="41" t="s">
        <v>16</v>
      </c>
      <c r="C1297" s="41" t="str">
        <f>_xlfn.XLOOKUP(A1297,[3]Reconciliation!$A:$A,[3]Reconciliation!$O:$O)</f>
        <v>AVI Global Special Situations Fund</v>
      </c>
      <c r="D1297" s="41" t="str">
        <f>_xlfn.XLOOKUP(A1297,'[4]Fund Control'!$H:$H,'[4]Fund Control'!$G:$G)</f>
        <v>Class B (GBP)</v>
      </c>
      <c r="E1297" s="42">
        <v>45582</v>
      </c>
      <c r="F1297" s="41" t="str">
        <f>_xlfn.XLOOKUP(A1297,'[3]Eqn Calc - NII'!$C:$C,'[3]Eqn Calc - NII'!$E:$E)</f>
        <v>GBP</v>
      </c>
      <c r="G1297" s="43" t="e">
        <f>SUMIFS('[3]Eqn Calc - NII'!$U:$U,'[3]Eqn Calc - NII'!$H:$H,E1297,'[3]Eqn Calc - NII'!$C:$C,A1297)</f>
        <v>#VALUE!</v>
      </c>
      <c r="H1297" t="str">
        <f t="shared" si="21"/>
        <v>IE0008Q72UI945582</v>
      </c>
    </row>
    <row r="1298" spans="1:8" x14ac:dyDescent="0.25">
      <c r="A1298" s="41" t="s">
        <v>83</v>
      </c>
      <c r="B1298" s="41" t="s">
        <v>16</v>
      </c>
      <c r="C1298" s="41" t="str">
        <f>_xlfn.XLOOKUP(A1298,[3]Reconciliation!$A:$A,[3]Reconciliation!$O:$O)</f>
        <v>AVI Global Special Situations Fund</v>
      </c>
      <c r="D1298" s="41" t="str">
        <f>_xlfn.XLOOKUP(A1298,'[4]Fund Control'!$H:$H,'[4]Fund Control'!$G:$G)</f>
        <v>Class B (GBP)</v>
      </c>
      <c r="E1298" s="42">
        <v>45583</v>
      </c>
      <c r="F1298" s="41" t="str">
        <f>_xlfn.XLOOKUP(A1298,'[3]Eqn Calc - NII'!$C:$C,'[3]Eqn Calc - NII'!$E:$E)</f>
        <v>GBP</v>
      </c>
      <c r="G1298" s="43" t="e">
        <f>SUMIFS('[3]Eqn Calc - NII'!$U:$U,'[3]Eqn Calc - NII'!$H:$H,E1298,'[3]Eqn Calc - NII'!$C:$C,A1298)</f>
        <v>#VALUE!</v>
      </c>
      <c r="H1298" t="str">
        <f t="shared" si="21"/>
        <v>IE0008Q72UI945583</v>
      </c>
    </row>
    <row r="1299" spans="1:8" x14ac:dyDescent="0.25">
      <c r="A1299" s="41" t="s">
        <v>83</v>
      </c>
      <c r="B1299" s="41" t="s">
        <v>16</v>
      </c>
      <c r="C1299" s="41" t="str">
        <f>_xlfn.XLOOKUP(A1299,[3]Reconciliation!$A:$A,[3]Reconciliation!$O:$O)</f>
        <v>AVI Global Special Situations Fund</v>
      </c>
      <c r="D1299" s="41" t="str">
        <f>_xlfn.XLOOKUP(A1299,'[4]Fund Control'!$H:$H,'[4]Fund Control'!$G:$G)</f>
        <v>Class B (GBP)</v>
      </c>
      <c r="E1299" s="42">
        <v>45586</v>
      </c>
      <c r="F1299" s="41" t="str">
        <f>_xlfn.XLOOKUP(A1299,'[3]Eqn Calc - NII'!$C:$C,'[3]Eqn Calc - NII'!$E:$E)</f>
        <v>GBP</v>
      </c>
      <c r="G1299" s="43" t="e">
        <f>SUMIFS('[3]Eqn Calc - NII'!$U:$U,'[3]Eqn Calc - NII'!$H:$H,E1299,'[3]Eqn Calc - NII'!$C:$C,A1299)</f>
        <v>#VALUE!</v>
      </c>
      <c r="H1299" t="str">
        <f t="shared" si="21"/>
        <v>IE0008Q72UI945586</v>
      </c>
    </row>
    <row r="1300" spans="1:8" x14ac:dyDescent="0.25">
      <c r="A1300" s="41" t="s">
        <v>83</v>
      </c>
      <c r="B1300" s="41" t="s">
        <v>16</v>
      </c>
      <c r="C1300" s="41" t="str">
        <f>_xlfn.XLOOKUP(A1300,[3]Reconciliation!$A:$A,[3]Reconciliation!$O:$O)</f>
        <v>AVI Global Special Situations Fund</v>
      </c>
      <c r="D1300" s="41" t="str">
        <f>_xlfn.XLOOKUP(A1300,'[4]Fund Control'!$H:$H,'[4]Fund Control'!$G:$G)</f>
        <v>Class B (GBP)</v>
      </c>
      <c r="E1300" s="42">
        <v>45587</v>
      </c>
      <c r="F1300" s="41" t="str">
        <f>_xlfn.XLOOKUP(A1300,'[3]Eqn Calc - NII'!$C:$C,'[3]Eqn Calc - NII'!$E:$E)</f>
        <v>GBP</v>
      </c>
      <c r="G1300" s="43" t="e">
        <f>SUMIFS('[3]Eqn Calc - NII'!$U:$U,'[3]Eqn Calc - NII'!$H:$H,E1300,'[3]Eqn Calc - NII'!$C:$C,A1300)</f>
        <v>#VALUE!</v>
      </c>
      <c r="H1300" t="str">
        <f t="shared" si="21"/>
        <v>IE0008Q72UI945587</v>
      </c>
    </row>
    <row r="1301" spans="1:8" x14ac:dyDescent="0.25">
      <c r="A1301" s="41" t="s">
        <v>83</v>
      </c>
      <c r="B1301" s="41" t="s">
        <v>16</v>
      </c>
      <c r="C1301" s="41" t="str">
        <f>_xlfn.XLOOKUP(A1301,[3]Reconciliation!$A:$A,[3]Reconciliation!$O:$O)</f>
        <v>AVI Global Special Situations Fund</v>
      </c>
      <c r="D1301" s="41" t="str">
        <f>_xlfn.XLOOKUP(A1301,'[4]Fund Control'!$H:$H,'[4]Fund Control'!$G:$G)</f>
        <v>Class B (GBP)</v>
      </c>
      <c r="E1301" s="42">
        <v>45588</v>
      </c>
      <c r="F1301" s="41" t="str">
        <f>_xlfn.XLOOKUP(A1301,'[3]Eqn Calc - NII'!$C:$C,'[3]Eqn Calc - NII'!$E:$E)</f>
        <v>GBP</v>
      </c>
      <c r="G1301" s="43" t="e">
        <f>SUMIFS('[3]Eqn Calc - NII'!$U:$U,'[3]Eqn Calc - NII'!$H:$H,E1301,'[3]Eqn Calc - NII'!$C:$C,A1301)</f>
        <v>#VALUE!</v>
      </c>
      <c r="H1301" t="str">
        <f t="shared" si="21"/>
        <v>IE0008Q72UI945588</v>
      </c>
    </row>
    <row r="1302" spans="1:8" x14ac:dyDescent="0.25">
      <c r="A1302" s="41" t="s">
        <v>83</v>
      </c>
      <c r="B1302" s="41" t="s">
        <v>16</v>
      </c>
      <c r="C1302" s="41" t="str">
        <f>_xlfn.XLOOKUP(A1302,[3]Reconciliation!$A:$A,[3]Reconciliation!$O:$O)</f>
        <v>AVI Global Special Situations Fund</v>
      </c>
      <c r="D1302" s="41" t="str">
        <f>_xlfn.XLOOKUP(A1302,'[4]Fund Control'!$H:$H,'[4]Fund Control'!$G:$G)</f>
        <v>Class B (GBP)</v>
      </c>
      <c r="E1302" s="42">
        <v>45589</v>
      </c>
      <c r="F1302" s="41" t="str">
        <f>_xlfn.XLOOKUP(A1302,'[3]Eqn Calc - NII'!$C:$C,'[3]Eqn Calc - NII'!$E:$E)</f>
        <v>GBP</v>
      </c>
      <c r="G1302" s="43" t="e">
        <f>SUMIFS('[3]Eqn Calc - NII'!$U:$U,'[3]Eqn Calc - NII'!$H:$H,E1302,'[3]Eqn Calc - NII'!$C:$C,A1302)</f>
        <v>#VALUE!</v>
      </c>
      <c r="H1302" t="str">
        <f t="shared" si="21"/>
        <v>IE0008Q72UI945589</v>
      </c>
    </row>
    <row r="1303" spans="1:8" x14ac:dyDescent="0.25">
      <c r="A1303" s="41" t="s">
        <v>83</v>
      </c>
      <c r="B1303" s="41" t="s">
        <v>16</v>
      </c>
      <c r="C1303" s="41" t="str">
        <f>_xlfn.XLOOKUP(A1303,[3]Reconciliation!$A:$A,[3]Reconciliation!$O:$O)</f>
        <v>AVI Global Special Situations Fund</v>
      </c>
      <c r="D1303" s="41" t="str">
        <f>_xlfn.XLOOKUP(A1303,'[4]Fund Control'!$H:$H,'[4]Fund Control'!$G:$G)</f>
        <v>Class B (GBP)</v>
      </c>
      <c r="E1303" s="42">
        <v>45590</v>
      </c>
      <c r="F1303" s="41" t="str">
        <f>_xlfn.XLOOKUP(A1303,'[3]Eqn Calc - NII'!$C:$C,'[3]Eqn Calc - NII'!$E:$E)</f>
        <v>GBP</v>
      </c>
      <c r="G1303" s="43" t="e">
        <f>SUMIFS('[3]Eqn Calc - NII'!$U:$U,'[3]Eqn Calc - NII'!$H:$H,E1303,'[3]Eqn Calc - NII'!$C:$C,A1303)</f>
        <v>#VALUE!</v>
      </c>
      <c r="H1303" t="str">
        <f t="shared" si="21"/>
        <v>IE0008Q72UI945590</v>
      </c>
    </row>
    <row r="1304" spans="1:8" x14ac:dyDescent="0.25">
      <c r="A1304" s="41" t="s">
        <v>83</v>
      </c>
      <c r="B1304" s="41" t="s">
        <v>16</v>
      </c>
      <c r="C1304" s="41" t="str">
        <f>_xlfn.XLOOKUP(A1304,[3]Reconciliation!$A:$A,[3]Reconciliation!$O:$O)</f>
        <v>AVI Global Special Situations Fund</v>
      </c>
      <c r="D1304" s="41" t="str">
        <f>_xlfn.XLOOKUP(A1304,'[4]Fund Control'!$H:$H,'[4]Fund Control'!$G:$G)</f>
        <v>Class B (GBP)</v>
      </c>
      <c r="E1304" s="42">
        <v>45594</v>
      </c>
      <c r="F1304" s="41" t="str">
        <f>_xlfn.XLOOKUP(A1304,'[3]Eqn Calc - NII'!$C:$C,'[3]Eqn Calc - NII'!$E:$E)</f>
        <v>GBP</v>
      </c>
      <c r="G1304" s="43" t="e">
        <f>SUMIFS('[3]Eqn Calc - NII'!$U:$U,'[3]Eqn Calc - NII'!$H:$H,E1304,'[3]Eqn Calc - NII'!$C:$C,A1304)</f>
        <v>#VALUE!</v>
      </c>
      <c r="H1304" t="str">
        <f t="shared" si="21"/>
        <v>IE0008Q72UI945594</v>
      </c>
    </row>
    <row r="1305" spans="1:8" x14ac:dyDescent="0.25">
      <c r="A1305" s="41" t="s">
        <v>83</v>
      </c>
      <c r="B1305" s="41" t="s">
        <v>16</v>
      </c>
      <c r="C1305" s="41" t="str">
        <f>_xlfn.XLOOKUP(A1305,[3]Reconciliation!$A:$A,[3]Reconciliation!$O:$O)</f>
        <v>AVI Global Special Situations Fund</v>
      </c>
      <c r="D1305" s="41" t="str">
        <f>_xlfn.XLOOKUP(A1305,'[4]Fund Control'!$H:$H,'[4]Fund Control'!$G:$G)</f>
        <v>Class B (GBP)</v>
      </c>
      <c r="E1305" s="42">
        <v>45595</v>
      </c>
      <c r="F1305" s="41" t="str">
        <f>_xlfn.XLOOKUP(A1305,'[3]Eqn Calc - NII'!$C:$C,'[3]Eqn Calc - NII'!$E:$E)</f>
        <v>GBP</v>
      </c>
      <c r="G1305" s="43" t="e">
        <f>SUMIFS('[3]Eqn Calc - NII'!$U:$U,'[3]Eqn Calc - NII'!$H:$H,E1305,'[3]Eqn Calc - NII'!$C:$C,A1305)</f>
        <v>#VALUE!</v>
      </c>
      <c r="H1305" t="str">
        <f t="shared" si="21"/>
        <v>IE0008Q72UI945595</v>
      </c>
    </row>
    <row r="1306" spans="1:8" x14ac:dyDescent="0.25">
      <c r="A1306" s="41" t="s">
        <v>83</v>
      </c>
      <c r="B1306" s="41" t="s">
        <v>16</v>
      </c>
      <c r="C1306" s="41" t="str">
        <f>_xlfn.XLOOKUP(A1306,[3]Reconciliation!$A:$A,[3]Reconciliation!$O:$O)</f>
        <v>AVI Global Special Situations Fund</v>
      </c>
      <c r="D1306" s="41" t="str">
        <f>_xlfn.XLOOKUP(A1306,'[4]Fund Control'!$H:$H,'[4]Fund Control'!$G:$G)</f>
        <v>Class B (GBP)</v>
      </c>
      <c r="E1306" s="42">
        <v>45596</v>
      </c>
      <c r="F1306" s="41" t="str">
        <f>_xlfn.XLOOKUP(A1306,'[3]Eqn Calc - NII'!$C:$C,'[3]Eqn Calc - NII'!$E:$E)</f>
        <v>GBP</v>
      </c>
      <c r="G1306" s="43" t="e">
        <f>SUMIFS('[3]Eqn Calc - NII'!$U:$U,'[3]Eqn Calc - NII'!$H:$H,E1306,'[3]Eqn Calc - NII'!$C:$C,A1306)</f>
        <v>#VALUE!</v>
      </c>
      <c r="H1306" t="str">
        <f t="shared" si="21"/>
        <v>IE0008Q72UI945596</v>
      </c>
    </row>
    <row r="1307" spans="1:8" x14ac:dyDescent="0.25">
      <c r="A1307" s="41" t="s">
        <v>83</v>
      </c>
      <c r="B1307" s="41" t="s">
        <v>16</v>
      </c>
      <c r="C1307" s="41" t="str">
        <f>_xlfn.XLOOKUP(A1307,[3]Reconciliation!$A:$A,[3]Reconciliation!$O:$O)</f>
        <v>AVI Global Special Situations Fund</v>
      </c>
      <c r="D1307" s="41" t="str">
        <f>_xlfn.XLOOKUP(A1307,'[4]Fund Control'!$H:$H,'[4]Fund Control'!$G:$G)</f>
        <v>Class B (GBP)</v>
      </c>
      <c r="E1307" s="42">
        <v>45597</v>
      </c>
      <c r="F1307" s="41" t="str">
        <f>_xlfn.XLOOKUP(A1307,'[3]Eqn Calc - NII'!$C:$C,'[3]Eqn Calc - NII'!$E:$E)</f>
        <v>GBP</v>
      </c>
      <c r="G1307" s="43" t="e">
        <f>SUMIFS('[3]Eqn Calc - NII'!$U:$U,'[3]Eqn Calc - NII'!$H:$H,E1307,'[3]Eqn Calc - NII'!$C:$C,A1307)</f>
        <v>#VALUE!</v>
      </c>
      <c r="H1307" t="str">
        <f t="shared" si="21"/>
        <v>IE0008Q72UI945597</v>
      </c>
    </row>
    <row r="1308" spans="1:8" x14ac:dyDescent="0.25">
      <c r="A1308" s="41" t="s">
        <v>83</v>
      </c>
      <c r="B1308" s="41" t="s">
        <v>16</v>
      </c>
      <c r="C1308" s="41" t="str">
        <f>_xlfn.XLOOKUP(A1308,[3]Reconciliation!$A:$A,[3]Reconciliation!$O:$O)</f>
        <v>AVI Global Special Situations Fund</v>
      </c>
      <c r="D1308" s="41" t="str">
        <f>_xlfn.XLOOKUP(A1308,'[4]Fund Control'!$H:$H,'[4]Fund Control'!$G:$G)</f>
        <v>Class B (GBP)</v>
      </c>
      <c r="E1308" s="42">
        <v>45600</v>
      </c>
      <c r="F1308" s="41" t="str">
        <f>_xlfn.XLOOKUP(A1308,'[3]Eqn Calc - NII'!$C:$C,'[3]Eqn Calc - NII'!$E:$E)</f>
        <v>GBP</v>
      </c>
      <c r="G1308" s="43" t="e">
        <f>SUMIFS('[3]Eqn Calc - NII'!$U:$U,'[3]Eqn Calc - NII'!$H:$H,E1308,'[3]Eqn Calc - NII'!$C:$C,A1308)</f>
        <v>#VALUE!</v>
      </c>
      <c r="H1308" t="str">
        <f t="shared" si="21"/>
        <v>IE0008Q72UI945600</v>
      </c>
    </row>
    <row r="1309" spans="1:8" x14ac:dyDescent="0.25">
      <c r="A1309" s="41" t="s">
        <v>83</v>
      </c>
      <c r="B1309" s="41" t="s">
        <v>16</v>
      </c>
      <c r="C1309" s="41" t="str">
        <f>_xlfn.XLOOKUP(A1309,[3]Reconciliation!$A:$A,[3]Reconciliation!$O:$O)</f>
        <v>AVI Global Special Situations Fund</v>
      </c>
      <c r="D1309" s="41" t="str">
        <f>_xlfn.XLOOKUP(A1309,'[4]Fund Control'!$H:$H,'[4]Fund Control'!$G:$G)</f>
        <v>Class B (GBP)</v>
      </c>
      <c r="E1309" s="42">
        <v>45601</v>
      </c>
      <c r="F1309" s="41" t="str">
        <f>_xlfn.XLOOKUP(A1309,'[3]Eqn Calc - NII'!$C:$C,'[3]Eqn Calc - NII'!$E:$E)</f>
        <v>GBP</v>
      </c>
      <c r="G1309" s="43" t="e">
        <f>SUMIFS('[3]Eqn Calc - NII'!$U:$U,'[3]Eqn Calc - NII'!$H:$H,E1309,'[3]Eqn Calc - NII'!$C:$C,A1309)</f>
        <v>#VALUE!</v>
      </c>
      <c r="H1309" t="str">
        <f t="shared" si="21"/>
        <v>IE0008Q72UI945601</v>
      </c>
    </row>
    <row r="1310" spans="1:8" x14ac:dyDescent="0.25">
      <c r="A1310" s="41" t="s">
        <v>83</v>
      </c>
      <c r="B1310" s="41" t="s">
        <v>16</v>
      </c>
      <c r="C1310" s="41" t="str">
        <f>_xlfn.XLOOKUP(A1310,[3]Reconciliation!$A:$A,[3]Reconciliation!$O:$O)</f>
        <v>AVI Global Special Situations Fund</v>
      </c>
      <c r="D1310" s="41" t="str">
        <f>_xlfn.XLOOKUP(A1310,'[4]Fund Control'!$H:$H,'[4]Fund Control'!$G:$G)</f>
        <v>Class B (GBP)</v>
      </c>
      <c r="E1310" s="42">
        <v>45602</v>
      </c>
      <c r="F1310" s="41" t="str">
        <f>_xlfn.XLOOKUP(A1310,'[3]Eqn Calc - NII'!$C:$C,'[3]Eqn Calc - NII'!$E:$E)</f>
        <v>GBP</v>
      </c>
      <c r="G1310" s="43" t="e">
        <f>SUMIFS('[3]Eqn Calc - NII'!$U:$U,'[3]Eqn Calc - NII'!$H:$H,E1310,'[3]Eqn Calc - NII'!$C:$C,A1310)</f>
        <v>#VALUE!</v>
      </c>
      <c r="H1310" t="str">
        <f t="shared" si="21"/>
        <v>IE0008Q72UI945602</v>
      </c>
    </row>
    <row r="1311" spans="1:8" x14ac:dyDescent="0.25">
      <c r="A1311" s="41" t="s">
        <v>83</v>
      </c>
      <c r="B1311" s="41" t="s">
        <v>16</v>
      </c>
      <c r="C1311" s="41" t="str">
        <f>_xlfn.XLOOKUP(A1311,[3]Reconciliation!$A:$A,[3]Reconciliation!$O:$O)</f>
        <v>AVI Global Special Situations Fund</v>
      </c>
      <c r="D1311" s="41" t="str">
        <f>_xlfn.XLOOKUP(A1311,'[4]Fund Control'!$H:$H,'[4]Fund Control'!$G:$G)</f>
        <v>Class B (GBP)</v>
      </c>
      <c r="E1311" s="42">
        <v>45603</v>
      </c>
      <c r="F1311" s="41" t="str">
        <f>_xlfn.XLOOKUP(A1311,'[3]Eqn Calc - NII'!$C:$C,'[3]Eqn Calc - NII'!$E:$E)</f>
        <v>GBP</v>
      </c>
      <c r="G1311" s="43" t="e">
        <f>SUMIFS('[3]Eqn Calc - NII'!$U:$U,'[3]Eqn Calc - NII'!$H:$H,E1311,'[3]Eqn Calc - NII'!$C:$C,A1311)</f>
        <v>#VALUE!</v>
      </c>
      <c r="H1311" t="str">
        <f t="shared" si="21"/>
        <v>IE0008Q72UI945603</v>
      </c>
    </row>
    <row r="1312" spans="1:8" x14ac:dyDescent="0.25">
      <c r="A1312" s="41" t="s">
        <v>83</v>
      </c>
      <c r="B1312" s="41" t="s">
        <v>16</v>
      </c>
      <c r="C1312" s="41" t="str">
        <f>_xlfn.XLOOKUP(A1312,[3]Reconciliation!$A:$A,[3]Reconciliation!$O:$O)</f>
        <v>AVI Global Special Situations Fund</v>
      </c>
      <c r="D1312" s="41" t="str">
        <f>_xlfn.XLOOKUP(A1312,'[4]Fund Control'!$H:$H,'[4]Fund Control'!$G:$G)</f>
        <v>Class B (GBP)</v>
      </c>
      <c r="E1312" s="42">
        <v>45604</v>
      </c>
      <c r="F1312" s="41" t="str">
        <f>_xlfn.XLOOKUP(A1312,'[3]Eqn Calc - NII'!$C:$C,'[3]Eqn Calc - NII'!$E:$E)</f>
        <v>GBP</v>
      </c>
      <c r="G1312" s="43" t="e">
        <f>SUMIFS('[3]Eqn Calc - NII'!$U:$U,'[3]Eqn Calc - NII'!$H:$H,E1312,'[3]Eqn Calc - NII'!$C:$C,A1312)</f>
        <v>#VALUE!</v>
      </c>
      <c r="H1312" t="str">
        <f t="shared" si="21"/>
        <v>IE0008Q72UI945604</v>
      </c>
    </row>
    <row r="1313" spans="1:8" x14ac:dyDescent="0.25">
      <c r="A1313" s="41" t="s">
        <v>83</v>
      </c>
      <c r="B1313" s="41" t="s">
        <v>16</v>
      </c>
      <c r="C1313" s="41" t="str">
        <f>_xlfn.XLOOKUP(A1313,[3]Reconciliation!$A:$A,[3]Reconciliation!$O:$O)</f>
        <v>AVI Global Special Situations Fund</v>
      </c>
      <c r="D1313" s="41" t="str">
        <f>_xlfn.XLOOKUP(A1313,'[4]Fund Control'!$H:$H,'[4]Fund Control'!$G:$G)</f>
        <v>Class B (GBP)</v>
      </c>
      <c r="E1313" s="42">
        <v>45607</v>
      </c>
      <c r="F1313" s="41" t="str">
        <f>_xlfn.XLOOKUP(A1313,'[3]Eqn Calc - NII'!$C:$C,'[3]Eqn Calc - NII'!$E:$E)</f>
        <v>GBP</v>
      </c>
      <c r="G1313" s="43" t="e">
        <f>SUMIFS('[3]Eqn Calc - NII'!$U:$U,'[3]Eqn Calc - NII'!$H:$H,E1313,'[3]Eqn Calc - NII'!$C:$C,A1313)</f>
        <v>#VALUE!</v>
      </c>
      <c r="H1313" t="str">
        <f t="shared" si="21"/>
        <v>IE0008Q72UI945607</v>
      </c>
    </row>
    <row r="1314" spans="1:8" x14ac:dyDescent="0.25">
      <c r="A1314" s="41" t="s">
        <v>83</v>
      </c>
      <c r="B1314" s="41" t="s">
        <v>16</v>
      </c>
      <c r="C1314" s="41" t="str">
        <f>_xlfn.XLOOKUP(A1314,[3]Reconciliation!$A:$A,[3]Reconciliation!$O:$O)</f>
        <v>AVI Global Special Situations Fund</v>
      </c>
      <c r="D1314" s="41" t="str">
        <f>_xlfn.XLOOKUP(A1314,'[4]Fund Control'!$H:$H,'[4]Fund Control'!$G:$G)</f>
        <v>Class B (GBP)</v>
      </c>
      <c r="E1314" s="42">
        <v>45608</v>
      </c>
      <c r="F1314" s="41" t="str">
        <f>_xlfn.XLOOKUP(A1314,'[3]Eqn Calc - NII'!$C:$C,'[3]Eqn Calc - NII'!$E:$E)</f>
        <v>GBP</v>
      </c>
      <c r="G1314" s="43" t="e">
        <f>SUMIFS('[3]Eqn Calc - NII'!$U:$U,'[3]Eqn Calc - NII'!$H:$H,E1314,'[3]Eqn Calc - NII'!$C:$C,A1314)</f>
        <v>#VALUE!</v>
      </c>
      <c r="H1314" t="str">
        <f t="shared" si="21"/>
        <v>IE0008Q72UI945608</v>
      </c>
    </row>
    <row r="1315" spans="1:8" x14ac:dyDescent="0.25">
      <c r="A1315" s="41" t="s">
        <v>83</v>
      </c>
      <c r="B1315" s="41" t="s">
        <v>16</v>
      </c>
      <c r="C1315" s="41" t="str">
        <f>_xlfn.XLOOKUP(A1315,[3]Reconciliation!$A:$A,[3]Reconciliation!$O:$O)</f>
        <v>AVI Global Special Situations Fund</v>
      </c>
      <c r="D1315" s="41" t="str">
        <f>_xlfn.XLOOKUP(A1315,'[4]Fund Control'!$H:$H,'[4]Fund Control'!$G:$G)</f>
        <v>Class B (GBP)</v>
      </c>
      <c r="E1315" s="42">
        <v>45609</v>
      </c>
      <c r="F1315" s="41" t="str">
        <f>_xlfn.XLOOKUP(A1315,'[3]Eqn Calc - NII'!$C:$C,'[3]Eqn Calc - NII'!$E:$E)</f>
        <v>GBP</v>
      </c>
      <c r="G1315" s="43" t="e">
        <f>SUMIFS('[3]Eqn Calc - NII'!$U:$U,'[3]Eqn Calc - NII'!$H:$H,E1315,'[3]Eqn Calc - NII'!$C:$C,A1315)</f>
        <v>#VALUE!</v>
      </c>
      <c r="H1315" t="str">
        <f t="shared" si="21"/>
        <v>IE0008Q72UI945609</v>
      </c>
    </row>
    <row r="1316" spans="1:8" x14ac:dyDescent="0.25">
      <c r="A1316" s="41" t="s">
        <v>83</v>
      </c>
      <c r="B1316" s="41" t="s">
        <v>16</v>
      </c>
      <c r="C1316" s="41" t="str">
        <f>_xlfn.XLOOKUP(A1316,[3]Reconciliation!$A:$A,[3]Reconciliation!$O:$O)</f>
        <v>AVI Global Special Situations Fund</v>
      </c>
      <c r="D1316" s="41" t="str">
        <f>_xlfn.XLOOKUP(A1316,'[4]Fund Control'!$H:$H,'[4]Fund Control'!$G:$G)</f>
        <v>Class B (GBP)</v>
      </c>
      <c r="E1316" s="42">
        <v>45610</v>
      </c>
      <c r="F1316" s="41" t="str">
        <f>_xlfn.XLOOKUP(A1316,'[3]Eqn Calc - NII'!$C:$C,'[3]Eqn Calc - NII'!$E:$E)</f>
        <v>GBP</v>
      </c>
      <c r="G1316" s="43" t="e">
        <f>SUMIFS('[3]Eqn Calc - NII'!$U:$U,'[3]Eqn Calc - NII'!$H:$H,E1316,'[3]Eqn Calc - NII'!$C:$C,A1316)</f>
        <v>#VALUE!</v>
      </c>
      <c r="H1316" t="str">
        <f t="shared" si="21"/>
        <v>IE0008Q72UI945610</v>
      </c>
    </row>
    <row r="1317" spans="1:8" x14ac:dyDescent="0.25">
      <c r="A1317" s="41" t="s">
        <v>83</v>
      </c>
      <c r="B1317" s="41" t="s">
        <v>16</v>
      </c>
      <c r="C1317" s="41" t="str">
        <f>_xlfn.XLOOKUP(A1317,[3]Reconciliation!$A:$A,[3]Reconciliation!$O:$O)</f>
        <v>AVI Global Special Situations Fund</v>
      </c>
      <c r="D1317" s="41" t="str">
        <f>_xlfn.XLOOKUP(A1317,'[4]Fund Control'!$H:$H,'[4]Fund Control'!$G:$G)</f>
        <v>Class B (GBP)</v>
      </c>
      <c r="E1317" s="42">
        <v>45611</v>
      </c>
      <c r="F1317" s="41" t="str">
        <f>_xlfn.XLOOKUP(A1317,'[3]Eqn Calc - NII'!$C:$C,'[3]Eqn Calc - NII'!$E:$E)</f>
        <v>GBP</v>
      </c>
      <c r="G1317" s="43" t="e">
        <f>SUMIFS('[3]Eqn Calc - NII'!$U:$U,'[3]Eqn Calc - NII'!$H:$H,E1317,'[3]Eqn Calc - NII'!$C:$C,A1317)</f>
        <v>#VALUE!</v>
      </c>
      <c r="H1317" t="str">
        <f t="shared" si="21"/>
        <v>IE0008Q72UI945611</v>
      </c>
    </row>
    <row r="1318" spans="1:8" x14ac:dyDescent="0.25">
      <c r="A1318" s="41" t="s">
        <v>83</v>
      </c>
      <c r="B1318" s="41" t="s">
        <v>16</v>
      </c>
      <c r="C1318" s="41" t="str">
        <f>_xlfn.XLOOKUP(A1318,[3]Reconciliation!$A:$A,[3]Reconciliation!$O:$O)</f>
        <v>AVI Global Special Situations Fund</v>
      </c>
      <c r="D1318" s="41" t="str">
        <f>_xlfn.XLOOKUP(A1318,'[4]Fund Control'!$H:$H,'[4]Fund Control'!$G:$G)</f>
        <v>Class B (GBP)</v>
      </c>
      <c r="E1318" s="42">
        <v>45614</v>
      </c>
      <c r="F1318" s="41" t="str">
        <f>_xlfn.XLOOKUP(A1318,'[3]Eqn Calc - NII'!$C:$C,'[3]Eqn Calc - NII'!$E:$E)</f>
        <v>GBP</v>
      </c>
      <c r="G1318" s="43" t="e">
        <f>SUMIFS('[3]Eqn Calc - NII'!$U:$U,'[3]Eqn Calc - NII'!$H:$H,E1318,'[3]Eqn Calc - NII'!$C:$C,A1318)</f>
        <v>#VALUE!</v>
      </c>
      <c r="H1318" t="str">
        <f t="shared" si="21"/>
        <v>IE0008Q72UI945614</v>
      </c>
    </row>
    <row r="1319" spans="1:8" x14ac:dyDescent="0.25">
      <c r="A1319" s="41" t="s">
        <v>83</v>
      </c>
      <c r="B1319" s="41" t="s">
        <v>16</v>
      </c>
      <c r="C1319" s="41" t="str">
        <f>_xlfn.XLOOKUP(A1319,[3]Reconciliation!$A:$A,[3]Reconciliation!$O:$O)</f>
        <v>AVI Global Special Situations Fund</v>
      </c>
      <c r="D1319" s="41" t="str">
        <f>_xlfn.XLOOKUP(A1319,'[4]Fund Control'!$H:$H,'[4]Fund Control'!$G:$G)</f>
        <v>Class B (GBP)</v>
      </c>
      <c r="E1319" s="42">
        <v>45615</v>
      </c>
      <c r="F1319" s="41" t="str">
        <f>_xlfn.XLOOKUP(A1319,'[3]Eqn Calc - NII'!$C:$C,'[3]Eqn Calc - NII'!$E:$E)</f>
        <v>GBP</v>
      </c>
      <c r="G1319" s="43" t="e">
        <f>SUMIFS('[3]Eqn Calc - NII'!$U:$U,'[3]Eqn Calc - NII'!$H:$H,E1319,'[3]Eqn Calc - NII'!$C:$C,A1319)</f>
        <v>#VALUE!</v>
      </c>
      <c r="H1319" t="str">
        <f t="shared" si="21"/>
        <v>IE0008Q72UI945615</v>
      </c>
    </row>
    <row r="1320" spans="1:8" x14ac:dyDescent="0.25">
      <c r="A1320" s="41" t="s">
        <v>83</v>
      </c>
      <c r="B1320" s="41" t="s">
        <v>16</v>
      </c>
      <c r="C1320" s="41" t="str">
        <f>_xlfn.XLOOKUP(A1320,[3]Reconciliation!$A:$A,[3]Reconciliation!$O:$O)</f>
        <v>AVI Global Special Situations Fund</v>
      </c>
      <c r="D1320" s="41" t="str">
        <f>_xlfn.XLOOKUP(A1320,'[4]Fund Control'!$H:$H,'[4]Fund Control'!$G:$G)</f>
        <v>Class B (GBP)</v>
      </c>
      <c r="E1320" s="42">
        <v>45616</v>
      </c>
      <c r="F1320" s="41" t="str">
        <f>_xlfn.XLOOKUP(A1320,'[3]Eqn Calc - NII'!$C:$C,'[3]Eqn Calc - NII'!$E:$E)</f>
        <v>GBP</v>
      </c>
      <c r="G1320" s="43" t="e">
        <f>SUMIFS('[3]Eqn Calc - NII'!$U:$U,'[3]Eqn Calc - NII'!$H:$H,E1320,'[3]Eqn Calc - NII'!$C:$C,A1320)</f>
        <v>#VALUE!</v>
      </c>
      <c r="H1320" t="str">
        <f t="shared" si="21"/>
        <v>IE0008Q72UI945616</v>
      </c>
    </row>
    <row r="1321" spans="1:8" x14ac:dyDescent="0.25">
      <c r="A1321" s="41" t="s">
        <v>83</v>
      </c>
      <c r="B1321" s="41" t="s">
        <v>16</v>
      </c>
      <c r="C1321" s="41" t="str">
        <f>_xlfn.XLOOKUP(A1321,[3]Reconciliation!$A:$A,[3]Reconciliation!$O:$O)</f>
        <v>AVI Global Special Situations Fund</v>
      </c>
      <c r="D1321" s="41" t="str">
        <f>_xlfn.XLOOKUP(A1321,'[4]Fund Control'!$H:$H,'[4]Fund Control'!$G:$G)</f>
        <v>Class B (GBP)</v>
      </c>
      <c r="E1321" s="42">
        <v>45617</v>
      </c>
      <c r="F1321" s="41" t="str">
        <f>_xlfn.XLOOKUP(A1321,'[3]Eqn Calc - NII'!$C:$C,'[3]Eqn Calc - NII'!$E:$E)</f>
        <v>GBP</v>
      </c>
      <c r="G1321" s="43" t="e">
        <f>SUMIFS('[3]Eqn Calc - NII'!$U:$U,'[3]Eqn Calc - NII'!$H:$H,E1321,'[3]Eqn Calc - NII'!$C:$C,A1321)</f>
        <v>#VALUE!</v>
      </c>
      <c r="H1321" t="str">
        <f t="shared" si="21"/>
        <v>IE0008Q72UI945617</v>
      </c>
    </row>
    <row r="1322" spans="1:8" x14ac:dyDescent="0.25">
      <c r="A1322" s="41" t="s">
        <v>83</v>
      </c>
      <c r="B1322" s="41" t="s">
        <v>16</v>
      </c>
      <c r="C1322" s="41" t="str">
        <f>_xlfn.XLOOKUP(A1322,[3]Reconciliation!$A:$A,[3]Reconciliation!$O:$O)</f>
        <v>AVI Global Special Situations Fund</v>
      </c>
      <c r="D1322" s="41" t="str">
        <f>_xlfn.XLOOKUP(A1322,'[4]Fund Control'!$H:$H,'[4]Fund Control'!$G:$G)</f>
        <v>Class B (GBP)</v>
      </c>
      <c r="E1322" s="42">
        <v>45618</v>
      </c>
      <c r="F1322" s="41" t="str">
        <f>_xlfn.XLOOKUP(A1322,'[3]Eqn Calc - NII'!$C:$C,'[3]Eqn Calc - NII'!$E:$E)</f>
        <v>GBP</v>
      </c>
      <c r="G1322" s="43" t="e">
        <f>SUMIFS('[3]Eqn Calc - NII'!$U:$U,'[3]Eqn Calc - NII'!$H:$H,E1322,'[3]Eqn Calc - NII'!$C:$C,A1322)</f>
        <v>#VALUE!</v>
      </c>
      <c r="H1322" t="str">
        <f t="shared" si="21"/>
        <v>IE0008Q72UI945618</v>
      </c>
    </row>
    <row r="1323" spans="1:8" x14ac:dyDescent="0.25">
      <c r="A1323" s="41" t="s">
        <v>83</v>
      </c>
      <c r="B1323" s="41" t="s">
        <v>16</v>
      </c>
      <c r="C1323" s="41" t="str">
        <f>_xlfn.XLOOKUP(A1323,[3]Reconciliation!$A:$A,[3]Reconciliation!$O:$O)</f>
        <v>AVI Global Special Situations Fund</v>
      </c>
      <c r="D1323" s="41" t="str">
        <f>_xlfn.XLOOKUP(A1323,'[4]Fund Control'!$H:$H,'[4]Fund Control'!$G:$G)</f>
        <v>Class B (GBP)</v>
      </c>
      <c r="E1323" s="42">
        <v>45621</v>
      </c>
      <c r="F1323" s="41" t="str">
        <f>_xlfn.XLOOKUP(A1323,'[3]Eqn Calc - NII'!$C:$C,'[3]Eqn Calc - NII'!$E:$E)</f>
        <v>GBP</v>
      </c>
      <c r="G1323" s="43" t="e">
        <f>SUMIFS('[3]Eqn Calc - NII'!$U:$U,'[3]Eqn Calc - NII'!$H:$H,E1323,'[3]Eqn Calc - NII'!$C:$C,A1323)</f>
        <v>#VALUE!</v>
      </c>
      <c r="H1323" t="str">
        <f t="shared" si="21"/>
        <v>IE0008Q72UI945621</v>
      </c>
    </row>
    <row r="1324" spans="1:8" x14ac:dyDescent="0.25">
      <c r="A1324" s="41" t="s">
        <v>83</v>
      </c>
      <c r="B1324" s="41" t="s">
        <v>16</v>
      </c>
      <c r="C1324" s="41" t="str">
        <f>_xlfn.XLOOKUP(A1324,[3]Reconciliation!$A:$A,[3]Reconciliation!$O:$O)</f>
        <v>AVI Global Special Situations Fund</v>
      </c>
      <c r="D1324" s="41" t="str">
        <f>_xlfn.XLOOKUP(A1324,'[4]Fund Control'!$H:$H,'[4]Fund Control'!$G:$G)</f>
        <v>Class B (GBP)</v>
      </c>
      <c r="E1324" s="42">
        <v>45622</v>
      </c>
      <c r="F1324" s="41" t="str">
        <f>_xlfn.XLOOKUP(A1324,'[3]Eqn Calc - NII'!$C:$C,'[3]Eqn Calc - NII'!$E:$E)</f>
        <v>GBP</v>
      </c>
      <c r="G1324" s="43" t="e">
        <f>SUMIFS('[3]Eqn Calc - NII'!$U:$U,'[3]Eqn Calc - NII'!$H:$H,E1324,'[3]Eqn Calc - NII'!$C:$C,A1324)</f>
        <v>#VALUE!</v>
      </c>
      <c r="H1324" t="str">
        <f t="shared" si="21"/>
        <v>IE0008Q72UI945622</v>
      </c>
    </row>
    <row r="1325" spans="1:8" x14ac:dyDescent="0.25">
      <c r="A1325" s="41" t="s">
        <v>83</v>
      </c>
      <c r="B1325" s="41" t="s">
        <v>16</v>
      </c>
      <c r="C1325" s="41" t="str">
        <f>_xlfn.XLOOKUP(A1325,[3]Reconciliation!$A:$A,[3]Reconciliation!$O:$O)</f>
        <v>AVI Global Special Situations Fund</v>
      </c>
      <c r="D1325" s="41" t="str">
        <f>_xlfn.XLOOKUP(A1325,'[4]Fund Control'!$H:$H,'[4]Fund Control'!$G:$G)</f>
        <v>Class B (GBP)</v>
      </c>
      <c r="E1325" s="42">
        <v>45623</v>
      </c>
      <c r="F1325" s="41" t="str">
        <f>_xlfn.XLOOKUP(A1325,'[3]Eqn Calc - NII'!$C:$C,'[3]Eqn Calc - NII'!$E:$E)</f>
        <v>GBP</v>
      </c>
      <c r="G1325" s="43" t="e">
        <f>SUMIFS('[3]Eqn Calc - NII'!$U:$U,'[3]Eqn Calc - NII'!$H:$H,E1325,'[3]Eqn Calc - NII'!$C:$C,A1325)</f>
        <v>#VALUE!</v>
      </c>
      <c r="H1325" t="str">
        <f t="shared" si="21"/>
        <v>IE0008Q72UI945623</v>
      </c>
    </row>
    <row r="1326" spans="1:8" x14ac:dyDescent="0.25">
      <c r="A1326" s="41" t="s">
        <v>83</v>
      </c>
      <c r="B1326" s="41" t="s">
        <v>16</v>
      </c>
      <c r="C1326" s="41" t="str">
        <f>_xlfn.XLOOKUP(A1326,[3]Reconciliation!$A:$A,[3]Reconciliation!$O:$O)</f>
        <v>AVI Global Special Situations Fund</v>
      </c>
      <c r="D1326" s="41" t="str">
        <f>_xlfn.XLOOKUP(A1326,'[4]Fund Control'!$H:$H,'[4]Fund Control'!$G:$G)</f>
        <v>Class B (GBP)</v>
      </c>
      <c r="E1326" s="42">
        <v>45624</v>
      </c>
      <c r="F1326" s="41" t="str">
        <f>_xlfn.XLOOKUP(A1326,'[3]Eqn Calc - NII'!$C:$C,'[3]Eqn Calc - NII'!$E:$E)</f>
        <v>GBP</v>
      </c>
      <c r="G1326" s="43" t="e">
        <f>SUMIFS('[3]Eqn Calc - NII'!$U:$U,'[3]Eqn Calc - NII'!$H:$H,E1326,'[3]Eqn Calc - NII'!$C:$C,A1326)</f>
        <v>#VALUE!</v>
      </c>
      <c r="H1326" t="str">
        <f t="shared" si="21"/>
        <v>IE0008Q72UI945624</v>
      </c>
    </row>
    <row r="1327" spans="1:8" x14ac:dyDescent="0.25">
      <c r="A1327" s="41" t="s">
        <v>83</v>
      </c>
      <c r="B1327" s="41" t="s">
        <v>16</v>
      </c>
      <c r="C1327" s="41" t="str">
        <f>_xlfn.XLOOKUP(A1327,[3]Reconciliation!$A:$A,[3]Reconciliation!$O:$O)</f>
        <v>AVI Global Special Situations Fund</v>
      </c>
      <c r="D1327" s="41" t="str">
        <f>_xlfn.XLOOKUP(A1327,'[4]Fund Control'!$H:$H,'[4]Fund Control'!$G:$G)</f>
        <v>Class B (GBP)</v>
      </c>
      <c r="E1327" s="42">
        <v>45625</v>
      </c>
      <c r="F1327" s="41" t="str">
        <f>_xlfn.XLOOKUP(A1327,'[3]Eqn Calc - NII'!$C:$C,'[3]Eqn Calc - NII'!$E:$E)</f>
        <v>GBP</v>
      </c>
      <c r="G1327" s="43" t="e">
        <f>SUMIFS('[3]Eqn Calc - NII'!$U:$U,'[3]Eqn Calc - NII'!$H:$H,E1327,'[3]Eqn Calc - NII'!$C:$C,A1327)</f>
        <v>#VALUE!</v>
      </c>
      <c r="H1327" t="str">
        <f t="shared" si="21"/>
        <v>IE0008Q72UI945625</v>
      </c>
    </row>
    <row r="1328" spans="1:8" x14ac:dyDescent="0.25">
      <c r="A1328" s="41" t="s">
        <v>83</v>
      </c>
      <c r="B1328" s="41" t="s">
        <v>16</v>
      </c>
      <c r="C1328" s="41" t="str">
        <f>_xlfn.XLOOKUP(A1328,[3]Reconciliation!$A:$A,[3]Reconciliation!$O:$O)</f>
        <v>AVI Global Special Situations Fund</v>
      </c>
      <c r="D1328" s="41" t="str">
        <f>_xlfn.XLOOKUP(A1328,'[4]Fund Control'!$H:$H,'[4]Fund Control'!$G:$G)</f>
        <v>Class B (GBP)</v>
      </c>
      <c r="E1328" s="42">
        <v>45628</v>
      </c>
      <c r="F1328" s="41" t="str">
        <f>_xlfn.XLOOKUP(A1328,'[3]Eqn Calc - NII'!$C:$C,'[3]Eqn Calc - NII'!$E:$E)</f>
        <v>GBP</v>
      </c>
      <c r="G1328" s="43" t="e">
        <f>SUMIFS('[3]Eqn Calc - NII'!$U:$U,'[3]Eqn Calc - NII'!$H:$H,E1328,'[3]Eqn Calc - NII'!$C:$C,A1328)</f>
        <v>#VALUE!</v>
      </c>
      <c r="H1328" t="str">
        <f t="shared" si="21"/>
        <v>IE0008Q72UI945628</v>
      </c>
    </row>
    <row r="1329" spans="1:8" x14ac:dyDescent="0.25">
      <c r="A1329" s="41" t="s">
        <v>83</v>
      </c>
      <c r="B1329" s="41" t="s">
        <v>16</v>
      </c>
      <c r="C1329" s="41" t="str">
        <f>_xlfn.XLOOKUP(A1329,[3]Reconciliation!$A:$A,[3]Reconciliation!$O:$O)</f>
        <v>AVI Global Special Situations Fund</v>
      </c>
      <c r="D1329" s="41" t="str">
        <f>_xlfn.XLOOKUP(A1329,'[4]Fund Control'!$H:$H,'[4]Fund Control'!$G:$G)</f>
        <v>Class B (GBP)</v>
      </c>
      <c r="E1329" s="42">
        <v>45629</v>
      </c>
      <c r="F1329" s="41" t="str">
        <f>_xlfn.XLOOKUP(A1329,'[3]Eqn Calc - NII'!$C:$C,'[3]Eqn Calc - NII'!$E:$E)</f>
        <v>GBP</v>
      </c>
      <c r="G1329" s="43" t="e">
        <f>SUMIFS('[3]Eqn Calc - NII'!$U:$U,'[3]Eqn Calc - NII'!$H:$H,E1329,'[3]Eqn Calc - NII'!$C:$C,A1329)</f>
        <v>#VALUE!</v>
      </c>
      <c r="H1329" t="str">
        <f t="shared" si="21"/>
        <v>IE0008Q72UI945629</v>
      </c>
    </row>
    <row r="1330" spans="1:8" x14ac:dyDescent="0.25">
      <c r="A1330" s="41" t="s">
        <v>83</v>
      </c>
      <c r="B1330" s="41" t="s">
        <v>16</v>
      </c>
      <c r="C1330" s="41" t="str">
        <f>_xlfn.XLOOKUP(A1330,[3]Reconciliation!$A:$A,[3]Reconciliation!$O:$O)</f>
        <v>AVI Global Special Situations Fund</v>
      </c>
      <c r="D1330" s="41" t="str">
        <f>_xlfn.XLOOKUP(A1330,'[4]Fund Control'!$H:$H,'[4]Fund Control'!$G:$G)</f>
        <v>Class B (GBP)</v>
      </c>
      <c r="E1330" s="42">
        <v>45630</v>
      </c>
      <c r="F1330" s="41" t="str">
        <f>_xlfn.XLOOKUP(A1330,'[3]Eqn Calc - NII'!$C:$C,'[3]Eqn Calc - NII'!$E:$E)</f>
        <v>GBP</v>
      </c>
      <c r="G1330" s="43" t="e">
        <f>SUMIFS('[3]Eqn Calc - NII'!$U:$U,'[3]Eqn Calc - NII'!$H:$H,E1330,'[3]Eqn Calc - NII'!$C:$C,A1330)</f>
        <v>#VALUE!</v>
      </c>
      <c r="H1330" t="str">
        <f t="shared" si="21"/>
        <v>IE0008Q72UI945630</v>
      </c>
    </row>
    <row r="1331" spans="1:8" x14ac:dyDescent="0.25">
      <c r="A1331" s="41" t="s">
        <v>83</v>
      </c>
      <c r="B1331" s="41" t="s">
        <v>16</v>
      </c>
      <c r="C1331" s="41" t="str">
        <f>_xlfn.XLOOKUP(A1331,[3]Reconciliation!$A:$A,[3]Reconciliation!$O:$O)</f>
        <v>AVI Global Special Situations Fund</v>
      </c>
      <c r="D1331" s="41" t="str">
        <f>_xlfn.XLOOKUP(A1331,'[4]Fund Control'!$H:$H,'[4]Fund Control'!$G:$G)</f>
        <v>Class B (GBP)</v>
      </c>
      <c r="E1331" s="44">
        <v>45631</v>
      </c>
      <c r="F1331" s="41" t="str">
        <f>_xlfn.XLOOKUP(A1331,'[3]Eqn Calc - NII'!$C:$C,'[3]Eqn Calc - NII'!$E:$E)</f>
        <v>GBP</v>
      </c>
      <c r="G1331" s="43" t="e">
        <f>SUMIFS('[3]Eqn Calc - NII'!$U:$U,'[3]Eqn Calc - NII'!$H:$H,E1331,'[3]Eqn Calc - NII'!$C:$C,A1331)</f>
        <v>#VALUE!</v>
      </c>
      <c r="H1331" t="str">
        <f t="shared" si="21"/>
        <v>IE0008Q72UI945631</v>
      </c>
    </row>
    <row r="1332" spans="1:8" x14ac:dyDescent="0.25">
      <c r="A1332" s="41" t="s">
        <v>83</v>
      </c>
      <c r="B1332" s="41" t="s">
        <v>16</v>
      </c>
      <c r="C1332" s="41" t="str">
        <f>_xlfn.XLOOKUP(A1332,[3]Reconciliation!$A:$A,[3]Reconciliation!$O:$O)</f>
        <v>AVI Global Special Situations Fund</v>
      </c>
      <c r="D1332" s="41" t="str">
        <f>_xlfn.XLOOKUP(A1332,'[4]Fund Control'!$H:$H,'[4]Fund Control'!$G:$G)</f>
        <v>Class B (GBP)</v>
      </c>
      <c r="E1332" s="44">
        <v>45632</v>
      </c>
      <c r="F1332" s="41" t="str">
        <f>_xlfn.XLOOKUP(A1332,'[3]Eqn Calc - NII'!$C:$C,'[3]Eqn Calc - NII'!$E:$E)</f>
        <v>GBP</v>
      </c>
      <c r="G1332" s="43" t="e">
        <f>SUMIFS('[3]Eqn Calc - NII'!$U:$U,'[3]Eqn Calc - NII'!$H:$H,E1332,'[3]Eqn Calc - NII'!$C:$C,A1332)</f>
        <v>#VALUE!</v>
      </c>
      <c r="H1332" t="str">
        <f t="shared" si="21"/>
        <v>IE0008Q72UI945632</v>
      </c>
    </row>
    <row r="1333" spans="1:8" x14ac:dyDescent="0.25">
      <c r="A1333" s="41" t="s">
        <v>83</v>
      </c>
      <c r="B1333" s="41" t="s">
        <v>16</v>
      </c>
      <c r="C1333" s="41" t="str">
        <f>_xlfn.XLOOKUP(A1333,[3]Reconciliation!$A:$A,[3]Reconciliation!$O:$O)</f>
        <v>AVI Global Special Situations Fund</v>
      </c>
      <c r="D1333" s="41" t="str">
        <f>_xlfn.XLOOKUP(A1333,'[4]Fund Control'!$H:$H,'[4]Fund Control'!$G:$G)</f>
        <v>Class B (GBP)</v>
      </c>
      <c r="E1333" s="44">
        <v>45635</v>
      </c>
      <c r="F1333" s="41" t="str">
        <f>_xlfn.XLOOKUP(A1333,'[3]Eqn Calc - NII'!$C:$C,'[3]Eqn Calc - NII'!$E:$E)</f>
        <v>GBP</v>
      </c>
      <c r="G1333" s="43" t="e">
        <f>SUMIFS('[3]Eqn Calc - NII'!$U:$U,'[3]Eqn Calc - NII'!$H:$H,E1333,'[3]Eqn Calc - NII'!$C:$C,A1333)</f>
        <v>#VALUE!</v>
      </c>
      <c r="H1333" t="str">
        <f t="shared" si="21"/>
        <v>IE0008Q72UI945635</v>
      </c>
    </row>
    <row r="1334" spans="1:8" x14ac:dyDescent="0.25">
      <c r="A1334" s="41" t="s">
        <v>83</v>
      </c>
      <c r="B1334" s="41" t="s">
        <v>16</v>
      </c>
      <c r="C1334" s="41" t="str">
        <f>_xlfn.XLOOKUP(A1334,[3]Reconciliation!$A:$A,[3]Reconciliation!$O:$O)</f>
        <v>AVI Global Special Situations Fund</v>
      </c>
      <c r="D1334" s="41" t="str">
        <f>_xlfn.XLOOKUP(A1334,'[4]Fund Control'!$H:$H,'[4]Fund Control'!$G:$G)</f>
        <v>Class B (GBP)</v>
      </c>
      <c r="E1334" s="44">
        <v>45636</v>
      </c>
      <c r="F1334" s="41" t="str">
        <f>_xlfn.XLOOKUP(A1334,'[3]Eqn Calc - NII'!$C:$C,'[3]Eqn Calc - NII'!$E:$E)</f>
        <v>GBP</v>
      </c>
      <c r="G1334" s="43" t="e">
        <f>SUMIFS('[3]Eqn Calc - NII'!$U:$U,'[3]Eqn Calc - NII'!$H:$H,E1334,'[3]Eqn Calc - NII'!$C:$C,A1334)</f>
        <v>#VALUE!</v>
      </c>
      <c r="H1334" t="str">
        <f t="shared" si="21"/>
        <v>IE0008Q72UI945636</v>
      </c>
    </row>
    <row r="1335" spans="1:8" x14ac:dyDescent="0.25">
      <c r="A1335" s="41" t="s">
        <v>83</v>
      </c>
      <c r="B1335" s="41" t="s">
        <v>16</v>
      </c>
      <c r="C1335" s="41" t="str">
        <f>_xlfn.XLOOKUP(A1335,[3]Reconciliation!$A:$A,[3]Reconciliation!$O:$O)</f>
        <v>AVI Global Special Situations Fund</v>
      </c>
      <c r="D1335" s="41" t="str">
        <f>_xlfn.XLOOKUP(A1335,'[4]Fund Control'!$H:$H,'[4]Fund Control'!$G:$G)</f>
        <v>Class B (GBP)</v>
      </c>
      <c r="E1335" s="44">
        <v>45637</v>
      </c>
      <c r="F1335" s="41" t="str">
        <f>_xlfn.XLOOKUP(A1335,'[3]Eqn Calc - NII'!$C:$C,'[3]Eqn Calc - NII'!$E:$E)</f>
        <v>GBP</v>
      </c>
      <c r="G1335" s="43" t="e">
        <f>SUMIFS('[3]Eqn Calc - NII'!$U:$U,'[3]Eqn Calc - NII'!$H:$H,E1335,'[3]Eqn Calc - NII'!$C:$C,A1335)</f>
        <v>#VALUE!</v>
      </c>
      <c r="H1335" t="str">
        <f t="shared" si="21"/>
        <v>IE0008Q72UI945637</v>
      </c>
    </row>
    <row r="1336" spans="1:8" x14ac:dyDescent="0.25">
      <c r="A1336" s="41" t="s">
        <v>83</v>
      </c>
      <c r="B1336" s="41" t="s">
        <v>16</v>
      </c>
      <c r="C1336" s="41" t="str">
        <f>_xlfn.XLOOKUP(A1336,[3]Reconciliation!$A:$A,[3]Reconciliation!$O:$O)</f>
        <v>AVI Global Special Situations Fund</v>
      </c>
      <c r="D1336" s="41" t="str">
        <f>_xlfn.XLOOKUP(A1336,'[4]Fund Control'!$H:$H,'[4]Fund Control'!$G:$G)</f>
        <v>Class B (GBP)</v>
      </c>
      <c r="E1336" s="44">
        <v>45638</v>
      </c>
      <c r="F1336" s="41" t="str">
        <f>_xlfn.XLOOKUP(A1336,'[3]Eqn Calc - NII'!$C:$C,'[3]Eqn Calc - NII'!$E:$E)</f>
        <v>GBP</v>
      </c>
      <c r="G1336" s="43" t="e">
        <f>SUMIFS('[3]Eqn Calc - NII'!$U:$U,'[3]Eqn Calc - NII'!$H:$H,E1336,'[3]Eqn Calc - NII'!$C:$C,A1336)</f>
        <v>#VALUE!</v>
      </c>
      <c r="H1336" t="str">
        <f t="shared" si="21"/>
        <v>IE0008Q72UI945638</v>
      </c>
    </row>
    <row r="1337" spans="1:8" x14ac:dyDescent="0.25">
      <c r="A1337" s="41" t="s">
        <v>83</v>
      </c>
      <c r="B1337" s="41" t="s">
        <v>16</v>
      </c>
      <c r="C1337" s="41" t="str">
        <f>_xlfn.XLOOKUP(A1337,[3]Reconciliation!$A:$A,[3]Reconciliation!$O:$O)</f>
        <v>AVI Global Special Situations Fund</v>
      </c>
      <c r="D1337" s="41" t="str">
        <f>_xlfn.XLOOKUP(A1337,'[4]Fund Control'!$H:$H,'[4]Fund Control'!$G:$G)</f>
        <v>Class B (GBP)</v>
      </c>
      <c r="E1337" s="44">
        <v>45639</v>
      </c>
      <c r="F1337" s="41" t="str">
        <f>_xlfn.XLOOKUP(A1337,'[3]Eqn Calc - NII'!$C:$C,'[3]Eqn Calc - NII'!$E:$E)</f>
        <v>GBP</v>
      </c>
      <c r="G1337" s="43" t="e">
        <f>SUMIFS('[3]Eqn Calc - NII'!$U:$U,'[3]Eqn Calc - NII'!$H:$H,E1337,'[3]Eqn Calc - NII'!$C:$C,A1337)</f>
        <v>#VALUE!</v>
      </c>
      <c r="H1337" t="str">
        <f t="shared" si="21"/>
        <v>IE0008Q72UI945639</v>
      </c>
    </row>
    <row r="1338" spans="1:8" x14ac:dyDescent="0.25">
      <c r="A1338" s="41" t="s">
        <v>83</v>
      </c>
      <c r="B1338" s="41" t="s">
        <v>16</v>
      </c>
      <c r="C1338" s="41" t="str">
        <f>_xlfn.XLOOKUP(A1338,[3]Reconciliation!$A:$A,[3]Reconciliation!$O:$O)</f>
        <v>AVI Global Special Situations Fund</v>
      </c>
      <c r="D1338" s="41" t="str">
        <f>_xlfn.XLOOKUP(A1338,'[4]Fund Control'!$H:$H,'[4]Fund Control'!$G:$G)</f>
        <v>Class B (GBP)</v>
      </c>
      <c r="E1338" s="44">
        <v>45642</v>
      </c>
      <c r="F1338" s="41" t="str">
        <f>_xlfn.XLOOKUP(A1338,'[3]Eqn Calc - NII'!$C:$C,'[3]Eqn Calc - NII'!$E:$E)</f>
        <v>GBP</v>
      </c>
      <c r="G1338" s="43" t="e">
        <f>SUMIFS('[3]Eqn Calc - NII'!$U:$U,'[3]Eqn Calc - NII'!$H:$H,E1338,'[3]Eqn Calc - NII'!$C:$C,A1338)</f>
        <v>#VALUE!</v>
      </c>
      <c r="H1338" t="str">
        <f t="shared" si="21"/>
        <v>IE0008Q72UI945642</v>
      </c>
    </row>
    <row r="1339" spans="1:8" x14ac:dyDescent="0.25">
      <c r="A1339" s="41" t="s">
        <v>83</v>
      </c>
      <c r="B1339" s="41" t="s">
        <v>16</v>
      </c>
      <c r="C1339" s="41" t="str">
        <f>_xlfn.XLOOKUP(A1339,[3]Reconciliation!$A:$A,[3]Reconciliation!$O:$O)</f>
        <v>AVI Global Special Situations Fund</v>
      </c>
      <c r="D1339" s="41" t="str">
        <f>_xlfn.XLOOKUP(A1339,'[4]Fund Control'!$H:$H,'[4]Fund Control'!$G:$G)</f>
        <v>Class B (GBP)</v>
      </c>
      <c r="E1339" s="44">
        <v>45643</v>
      </c>
      <c r="F1339" s="41" t="str">
        <f>_xlfn.XLOOKUP(A1339,'[3]Eqn Calc - NII'!$C:$C,'[3]Eqn Calc - NII'!$E:$E)</f>
        <v>GBP</v>
      </c>
      <c r="G1339" s="43" t="e">
        <f>SUMIFS('[3]Eqn Calc - NII'!$U:$U,'[3]Eqn Calc - NII'!$H:$H,E1339,'[3]Eqn Calc - NII'!$C:$C,A1339)</f>
        <v>#VALUE!</v>
      </c>
      <c r="H1339" t="str">
        <f t="shared" si="21"/>
        <v>IE0008Q72UI945643</v>
      </c>
    </row>
    <row r="1340" spans="1:8" x14ac:dyDescent="0.25">
      <c r="A1340" s="41" t="s">
        <v>83</v>
      </c>
      <c r="B1340" s="41" t="s">
        <v>16</v>
      </c>
      <c r="C1340" s="41" t="str">
        <f>_xlfn.XLOOKUP(A1340,[3]Reconciliation!$A:$A,[3]Reconciliation!$O:$O)</f>
        <v>AVI Global Special Situations Fund</v>
      </c>
      <c r="D1340" s="41" t="str">
        <f>_xlfn.XLOOKUP(A1340,'[4]Fund Control'!$H:$H,'[4]Fund Control'!$G:$G)</f>
        <v>Class B (GBP)</v>
      </c>
      <c r="E1340" s="44">
        <v>45644</v>
      </c>
      <c r="F1340" s="41" t="str">
        <f>_xlfn.XLOOKUP(A1340,'[3]Eqn Calc - NII'!$C:$C,'[3]Eqn Calc - NII'!$E:$E)</f>
        <v>GBP</v>
      </c>
      <c r="G1340" s="43" t="e">
        <f>SUMIFS('[3]Eqn Calc - NII'!$U:$U,'[3]Eqn Calc - NII'!$H:$H,E1340,'[3]Eqn Calc - NII'!$C:$C,A1340)</f>
        <v>#VALUE!</v>
      </c>
      <c r="H1340" t="str">
        <f t="shared" si="21"/>
        <v>IE0008Q72UI945644</v>
      </c>
    </row>
    <row r="1341" spans="1:8" x14ac:dyDescent="0.25">
      <c r="A1341" s="41" t="s">
        <v>83</v>
      </c>
      <c r="B1341" s="41" t="s">
        <v>16</v>
      </c>
      <c r="C1341" s="41" t="str">
        <f>_xlfn.XLOOKUP(A1341,[3]Reconciliation!$A:$A,[3]Reconciliation!$O:$O)</f>
        <v>AVI Global Special Situations Fund</v>
      </c>
      <c r="D1341" s="41" t="str">
        <f>_xlfn.XLOOKUP(A1341,'[4]Fund Control'!$H:$H,'[4]Fund Control'!$G:$G)</f>
        <v>Class B (GBP)</v>
      </c>
      <c r="E1341" s="44">
        <v>45645</v>
      </c>
      <c r="F1341" s="41" t="str">
        <f>_xlfn.XLOOKUP(A1341,'[3]Eqn Calc - NII'!$C:$C,'[3]Eqn Calc - NII'!$E:$E)</f>
        <v>GBP</v>
      </c>
      <c r="G1341" s="43" t="e">
        <f>SUMIFS('[3]Eqn Calc - NII'!$U:$U,'[3]Eqn Calc - NII'!$H:$H,E1341,'[3]Eqn Calc - NII'!$C:$C,A1341)</f>
        <v>#VALUE!</v>
      </c>
      <c r="H1341" t="str">
        <f t="shared" si="21"/>
        <v>IE0008Q72UI945645</v>
      </c>
    </row>
    <row r="1342" spans="1:8" x14ac:dyDescent="0.25">
      <c r="A1342" s="41" t="s">
        <v>83</v>
      </c>
      <c r="B1342" s="41" t="s">
        <v>16</v>
      </c>
      <c r="C1342" s="41" t="str">
        <f>_xlfn.XLOOKUP(A1342,[3]Reconciliation!$A:$A,[3]Reconciliation!$O:$O)</f>
        <v>AVI Global Special Situations Fund</v>
      </c>
      <c r="D1342" s="41" t="str">
        <f>_xlfn.XLOOKUP(A1342,'[4]Fund Control'!$H:$H,'[4]Fund Control'!$G:$G)</f>
        <v>Class B (GBP)</v>
      </c>
      <c r="E1342" s="44">
        <v>45646</v>
      </c>
      <c r="F1342" s="41" t="str">
        <f>_xlfn.XLOOKUP(A1342,'[3]Eqn Calc - NII'!$C:$C,'[3]Eqn Calc - NII'!$E:$E)</f>
        <v>GBP</v>
      </c>
      <c r="G1342" s="43" t="e">
        <f>SUMIFS('[3]Eqn Calc - NII'!$U:$U,'[3]Eqn Calc - NII'!$H:$H,E1342,'[3]Eqn Calc - NII'!$C:$C,A1342)</f>
        <v>#VALUE!</v>
      </c>
      <c r="H1342" t="str">
        <f t="shared" si="21"/>
        <v>IE0008Q72UI945646</v>
      </c>
    </row>
    <row r="1343" spans="1:8" x14ac:dyDescent="0.25">
      <c r="A1343" s="41" t="s">
        <v>83</v>
      </c>
      <c r="B1343" s="41" t="s">
        <v>16</v>
      </c>
      <c r="C1343" s="41" t="str">
        <f>_xlfn.XLOOKUP(A1343,[3]Reconciliation!$A:$A,[3]Reconciliation!$O:$O)</f>
        <v>AVI Global Special Situations Fund</v>
      </c>
      <c r="D1343" s="41" t="str">
        <f>_xlfn.XLOOKUP(A1343,'[4]Fund Control'!$H:$H,'[4]Fund Control'!$G:$G)</f>
        <v>Class B (GBP)</v>
      </c>
      <c r="E1343" s="44">
        <v>45649</v>
      </c>
      <c r="F1343" s="41" t="str">
        <f>_xlfn.XLOOKUP(A1343,'[3]Eqn Calc - NII'!$C:$C,'[3]Eqn Calc - NII'!$E:$E)</f>
        <v>GBP</v>
      </c>
      <c r="G1343" s="43" t="e">
        <f>SUMIFS('[3]Eqn Calc - NII'!$U:$U,'[3]Eqn Calc - NII'!$H:$H,E1343,'[3]Eqn Calc - NII'!$C:$C,A1343)</f>
        <v>#VALUE!</v>
      </c>
      <c r="H1343" t="str">
        <f t="shared" si="21"/>
        <v>IE0008Q72UI945649</v>
      </c>
    </row>
    <row r="1344" spans="1:8" x14ac:dyDescent="0.25">
      <c r="A1344" s="41" t="s">
        <v>83</v>
      </c>
      <c r="B1344" s="41" t="s">
        <v>16</v>
      </c>
      <c r="C1344" s="41" t="str">
        <f>_xlfn.XLOOKUP(A1344,[3]Reconciliation!$A:$A,[3]Reconciliation!$O:$O)</f>
        <v>AVI Global Special Situations Fund</v>
      </c>
      <c r="D1344" s="41" t="str">
        <f>_xlfn.XLOOKUP(A1344,'[4]Fund Control'!$H:$H,'[4]Fund Control'!$G:$G)</f>
        <v>Class B (GBP)</v>
      </c>
      <c r="E1344" s="44">
        <v>45650</v>
      </c>
      <c r="F1344" s="41" t="str">
        <f>_xlfn.XLOOKUP(A1344,'[3]Eqn Calc - NII'!$C:$C,'[3]Eqn Calc - NII'!$E:$E)</f>
        <v>GBP</v>
      </c>
      <c r="G1344" s="43" t="e">
        <f>SUMIFS('[3]Eqn Calc - NII'!$U:$U,'[3]Eqn Calc - NII'!$H:$H,E1344,'[3]Eqn Calc - NII'!$C:$C,A1344)</f>
        <v>#VALUE!</v>
      </c>
      <c r="H1344" t="str">
        <f t="shared" si="21"/>
        <v>IE0008Q72UI945650</v>
      </c>
    </row>
    <row r="1345" spans="1:8" x14ac:dyDescent="0.25">
      <c r="A1345" s="41" t="s">
        <v>83</v>
      </c>
      <c r="B1345" s="41" t="s">
        <v>16</v>
      </c>
      <c r="C1345" s="41" t="str">
        <f>_xlfn.XLOOKUP(A1345,[3]Reconciliation!$A:$A,[3]Reconciliation!$O:$O)</f>
        <v>AVI Global Special Situations Fund</v>
      </c>
      <c r="D1345" s="41" t="str">
        <f>_xlfn.XLOOKUP(A1345,'[4]Fund Control'!$H:$H,'[4]Fund Control'!$G:$G)</f>
        <v>Class B (GBP)</v>
      </c>
      <c r="E1345" s="44">
        <v>45656</v>
      </c>
      <c r="F1345" s="41" t="str">
        <f>_xlfn.XLOOKUP(A1345,'[3]Eqn Calc - NII'!$C:$C,'[3]Eqn Calc - NII'!$E:$E)</f>
        <v>GBP</v>
      </c>
      <c r="G1345" s="43" t="e">
        <f>SUMIFS('[3]Eqn Calc - NII'!$U:$U,'[3]Eqn Calc - NII'!$H:$H,E1345,'[3]Eqn Calc - NII'!$C:$C,A1345)</f>
        <v>#VALUE!</v>
      </c>
      <c r="H1345" t="str">
        <f t="shared" si="21"/>
        <v>IE0008Q72UI945656</v>
      </c>
    </row>
    <row r="1346" spans="1:8" x14ac:dyDescent="0.25">
      <c r="A1346" s="41" t="s">
        <v>83</v>
      </c>
      <c r="B1346" s="41" t="s">
        <v>16</v>
      </c>
      <c r="C1346" s="41" t="str">
        <f>_xlfn.XLOOKUP(A1346,[3]Reconciliation!$A:$A,[3]Reconciliation!$O:$O)</f>
        <v>AVI Global Special Situations Fund</v>
      </c>
      <c r="D1346" s="41" t="str">
        <f>_xlfn.XLOOKUP(A1346,'[4]Fund Control'!$H:$H,'[4]Fund Control'!$G:$G)</f>
        <v>Class B (GBP)</v>
      </c>
      <c r="E1346" s="44">
        <v>45657</v>
      </c>
      <c r="F1346" s="41" t="str">
        <f>_xlfn.XLOOKUP(A1346,'[3]Eqn Calc - NII'!$C:$C,'[3]Eqn Calc - NII'!$E:$E)</f>
        <v>GBP</v>
      </c>
      <c r="G1346" s="43" t="e">
        <f>SUMIFS('[3]Eqn Calc - NII'!$U:$U,'[3]Eqn Calc - NII'!$H:$H,E1346,'[3]Eqn Calc - NII'!$C:$C,A1346)</f>
        <v>#VALUE!</v>
      </c>
      <c r="H1346" t="str">
        <f t="shared" si="21"/>
        <v>IE0008Q72UI945657</v>
      </c>
    </row>
    <row r="1347" spans="1:8" x14ac:dyDescent="0.25">
      <c r="A1347" s="41" t="s">
        <v>83</v>
      </c>
      <c r="B1347" s="41" t="s">
        <v>16</v>
      </c>
      <c r="C1347" s="41" t="str">
        <f>_xlfn.XLOOKUP(A1347,[3]Reconciliation!$A:$A,[3]Reconciliation!$O:$O)</f>
        <v>AVI Global Special Situations Fund</v>
      </c>
      <c r="D1347" s="41" t="str">
        <f>_xlfn.XLOOKUP(A1347,'[4]Fund Control'!$H:$H,'[4]Fund Control'!$G:$G)</f>
        <v>Class B (GBP)</v>
      </c>
      <c r="E1347" s="44">
        <v>45659</v>
      </c>
      <c r="F1347" s="41" t="str">
        <f>_xlfn.XLOOKUP(A1347,'[3]Eqn Calc - NII'!$C:$C,'[3]Eqn Calc - NII'!$E:$E)</f>
        <v>GBP</v>
      </c>
      <c r="G1347" s="43" t="e">
        <f>SUMIFS('[3]Eqn Calc - NII'!$U:$U,'[3]Eqn Calc - NII'!$H:$H,E1347,'[3]Eqn Calc - NII'!$C:$C,A1347)</f>
        <v>#VALUE!</v>
      </c>
      <c r="H1347" t="str">
        <f t="shared" si="21"/>
        <v>IE0008Q72UI945659</v>
      </c>
    </row>
    <row r="1348" spans="1:8" x14ac:dyDescent="0.25">
      <c r="A1348" s="41" t="s">
        <v>83</v>
      </c>
      <c r="B1348" s="41" t="s">
        <v>16</v>
      </c>
      <c r="C1348" s="41" t="str">
        <f>_xlfn.XLOOKUP(A1348,[3]Reconciliation!$A:$A,[3]Reconciliation!$O:$O)</f>
        <v>AVI Global Special Situations Fund</v>
      </c>
      <c r="D1348" s="41" t="str">
        <f>_xlfn.XLOOKUP(A1348,'[4]Fund Control'!$H:$H,'[4]Fund Control'!$G:$G)</f>
        <v>Class B (GBP)</v>
      </c>
      <c r="E1348" s="44">
        <v>45660</v>
      </c>
      <c r="F1348" s="41" t="str">
        <f>_xlfn.XLOOKUP(A1348,'[3]Eqn Calc - NII'!$C:$C,'[3]Eqn Calc - NII'!$E:$E)</f>
        <v>GBP</v>
      </c>
      <c r="G1348" s="43" t="e">
        <f>SUMIFS('[3]Eqn Calc - NII'!$U:$U,'[3]Eqn Calc - NII'!$H:$H,E1348,'[3]Eqn Calc - NII'!$C:$C,A1348)</f>
        <v>#VALUE!</v>
      </c>
      <c r="H1348" t="str">
        <f t="shared" si="21"/>
        <v>IE0008Q72UI945660</v>
      </c>
    </row>
    <row r="1349" spans="1:8" x14ac:dyDescent="0.25">
      <c r="A1349" s="41" t="s">
        <v>83</v>
      </c>
      <c r="B1349" s="41" t="s">
        <v>16</v>
      </c>
      <c r="C1349" s="41" t="str">
        <f>_xlfn.XLOOKUP(A1349,[3]Reconciliation!$A:$A,[3]Reconciliation!$O:$O)</f>
        <v>AVI Global Special Situations Fund</v>
      </c>
      <c r="D1349" s="41" t="str">
        <f>_xlfn.XLOOKUP(A1349,'[4]Fund Control'!$H:$H,'[4]Fund Control'!$G:$G)</f>
        <v>Class B (GBP)</v>
      </c>
      <c r="E1349" s="44">
        <v>45663</v>
      </c>
      <c r="F1349" s="41" t="str">
        <f>_xlfn.XLOOKUP(A1349,'[3]Eqn Calc - NII'!$C:$C,'[3]Eqn Calc - NII'!$E:$E)</f>
        <v>GBP</v>
      </c>
      <c r="G1349" s="43" t="e">
        <f>SUMIFS('[3]Eqn Calc - NII'!$U:$U,'[3]Eqn Calc - NII'!$H:$H,E1349,'[3]Eqn Calc - NII'!$C:$C,A1349)</f>
        <v>#VALUE!</v>
      </c>
      <c r="H1349" t="str">
        <f t="shared" si="21"/>
        <v>IE0008Q72UI945663</v>
      </c>
    </row>
    <row r="1350" spans="1:8" x14ac:dyDescent="0.25">
      <c r="A1350" s="41" t="s">
        <v>83</v>
      </c>
      <c r="B1350" s="41" t="s">
        <v>16</v>
      </c>
      <c r="C1350" s="41" t="str">
        <f>_xlfn.XLOOKUP(A1350,[3]Reconciliation!$A:$A,[3]Reconciliation!$O:$O)</f>
        <v>AVI Global Special Situations Fund</v>
      </c>
      <c r="D1350" s="41" t="str">
        <f>_xlfn.XLOOKUP(A1350,'[4]Fund Control'!$H:$H,'[4]Fund Control'!$G:$G)</f>
        <v>Class B (GBP)</v>
      </c>
      <c r="E1350" s="44">
        <v>45664</v>
      </c>
      <c r="F1350" s="41" t="str">
        <f>_xlfn.XLOOKUP(A1350,'[3]Eqn Calc - NII'!$C:$C,'[3]Eqn Calc - NII'!$E:$E)</f>
        <v>GBP</v>
      </c>
      <c r="G1350" s="43" t="e">
        <f>SUMIFS('[3]Eqn Calc - NII'!$U:$U,'[3]Eqn Calc - NII'!$H:$H,E1350,'[3]Eqn Calc - NII'!$C:$C,A1350)</f>
        <v>#VALUE!</v>
      </c>
      <c r="H1350" t="str">
        <f t="shared" ref="H1350:H1413" si="22">A1350&amp;E1350</f>
        <v>IE0008Q72UI945664</v>
      </c>
    </row>
    <row r="1351" spans="1:8" x14ac:dyDescent="0.25">
      <c r="A1351" s="41" t="s">
        <v>83</v>
      </c>
      <c r="B1351" s="41" t="s">
        <v>16</v>
      </c>
      <c r="C1351" s="41" t="str">
        <f>_xlfn.XLOOKUP(A1351,[3]Reconciliation!$A:$A,[3]Reconciliation!$O:$O)</f>
        <v>AVI Global Special Situations Fund</v>
      </c>
      <c r="D1351" s="41" t="str">
        <f>_xlfn.XLOOKUP(A1351,'[4]Fund Control'!$H:$H,'[4]Fund Control'!$G:$G)</f>
        <v>Class B (GBP)</v>
      </c>
      <c r="E1351" s="44">
        <v>45665</v>
      </c>
      <c r="F1351" s="41" t="str">
        <f>_xlfn.XLOOKUP(A1351,'[3]Eqn Calc - NII'!$C:$C,'[3]Eqn Calc - NII'!$E:$E)</f>
        <v>GBP</v>
      </c>
      <c r="G1351" s="43" t="e">
        <f>SUMIFS('[3]Eqn Calc - NII'!$U:$U,'[3]Eqn Calc - NII'!$H:$H,E1351,'[3]Eqn Calc - NII'!$C:$C,A1351)</f>
        <v>#VALUE!</v>
      </c>
      <c r="H1351" t="str">
        <f t="shared" si="22"/>
        <v>IE0008Q72UI945665</v>
      </c>
    </row>
    <row r="1352" spans="1:8" x14ac:dyDescent="0.25">
      <c r="A1352" s="41" t="s">
        <v>83</v>
      </c>
      <c r="B1352" s="41" t="s">
        <v>16</v>
      </c>
      <c r="C1352" s="41" t="str">
        <f>_xlfn.XLOOKUP(A1352,[3]Reconciliation!$A:$A,[3]Reconciliation!$O:$O)</f>
        <v>AVI Global Special Situations Fund</v>
      </c>
      <c r="D1352" s="41" t="str">
        <f>_xlfn.XLOOKUP(A1352,'[4]Fund Control'!$H:$H,'[4]Fund Control'!$G:$G)</f>
        <v>Class B (GBP)</v>
      </c>
      <c r="E1352" s="44">
        <v>45666</v>
      </c>
      <c r="F1352" s="41" t="str">
        <f>_xlfn.XLOOKUP(A1352,'[3]Eqn Calc - NII'!$C:$C,'[3]Eqn Calc - NII'!$E:$E)</f>
        <v>GBP</v>
      </c>
      <c r="G1352" s="43" t="e">
        <f>SUMIFS('[3]Eqn Calc - NII'!$U:$U,'[3]Eqn Calc - NII'!$H:$H,E1352,'[3]Eqn Calc - NII'!$C:$C,A1352)</f>
        <v>#VALUE!</v>
      </c>
      <c r="H1352" t="str">
        <f t="shared" si="22"/>
        <v>IE0008Q72UI945666</v>
      </c>
    </row>
    <row r="1353" spans="1:8" x14ac:dyDescent="0.25">
      <c r="A1353" s="41" t="s">
        <v>83</v>
      </c>
      <c r="B1353" s="41" t="s">
        <v>16</v>
      </c>
      <c r="C1353" s="41" t="str">
        <f>_xlfn.XLOOKUP(A1353,[3]Reconciliation!$A:$A,[3]Reconciliation!$O:$O)</f>
        <v>AVI Global Special Situations Fund</v>
      </c>
      <c r="D1353" s="41" t="str">
        <f>_xlfn.XLOOKUP(A1353,'[4]Fund Control'!$H:$H,'[4]Fund Control'!$G:$G)</f>
        <v>Class B (GBP)</v>
      </c>
      <c r="E1353" s="44">
        <v>45667</v>
      </c>
      <c r="F1353" s="41" t="str">
        <f>_xlfn.XLOOKUP(A1353,'[3]Eqn Calc - NII'!$C:$C,'[3]Eqn Calc - NII'!$E:$E)</f>
        <v>GBP</v>
      </c>
      <c r="G1353" s="43" t="e">
        <f>SUMIFS('[3]Eqn Calc - NII'!$U:$U,'[3]Eqn Calc - NII'!$H:$H,E1353,'[3]Eqn Calc - NII'!$C:$C,A1353)</f>
        <v>#VALUE!</v>
      </c>
      <c r="H1353" t="str">
        <f t="shared" si="22"/>
        <v>IE0008Q72UI945667</v>
      </c>
    </row>
    <row r="1354" spans="1:8" x14ac:dyDescent="0.25">
      <c r="A1354" s="41" t="s">
        <v>83</v>
      </c>
      <c r="B1354" s="41" t="s">
        <v>16</v>
      </c>
      <c r="C1354" s="41" t="str">
        <f>_xlfn.XLOOKUP(A1354,[3]Reconciliation!$A:$A,[3]Reconciliation!$O:$O)</f>
        <v>AVI Global Special Situations Fund</v>
      </c>
      <c r="D1354" s="41" t="str">
        <f>_xlfn.XLOOKUP(A1354,'[4]Fund Control'!$H:$H,'[4]Fund Control'!$G:$G)</f>
        <v>Class B (GBP)</v>
      </c>
      <c r="E1354" s="44">
        <v>45670</v>
      </c>
      <c r="F1354" s="41" t="str">
        <f>_xlfn.XLOOKUP(A1354,'[3]Eqn Calc - NII'!$C:$C,'[3]Eqn Calc - NII'!$E:$E)</f>
        <v>GBP</v>
      </c>
      <c r="G1354" s="43" t="e">
        <f>SUMIFS('[3]Eqn Calc - NII'!$U:$U,'[3]Eqn Calc - NII'!$H:$H,E1354,'[3]Eqn Calc - NII'!$C:$C,A1354)</f>
        <v>#VALUE!</v>
      </c>
      <c r="H1354" t="str">
        <f t="shared" si="22"/>
        <v>IE0008Q72UI945670</v>
      </c>
    </row>
    <row r="1355" spans="1:8" x14ac:dyDescent="0.25">
      <c r="A1355" s="41" t="s">
        <v>83</v>
      </c>
      <c r="B1355" s="41" t="s">
        <v>16</v>
      </c>
      <c r="C1355" s="41" t="str">
        <f>_xlfn.XLOOKUP(A1355,[3]Reconciliation!$A:$A,[3]Reconciliation!$O:$O)</f>
        <v>AVI Global Special Situations Fund</v>
      </c>
      <c r="D1355" s="41" t="str">
        <f>_xlfn.XLOOKUP(A1355,'[4]Fund Control'!$H:$H,'[4]Fund Control'!$G:$G)</f>
        <v>Class B (GBP)</v>
      </c>
      <c r="E1355" s="44">
        <v>45671</v>
      </c>
      <c r="F1355" s="41" t="str">
        <f>_xlfn.XLOOKUP(A1355,'[3]Eqn Calc - NII'!$C:$C,'[3]Eqn Calc - NII'!$E:$E)</f>
        <v>GBP</v>
      </c>
      <c r="G1355" s="43" t="e">
        <f>SUMIFS('[3]Eqn Calc - NII'!$U:$U,'[3]Eqn Calc - NII'!$H:$H,E1355,'[3]Eqn Calc - NII'!$C:$C,A1355)</f>
        <v>#VALUE!</v>
      </c>
      <c r="H1355" t="str">
        <f t="shared" si="22"/>
        <v>IE0008Q72UI945671</v>
      </c>
    </row>
    <row r="1356" spans="1:8" x14ac:dyDescent="0.25">
      <c r="A1356" s="41" t="s">
        <v>83</v>
      </c>
      <c r="B1356" s="41" t="s">
        <v>16</v>
      </c>
      <c r="C1356" s="41" t="str">
        <f>_xlfn.XLOOKUP(A1356,[3]Reconciliation!$A:$A,[3]Reconciliation!$O:$O)</f>
        <v>AVI Global Special Situations Fund</v>
      </c>
      <c r="D1356" s="41" t="str">
        <f>_xlfn.XLOOKUP(A1356,'[4]Fund Control'!$H:$H,'[4]Fund Control'!$G:$G)</f>
        <v>Class B (GBP)</v>
      </c>
      <c r="E1356" s="44">
        <v>45672</v>
      </c>
      <c r="F1356" s="41" t="str">
        <f>_xlfn.XLOOKUP(A1356,'[3]Eqn Calc - NII'!$C:$C,'[3]Eqn Calc - NII'!$E:$E)</f>
        <v>GBP</v>
      </c>
      <c r="G1356" s="43" t="e">
        <f>SUMIFS('[3]Eqn Calc - NII'!$U:$U,'[3]Eqn Calc - NII'!$H:$H,E1356,'[3]Eqn Calc - NII'!$C:$C,A1356)</f>
        <v>#VALUE!</v>
      </c>
      <c r="H1356" t="str">
        <f t="shared" si="22"/>
        <v>IE0008Q72UI945672</v>
      </c>
    </row>
    <row r="1357" spans="1:8" x14ac:dyDescent="0.25">
      <c r="A1357" s="41" t="s">
        <v>83</v>
      </c>
      <c r="B1357" s="41" t="s">
        <v>16</v>
      </c>
      <c r="C1357" s="41" t="str">
        <f>_xlfn.XLOOKUP(A1357,[3]Reconciliation!$A:$A,[3]Reconciliation!$O:$O)</f>
        <v>AVI Global Special Situations Fund</v>
      </c>
      <c r="D1357" s="41" t="str">
        <f>_xlfn.XLOOKUP(A1357,'[4]Fund Control'!$H:$H,'[4]Fund Control'!$G:$G)</f>
        <v>Class B (GBP)</v>
      </c>
      <c r="E1357" s="44">
        <v>45673</v>
      </c>
      <c r="F1357" s="41" t="str">
        <f>_xlfn.XLOOKUP(A1357,'[3]Eqn Calc - NII'!$C:$C,'[3]Eqn Calc - NII'!$E:$E)</f>
        <v>GBP</v>
      </c>
      <c r="G1357" s="43" t="e">
        <f>SUMIFS('[3]Eqn Calc - NII'!$U:$U,'[3]Eqn Calc - NII'!$H:$H,E1357,'[3]Eqn Calc - NII'!$C:$C,A1357)</f>
        <v>#VALUE!</v>
      </c>
      <c r="H1357" t="str">
        <f t="shared" si="22"/>
        <v>IE0008Q72UI945673</v>
      </c>
    </row>
    <row r="1358" spans="1:8" x14ac:dyDescent="0.25">
      <c r="A1358" s="41" t="s">
        <v>83</v>
      </c>
      <c r="B1358" s="41" t="s">
        <v>16</v>
      </c>
      <c r="C1358" s="41" t="str">
        <f>_xlfn.XLOOKUP(A1358,[3]Reconciliation!$A:$A,[3]Reconciliation!$O:$O)</f>
        <v>AVI Global Special Situations Fund</v>
      </c>
      <c r="D1358" s="41" t="str">
        <f>_xlfn.XLOOKUP(A1358,'[4]Fund Control'!$H:$H,'[4]Fund Control'!$G:$G)</f>
        <v>Class B (GBP)</v>
      </c>
      <c r="E1358" s="44">
        <v>45674</v>
      </c>
      <c r="F1358" s="41" t="str">
        <f>_xlfn.XLOOKUP(A1358,'[3]Eqn Calc - NII'!$C:$C,'[3]Eqn Calc - NII'!$E:$E)</f>
        <v>GBP</v>
      </c>
      <c r="G1358" s="43" t="e">
        <f>SUMIFS('[3]Eqn Calc - NII'!$U:$U,'[3]Eqn Calc - NII'!$H:$H,E1358,'[3]Eqn Calc - NII'!$C:$C,A1358)</f>
        <v>#VALUE!</v>
      </c>
      <c r="H1358" t="str">
        <f t="shared" si="22"/>
        <v>IE0008Q72UI945674</v>
      </c>
    </row>
    <row r="1359" spans="1:8" x14ac:dyDescent="0.25">
      <c r="A1359" s="41" t="s">
        <v>83</v>
      </c>
      <c r="B1359" s="41" t="s">
        <v>16</v>
      </c>
      <c r="C1359" s="41" t="str">
        <f>_xlfn.XLOOKUP(A1359,[3]Reconciliation!$A:$A,[3]Reconciliation!$O:$O)</f>
        <v>AVI Global Special Situations Fund</v>
      </c>
      <c r="D1359" s="41" t="str">
        <f>_xlfn.XLOOKUP(A1359,'[4]Fund Control'!$H:$H,'[4]Fund Control'!$G:$G)</f>
        <v>Class B (GBP)</v>
      </c>
      <c r="E1359" s="44">
        <v>45677</v>
      </c>
      <c r="F1359" s="41" t="str">
        <f>_xlfn.XLOOKUP(A1359,'[3]Eqn Calc - NII'!$C:$C,'[3]Eqn Calc - NII'!$E:$E)</f>
        <v>GBP</v>
      </c>
      <c r="G1359" s="43" t="e">
        <f>SUMIFS('[3]Eqn Calc - NII'!$U:$U,'[3]Eqn Calc - NII'!$H:$H,E1359,'[3]Eqn Calc - NII'!$C:$C,A1359)</f>
        <v>#VALUE!</v>
      </c>
      <c r="H1359" t="str">
        <f t="shared" si="22"/>
        <v>IE0008Q72UI945677</v>
      </c>
    </row>
    <row r="1360" spans="1:8" x14ac:dyDescent="0.25">
      <c r="A1360" s="41" t="s">
        <v>83</v>
      </c>
      <c r="B1360" s="41" t="s">
        <v>16</v>
      </c>
      <c r="C1360" s="41" t="str">
        <f>_xlfn.XLOOKUP(A1360,[3]Reconciliation!$A:$A,[3]Reconciliation!$O:$O)</f>
        <v>AVI Global Special Situations Fund</v>
      </c>
      <c r="D1360" s="41" t="str">
        <f>_xlfn.XLOOKUP(A1360,'[4]Fund Control'!$H:$H,'[4]Fund Control'!$G:$G)</f>
        <v>Class B (GBP)</v>
      </c>
      <c r="E1360" s="44">
        <v>45678</v>
      </c>
      <c r="F1360" s="41" t="str">
        <f>_xlfn.XLOOKUP(A1360,'[3]Eqn Calc - NII'!$C:$C,'[3]Eqn Calc - NII'!$E:$E)</f>
        <v>GBP</v>
      </c>
      <c r="G1360" s="43" t="e">
        <f>SUMIFS('[3]Eqn Calc - NII'!$U:$U,'[3]Eqn Calc - NII'!$H:$H,E1360,'[3]Eqn Calc - NII'!$C:$C,A1360)</f>
        <v>#VALUE!</v>
      </c>
      <c r="H1360" t="str">
        <f t="shared" si="22"/>
        <v>IE0008Q72UI945678</v>
      </c>
    </row>
    <row r="1361" spans="1:8" x14ac:dyDescent="0.25">
      <c r="A1361" s="41" t="s">
        <v>83</v>
      </c>
      <c r="B1361" s="41" t="s">
        <v>16</v>
      </c>
      <c r="C1361" s="41" t="str">
        <f>_xlfn.XLOOKUP(A1361,[3]Reconciliation!$A:$A,[3]Reconciliation!$O:$O)</f>
        <v>AVI Global Special Situations Fund</v>
      </c>
      <c r="D1361" s="41" t="str">
        <f>_xlfn.XLOOKUP(A1361,'[4]Fund Control'!$H:$H,'[4]Fund Control'!$G:$G)</f>
        <v>Class B (GBP)</v>
      </c>
      <c r="E1361" s="44">
        <v>45679</v>
      </c>
      <c r="F1361" s="41" t="str">
        <f>_xlfn.XLOOKUP(A1361,'[3]Eqn Calc - NII'!$C:$C,'[3]Eqn Calc - NII'!$E:$E)</f>
        <v>GBP</v>
      </c>
      <c r="G1361" s="43" t="e">
        <f>SUMIFS('[3]Eqn Calc - NII'!$U:$U,'[3]Eqn Calc - NII'!$H:$H,E1361,'[3]Eqn Calc - NII'!$C:$C,A1361)</f>
        <v>#VALUE!</v>
      </c>
      <c r="H1361" t="str">
        <f t="shared" si="22"/>
        <v>IE0008Q72UI945679</v>
      </c>
    </row>
    <row r="1362" spans="1:8" x14ac:dyDescent="0.25">
      <c r="A1362" s="41" t="s">
        <v>83</v>
      </c>
      <c r="B1362" s="41" t="s">
        <v>16</v>
      </c>
      <c r="C1362" s="41" t="str">
        <f>_xlfn.XLOOKUP(A1362,[3]Reconciliation!$A:$A,[3]Reconciliation!$O:$O)</f>
        <v>AVI Global Special Situations Fund</v>
      </c>
      <c r="D1362" s="41" t="str">
        <f>_xlfn.XLOOKUP(A1362,'[4]Fund Control'!$H:$H,'[4]Fund Control'!$G:$G)</f>
        <v>Class B (GBP)</v>
      </c>
      <c r="E1362" s="44">
        <v>45680</v>
      </c>
      <c r="F1362" s="41" t="str">
        <f>_xlfn.XLOOKUP(A1362,'[3]Eqn Calc - NII'!$C:$C,'[3]Eqn Calc - NII'!$E:$E)</f>
        <v>GBP</v>
      </c>
      <c r="G1362" s="43" t="e">
        <f>SUMIFS('[3]Eqn Calc - NII'!$U:$U,'[3]Eqn Calc - NII'!$H:$H,E1362,'[3]Eqn Calc - NII'!$C:$C,A1362)</f>
        <v>#VALUE!</v>
      </c>
      <c r="H1362" t="str">
        <f t="shared" si="22"/>
        <v>IE0008Q72UI945680</v>
      </c>
    </row>
    <row r="1363" spans="1:8" x14ac:dyDescent="0.25">
      <c r="A1363" s="41" t="s">
        <v>83</v>
      </c>
      <c r="B1363" s="41" t="s">
        <v>16</v>
      </c>
      <c r="C1363" s="41" t="str">
        <f>_xlfn.XLOOKUP(A1363,[3]Reconciliation!$A:$A,[3]Reconciliation!$O:$O)</f>
        <v>AVI Global Special Situations Fund</v>
      </c>
      <c r="D1363" s="41" t="str">
        <f>_xlfn.XLOOKUP(A1363,'[4]Fund Control'!$H:$H,'[4]Fund Control'!$G:$G)</f>
        <v>Class B (GBP)</v>
      </c>
      <c r="E1363" s="44">
        <v>45681</v>
      </c>
      <c r="F1363" s="41" t="str">
        <f>_xlfn.XLOOKUP(A1363,'[3]Eqn Calc - NII'!$C:$C,'[3]Eqn Calc - NII'!$E:$E)</f>
        <v>GBP</v>
      </c>
      <c r="G1363" s="43" t="e">
        <f>SUMIFS('[3]Eqn Calc - NII'!$U:$U,'[3]Eqn Calc - NII'!$H:$H,E1363,'[3]Eqn Calc - NII'!$C:$C,A1363)</f>
        <v>#VALUE!</v>
      </c>
      <c r="H1363" t="str">
        <f t="shared" si="22"/>
        <v>IE0008Q72UI945681</v>
      </c>
    </row>
    <row r="1364" spans="1:8" x14ac:dyDescent="0.25">
      <c r="A1364" s="41" t="s">
        <v>83</v>
      </c>
      <c r="B1364" s="41" t="s">
        <v>16</v>
      </c>
      <c r="C1364" s="41" t="str">
        <f>_xlfn.XLOOKUP(A1364,[3]Reconciliation!$A:$A,[3]Reconciliation!$O:$O)</f>
        <v>AVI Global Special Situations Fund</v>
      </c>
      <c r="D1364" s="41" t="str">
        <f>_xlfn.XLOOKUP(A1364,'[4]Fund Control'!$H:$H,'[4]Fund Control'!$G:$G)</f>
        <v>Class B (GBP)</v>
      </c>
      <c r="E1364" s="44">
        <v>45684</v>
      </c>
      <c r="F1364" s="41" t="str">
        <f>_xlfn.XLOOKUP(A1364,'[3]Eqn Calc - NII'!$C:$C,'[3]Eqn Calc - NII'!$E:$E)</f>
        <v>GBP</v>
      </c>
      <c r="G1364" s="43" t="e">
        <f>SUMIFS('[3]Eqn Calc - NII'!$U:$U,'[3]Eqn Calc - NII'!$H:$H,E1364,'[3]Eqn Calc - NII'!$C:$C,A1364)</f>
        <v>#VALUE!</v>
      </c>
      <c r="H1364" t="str">
        <f t="shared" si="22"/>
        <v>IE0008Q72UI945684</v>
      </c>
    </row>
    <row r="1365" spans="1:8" x14ac:dyDescent="0.25">
      <c r="A1365" s="41" t="s">
        <v>83</v>
      </c>
      <c r="B1365" s="41" t="s">
        <v>16</v>
      </c>
      <c r="C1365" s="41" t="str">
        <f>_xlfn.XLOOKUP(A1365,[3]Reconciliation!$A:$A,[3]Reconciliation!$O:$O)</f>
        <v>AVI Global Special Situations Fund</v>
      </c>
      <c r="D1365" s="41" t="str">
        <f>_xlfn.XLOOKUP(A1365,'[4]Fund Control'!$H:$H,'[4]Fund Control'!$G:$G)</f>
        <v>Class B (GBP)</v>
      </c>
      <c r="E1365" s="44">
        <v>45685</v>
      </c>
      <c r="F1365" s="41" t="str">
        <f>_xlfn.XLOOKUP(A1365,'[3]Eqn Calc - NII'!$C:$C,'[3]Eqn Calc - NII'!$E:$E)</f>
        <v>GBP</v>
      </c>
      <c r="G1365" s="43" t="e">
        <f>SUMIFS('[3]Eqn Calc - NII'!$U:$U,'[3]Eqn Calc - NII'!$H:$H,E1365,'[3]Eqn Calc - NII'!$C:$C,A1365)</f>
        <v>#VALUE!</v>
      </c>
      <c r="H1365" t="str">
        <f t="shared" si="22"/>
        <v>IE0008Q72UI945685</v>
      </c>
    </row>
    <row r="1366" spans="1:8" x14ac:dyDescent="0.25">
      <c r="A1366" s="41" t="s">
        <v>83</v>
      </c>
      <c r="B1366" s="41" t="s">
        <v>16</v>
      </c>
      <c r="C1366" s="41" t="str">
        <f>_xlfn.XLOOKUP(A1366,[3]Reconciliation!$A:$A,[3]Reconciliation!$O:$O)</f>
        <v>AVI Global Special Situations Fund</v>
      </c>
      <c r="D1366" s="41" t="str">
        <f>_xlfn.XLOOKUP(A1366,'[4]Fund Control'!$H:$H,'[4]Fund Control'!$G:$G)</f>
        <v>Class B (GBP)</v>
      </c>
      <c r="E1366" s="44">
        <v>45686</v>
      </c>
      <c r="F1366" s="41" t="str">
        <f>_xlfn.XLOOKUP(A1366,'[3]Eqn Calc - NII'!$C:$C,'[3]Eqn Calc - NII'!$E:$E)</f>
        <v>GBP</v>
      </c>
      <c r="G1366" s="43" t="e">
        <f>SUMIFS('[3]Eqn Calc - NII'!$U:$U,'[3]Eqn Calc - NII'!$H:$H,E1366,'[3]Eqn Calc - NII'!$C:$C,A1366)</f>
        <v>#VALUE!</v>
      </c>
      <c r="H1366" t="str">
        <f t="shared" si="22"/>
        <v>IE0008Q72UI945686</v>
      </c>
    </row>
    <row r="1367" spans="1:8" x14ac:dyDescent="0.25">
      <c r="A1367" s="41" t="s">
        <v>83</v>
      </c>
      <c r="B1367" s="41" t="s">
        <v>16</v>
      </c>
      <c r="C1367" s="41" t="str">
        <f>_xlfn.XLOOKUP(A1367,[3]Reconciliation!$A:$A,[3]Reconciliation!$O:$O)</f>
        <v>AVI Global Special Situations Fund</v>
      </c>
      <c r="D1367" s="41" t="str">
        <f>_xlfn.XLOOKUP(A1367,'[4]Fund Control'!$H:$H,'[4]Fund Control'!$G:$G)</f>
        <v>Class B (GBP)</v>
      </c>
      <c r="E1367" s="44">
        <v>45687</v>
      </c>
      <c r="F1367" s="41" t="str">
        <f>_xlfn.XLOOKUP(A1367,'[3]Eqn Calc - NII'!$C:$C,'[3]Eqn Calc - NII'!$E:$E)</f>
        <v>GBP</v>
      </c>
      <c r="G1367" s="43" t="e">
        <f>SUMIFS('[3]Eqn Calc - NII'!$U:$U,'[3]Eqn Calc - NII'!$H:$H,E1367,'[3]Eqn Calc - NII'!$C:$C,A1367)</f>
        <v>#VALUE!</v>
      </c>
      <c r="H1367" t="str">
        <f t="shared" si="22"/>
        <v>IE0008Q72UI945687</v>
      </c>
    </row>
    <row r="1368" spans="1:8" x14ac:dyDescent="0.25">
      <c r="A1368" s="41" t="s">
        <v>83</v>
      </c>
      <c r="B1368" s="41" t="s">
        <v>16</v>
      </c>
      <c r="C1368" s="41" t="str">
        <f>_xlfn.XLOOKUP(A1368,[3]Reconciliation!$A:$A,[3]Reconciliation!$O:$O)</f>
        <v>AVI Global Special Situations Fund</v>
      </c>
      <c r="D1368" s="41" t="str">
        <f>_xlfn.XLOOKUP(A1368,'[4]Fund Control'!$H:$H,'[4]Fund Control'!$G:$G)</f>
        <v>Class B (GBP)</v>
      </c>
      <c r="E1368" s="44">
        <v>45688</v>
      </c>
      <c r="F1368" s="41" t="str">
        <f>_xlfn.XLOOKUP(A1368,'[3]Eqn Calc - NII'!$C:$C,'[3]Eqn Calc - NII'!$E:$E)</f>
        <v>GBP</v>
      </c>
      <c r="G1368" s="43" t="e">
        <f>SUMIFS('[3]Eqn Calc - NII'!$U:$U,'[3]Eqn Calc - NII'!$H:$H,E1368,'[3]Eqn Calc - NII'!$C:$C,A1368)</f>
        <v>#VALUE!</v>
      </c>
      <c r="H1368" t="str">
        <f t="shared" si="22"/>
        <v>IE0008Q72UI945688</v>
      </c>
    </row>
    <row r="1369" spans="1:8" x14ac:dyDescent="0.25">
      <c r="A1369" s="41" t="s">
        <v>83</v>
      </c>
      <c r="B1369" s="41" t="s">
        <v>16</v>
      </c>
      <c r="C1369" s="41" t="str">
        <f>_xlfn.XLOOKUP(A1369,[3]Reconciliation!$A:$A,[3]Reconciliation!$O:$O)</f>
        <v>AVI Global Special Situations Fund</v>
      </c>
      <c r="D1369" s="41" t="str">
        <f>_xlfn.XLOOKUP(A1369,'[4]Fund Control'!$H:$H,'[4]Fund Control'!$G:$G)</f>
        <v>Class B (GBP)</v>
      </c>
      <c r="E1369" s="44">
        <v>45692</v>
      </c>
      <c r="F1369" s="41" t="str">
        <f>_xlfn.XLOOKUP(A1369,'[3]Eqn Calc - NII'!$C:$C,'[3]Eqn Calc - NII'!$E:$E)</f>
        <v>GBP</v>
      </c>
      <c r="G1369" s="43" t="e">
        <f>SUMIFS('[3]Eqn Calc - NII'!$U:$U,'[3]Eqn Calc - NII'!$H:$H,E1369,'[3]Eqn Calc - NII'!$C:$C,A1369)</f>
        <v>#VALUE!</v>
      </c>
      <c r="H1369" t="str">
        <f t="shared" si="22"/>
        <v>IE0008Q72UI945692</v>
      </c>
    </row>
    <row r="1370" spans="1:8" x14ac:dyDescent="0.25">
      <c r="A1370" s="41" t="s">
        <v>83</v>
      </c>
      <c r="B1370" s="41" t="s">
        <v>16</v>
      </c>
      <c r="C1370" s="41" t="str">
        <f>_xlfn.XLOOKUP(A1370,[3]Reconciliation!$A:$A,[3]Reconciliation!$O:$O)</f>
        <v>AVI Global Special Situations Fund</v>
      </c>
      <c r="D1370" s="41" t="str">
        <f>_xlfn.XLOOKUP(A1370,'[4]Fund Control'!$H:$H,'[4]Fund Control'!$G:$G)</f>
        <v>Class B (GBP)</v>
      </c>
      <c r="E1370" s="44">
        <v>45693</v>
      </c>
      <c r="F1370" s="41" t="str">
        <f>_xlfn.XLOOKUP(A1370,'[3]Eqn Calc - NII'!$C:$C,'[3]Eqn Calc - NII'!$E:$E)</f>
        <v>GBP</v>
      </c>
      <c r="G1370" s="43" t="e">
        <f>SUMIFS('[3]Eqn Calc - NII'!$U:$U,'[3]Eqn Calc - NII'!$H:$H,E1370,'[3]Eqn Calc - NII'!$C:$C,A1370)</f>
        <v>#VALUE!</v>
      </c>
      <c r="H1370" t="str">
        <f t="shared" si="22"/>
        <v>IE0008Q72UI945693</v>
      </c>
    </row>
    <row r="1371" spans="1:8" x14ac:dyDescent="0.25">
      <c r="A1371" s="41" t="s">
        <v>83</v>
      </c>
      <c r="B1371" s="41" t="s">
        <v>16</v>
      </c>
      <c r="C1371" s="41" t="str">
        <f>_xlfn.XLOOKUP(A1371,[3]Reconciliation!$A:$A,[3]Reconciliation!$O:$O)</f>
        <v>AVI Global Special Situations Fund</v>
      </c>
      <c r="D1371" s="41" t="str">
        <f>_xlfn.XLOOKUP(A1371,'[4]Fund Control'!$H:$H,'[4]Fund Control'!$G:$G)</f>
        <v>Class B (GBP)</v>
      </c>
      <c r="E1371" s="44">
        <v>45694</v>
      </c>
      <c r="F1371" s="41" t="str">
        <f>_xlfn.XLOOKUP(A1371,'[3]Eqn Calc - NII'!$C:$C,'[3]Eqn Calc - NII'!$E:$E)</f>
        <v>GBP</v>
      </c>
      <c r="G1371" s="43" t="e">
        <f>SUMIFS('[3]Eqn Calc - NII'!$U:$U,'[3]Eqn Calc - NII'!$H:$H,E1371,'[3]Eqn Calc - NII'!$C:$C,A1371)</f>
        <v>#VALUE!</v>
      </c>
      <c r="H1371" t="str">
        <f t="shared" si="22"/>
        <v>IE0008Q72UI945694</v>
      </c>
    </row>
    <row r="1372" spans="1:8" x14ac:dyDescent="0.25">
      <c r="A1372" s="41" t="s">
        <v>83</v>
      </c>
      <c r="B1372" s="41" t="s">
        <v>16</v>
      </c>
      <c r="C1372" s="41" t="str">
        <f>_xlfn.XLOOKUP(A1372,[3]Reconciliation!$A:$A,[3]Reconciliation!$O:$O)</f>
        <v>AVI Global Special Situations Fund</v>
      </c>
      <c r="D1372" s="41" t="str">
        <f>_xlfn.XLOOKUP(A1372,'[4]Fund Control'!$H:$H,'[4]Fund Control'!$G:$G)</f>
        <v>Class B (GBP)</v>
      </c>
      <c r="E1372" s="44">
        <v>45695</v>
      </c>
      <c r="F1372" s="41" t="str">
        <f>_xlfn.XLOOKUP(A1372,'[3]Eqn Calc - NII'!$C:$C,'[3]Eqn Calc - NII'!$E:$E)</f>
        <v>GBP</v>
      </c>
      <c r="G1372" s="43" t="e">
        <f>SUMIFS('[3]Eqn Calc - NII'!$U:$U,'[3]Eqn Calc - NII'!$H:$H,E1372,'[3]Eqn Calc - NII'!$C:$C,A1372)</f>
        <v>#VALUE!</v>
      </c>
      <c r="H1372" t="str">
        <f t="shared" si="22"/>
        <v>IE0008Q72UI945695</v>
      </c>
    </row>
    <row r="1373" spans="1:8" x14ac:dyDescent="0.25">
      <c r="A1373" s="41" t="s">
        <v>83</v>
      </c>
      <c r="B1373" s="41" t="s">
        <v>16</v>
      </c>
      <c r="C1373" s="41" t="str">
        <f>_xlfn.XLOOKUP(A1373,[3]Reconciliation!$A:$A,[3]Reconciliation!$O:$O)</f>
        <v>AVI Global Special Situations Fund</v>
      </c>
      <c r="D1373" s="41" t="str">
        <f>_xlfn.XLOOKUP(A1373,'[4]Fund Control'!$H:$H,'[4]Fund Control'!$G:$G)</f>
        <v>Class B (GBP)</v>
      </c>
      <c r="E1373" s="44">
        <v>45698</v>
      </c>
      <c r="F1373" s="41" t="str">
        <f>_xlfn.XLOOKUP(A1373,'[3]Eqn Calc - NII'!$C:$C,'[3]Eqn Calc - NII'!$E:$E)</f>
        <v>GBP</v>
      </c>
      <c r="G1373" s="43" t="e">
        <f>SUMIFS('[3]Eqn Calc - NII'!$U:$U,'[3]Eqn Calc - NII'!$H:$H,E1373,'[3]Eqn Calc - NII'!$C:$C,A1373)</f>
        <v>#VALUE!</v>
      </c>
      <c r="H1373" t="str">
        <f t="shared" si="22"/>
        <v>IE0008Q72UI945698</v>
      </c>
    </row>
    <row r="1374" spans="1:8" x14ac:dyDescent="0.25">
      <c r="A1374" s="41" t="s">
        <v>83</v>
      </c>
      <c r="B1374" s="41" t="s">
        <v>16</v>
      </c>
      <c r="C1374" s="41" t="str">
        <f>_xlfn.XLOOKUP(A1374,[3]Reconciliation!$A:$A,[3]Reconciliation!$O:$O)</f>
        <v>AVI Global Special Situations Fund</v>
      </c>
      <c r="D1374" s="41" t="str">
        <f>_xlfn.XLOOKUP(A1374,'[4]Fund Control'!$H:$H,'[4]Fund Control'!$G:$G)</f>
        <v>Class B (GBP)</v>
      </c>
      <c r="E1374" s="44">
        <v>45699</v>
      </c>
      <c r="F1374" s="41" t="str">
        <f>_xlfn.XLOOKUP(A1374,'[3]Eqn Calc - NII'!$C:$C,'[3]Eqn Calc - NII'!$E:$E)</f>
        <v>GBP</v>
      </c>
      <c r="G1374" s="43" t="e">
        <f>SUMIFS('[3]Eqn Calc - NII'!$U:$U,'[3]Eqn Calc - NII'!$H:$H,E1374,'[3]Eqn Calc - NII'!$C:$C,A1374)</f>
        <v>#VALUE!</v>
      </c>
      <c r="H1374" t="str">
        <f t="shared" si="22"/>
        <v>IE0008Q72UI945699</v>
      </c>
    </row>
    <row r="1375" spans="1:8" x14ac:dyDescent="0.25">
      <c r="A1375" s="41" t="s">
        <v>83</v>
      </c>
      <c r="B1375" s="41" t="s">
        <v>16</v>
      </c>
      <c r="C1375" s="41" t="str">
        <f>_xlfn.XLOOKUP(A1375,[3]Reconciliation!$A:$A,[3]Reconciliation!$O:$O)</f>
        <v>AVI Global Special Situations Fund</v>
      </c>
      <c r="D1375" s="41" t="str">
        <f>_xlfn.XLOOKUP(A1375,'[4]Fund Control'!$H:$H,'[4]Fund Control'!$G:$G)</f>
        <v>Class B (GBP)</v>
      </c>
      <c r="E1375" s="44">
        <v>45700</v>
      </c>
      <c r="F1375" s="41" t="str">
        <f>_xlfn.XLOOKUP(A1375,'[3]Eqn Calc - NII'!$C:$C,'[3]Eqn Calc - NII'!$E:$E)</f>
        <v>GBP</v>
      </c>
      <c r="G1375" s="43" t="e">
        <f>SUMIFS('[3]Eqn Calc - NII'!$U:$U,'[3]Eqn Calc - NII'!$H:$H,E1375,'[3]Eqn Calc - NII'!$C:$C,A1375)</f>
        <v>#VALUE!</v>
      </c>
      <c r="H1375" t="str">
        <f t="shared" si="22"/>
        <v>IE0008Q72UI945700</v>
      </c>
    </row>
    <row r="1376" spans="1:8" x14ac:dyDescent="0.25">
      <c r="A1376" s="41" t="s">
        <v>83</v>
      </c>
      <c r="B1376" s="41" t="s">
        <v>16</v>
      </c>
      <c r="C1376" s="41" t="str">
        <f>_xlfn.XLOOKUP(A1376,[3]Reconciliation!$A:$A,[3]Reconciliation!$O:$O)</f>
        <v>AVI Global Special Situations Fund</v>
      </c>
      <c r="D1376" s="41" t="str">
        <f>_xlfn.XLOOKUP(A1376,'[4]Fund Control'!$H:$H,'[4]Fund Control'!$G:$G)</f>
        <v>Class B (GBP)</v>
      </c>
      <c r="E1376" s="44">
        <v>45701</v>
      </c>
      <c r="F1376" s="41" t="str">
        <f>_xlfn.XLOOKUP(A1376,'[3]Eqn Calc - NII'!$C:$C,'[3]Eqn Calc - NII'!$E:$E)</f>
        <v>GBP</v>
      </c>
      <c r="G1376" s="43" t="e">
        <f>SUMIFS('[3]Eqn Calc - NII'!$U:$U,'[3]Eqn Calc - NII'!$H:$H,E1376,'[3]Eqn Calc - NII'!$C:$C,A1376)</f>
        <v>#VALUE!</v>
      </c>
      <c r="H1376" t="str">
        <f t="shared" si="22"/>
        <v>IE0008Q72UI945701</v>
      </c>
    </row>
    <row r="1377" spans="1:8" x14ac:dyDescent="0.25">
      <c r="A1377" s="41" t="s">
        <v>83</v>
      </c>
      <c r="B1377" s="41" t="s">
        <v>16</v>
      </c>
      <c r="C1377" s="41" t="str">
        <f>_xlfn.XLOOKUP(A1377,[3]Reconciliation!$A:$A,[3]Reconciliation!$O:$O)</f>
        <v>AVI Global Special Situations Fund</v>
      </c>
      <c r="D1377" s="41" t="str">
        <f>_xlfn.XLOOKUP(A1377,'[4]Fund Control'!$H:$H,'[4]Fund Control'!$G:$G)</f>
        <v>Class B (GBP)</v>
      </c>
      <c r="E1377" s="44">
        <v>45702</v>
      </c>
      <c r="F1377" s="41" t="str">
        <f>_xlfn.XLOOKUP(A1377,'[3]Eqn Calc - NII'!$C:$C,'[3]Eqn Calc - NII'!$E:$E)</f>
        <v>GBP</v>
      </c>
      <c r="G1377" s="43" t="e">
        <f>SUMIFS('[3]Eqn Calc - NII'!$U:$U,'[3]Eqn Calc - NII'!$H:$H,E1377,'[3]Eqn Calc - NII'!$C:$C,A1377)</f>
        <v>#VALUE!</v>
      </c>
      <c r="H1377" t="str">
        <f t="shared" si="22"/>
        <v>IE0008Q72UI945702</v>
      </c>
    </row>
    <row r="1378" spans="1:8" x14ac:dyDescent="0.25">
      <c r="A1378" s="41" t="s">
        <v>83</v>
      </c>
      <c r="B1378" s="41" t="s">
        <v>16</v>
      </c>
      <c r="C1378" s="41" t="str">
        <f>_xlfn.XLOOKUP(A1378,[3]Reconciliation!$A:$A,[3]Reconciliation!$O:$O)</f>
        <v>AVI Global Special Situations Fund</v>
      </c>
      <c r="D1378" s="41" t="str">
        <f>_xlfn.XLOOKUP(A1378,'[4]Fund Control'!$H:$H,'[4]Fund Control'!$G:$G)</f>
        <v>Class B (GBP)</v>
      </c>
      <c r="E1378" s="44">
        <v>45705</v>
      </c>
      <c r="F1378" s="41" t="str">
        <f>_xlfn.XLOOKUP(A1378,'[3]Eqn Calc - NII'!$C:$C,'[3]Eqn Calc - NII'!$E:$E)</f>
        <v>GBP</v>
      </c>
      <c r="G1378" s="43" t="e">
        <f>SUMIFS('[3]Eqn Calc - NII'!$U:$U,'[3]Eqn Calc - NII'!$H:$H,E1378,'[3]Eqn Calc - NII'!$C:$C,A1378)</f>
        <v>#VALUE!</v>
      </c>
      <c r="H1378" t="str">
        <f t="shared" si="22"/>
        <v>IE0008Q72UI945705</v>
      </c>
    </row>
    <row r="1379" spans="1:8" x14ac:dyDescent="0.25">
      <c r="A1379" s="41" t="s">
        <v>83</v>
      </c>
      <c r="B1379" s="41" t="s">
        <v>16</v>
      </c>
      <c r="C1379" s="41" t="str">
        <f>_xlfn.XLOOKUP(A1379,[3]Reconciliation!$A:$A,[3]Reconciliation!$O:$O)</f>
        <v>AVI Global Special Situations Fund</v>
      </c>
      <c r="D1379" s="41" t="str">
        <f>_xlfn.XLOOKUP(A1379,'[4]Fund Control'!$H:$H,'[4]Fund Control'!$G:$G)</f>
        <v>Class B (GBP)</v>
      </c>
      <c r="E1379" s="44">
        <v>45706</v>
      </c>
      <c r="F1379" s="41" t="str">
        <f>_xlfn.XLOOKUP(A1379,'[3]Eqn Calc - NII'!$C:$C,'[3]Eqn Calc - NII'!$E:$E)</f>
        <v>GBP</v>
      </c>
      <c r="G1379" s="43" t="e">
        <f>SUMIFS('[3]Eqn Calc - NII'!$U:$U,'[3]Eqn Calc - NII'!$H:$H,E1379,'[3]Eqn Calc - NII'!$C:$C,A1379)</f>
        <v>#VALUE!</v>
      </c>
      <c r="H1379" t="str">
        <f t="shared" si="22"/>
        <v>IE0008Q72UI945706</v>
      </c>
    </row>
    <row r="1380" spans="1:8" x14ac:dyDescent="0.25">
      <c r="A1380" s="41" t="s">
        <v>83</v>
      </c>
      <c r="B1380" s="41" t="s">
        <v>16</v>
      </c>
      <c r="C1380" s="41" t="str">
        <f>_xlfn.XLOOKUP(A1380,[3]Reconciliation!$A:$A,[3]Reconciliation!$O:$O)</f>
        <v>AVI Global Special Situations Fund</v>
      </c>
      <c r="D1380" s="41" t="str">
        <f>_xlfn.XLOOKUP(A1380,'[4]Fund Control'!$H:$H,'[4]Fund Control'!$G:$G)</f>
        <v>Class B (GBP)</v>
      </c>
      <c r="E1380" s="44">
        <v>45707</v>
      </c>
      <c r="F1380" s="41" t="str">
        <f>_xlfn.XLOOKUP(A1380,'[3]Eqn Calc - NII'!$C:$C,'[3]Eqn Calc - NII'!$E:$E)</f>
        <v>GBP</v>
      </c>
      <c r="G1380" s="43" t="e">
        <f>SUMIFS('[3]Eqn Calc - NII'!$U:$U,'[3]Eqn Calc - NII'!$H:$H,E1380,'[3]Eqn Calc - NII'!$C:$C,A1380)</f>
        <v>#VALUE!</v>
      </c>
      <c r="H1380" t="str">
        <f t="shared" si="22"/>
        <v>IE0008Q72UI945707</v>
      </c>
    </row>
    <row r="1381" spans="1:8" x14ac:dyDescent="0.25">
      <c r="A1381" s="41" t="s">
        <v>83</v>
      </c>
      <c r="B1381" s="41" t="s">
        <v>16</v>
      </c>
      <c r="C1381" s="41" t="str">
        <f>_xlfn.XLOOKUP(A1381,[3]Reconciliation!$A:$A,[3]Reconciliation!$O:$O)</f>
        <v>AVI Global Special Situations Fund</v>
      </c>
      <c r="D1381" s="41" t="str">
        <f>_xlfn.XLOOKUP(A1381,'[4]Fund Control'!$H:$H,'[4]Fund Control'!$G:$G)</f>
        <v>Class B (GBP)</v>
      </c>
      <c r="E1381" s="44">
        <v>45708</v>
      </c>
      <c r="F1381" s="41" t="str">
        <f>_xlfn.XLOOKUP(A1381,'[3]Eqn Calc - NII'!$C:$C,'[3]Eqn Calc - NII'!$E:$E)</f>
        <v>GBP</v>
      </c>
      <c r="G1381" s="43" t="e">
        <f>SUMIFS('[3]Eqn Calc - NII'!$U:$U,'[3]Eqn Calc - NII'!$H:$H,E1381,'[3]Eqn Calc - NII'!$C:$C,A1381)</f>
        <v>#VALUE!</v>
      </c>
      <c r="H1381" t="str">
        <f t="shared" si="22"/>
        <v>IE0008Q72UI945708</v>
      </c>
    </row>
    <row r="1382" spans="1:8" x14ac:dyDescent="0.25">
      <c r="A1382" s="41" t="s">
        <v>83</v>
      </c>
      <c r="B1382" s="41" t="s">
        <v>16</v>
      </c>
      <c r="C1382" s="41" t="str">
        <f>_xlfn.XLOOKUP(A1382,[3]Reconciliation!$A:$A,[3]Reconciliation!$O:$O)</f>
        <v>AVI Global Special Situations Fund</v>
      </c>
      <c r="D1382" s="41" t="str">
        <f>_xlfn.XLOOKUP(A1382,'[4]Fund Control'!$H:$H,'[4]Fund Control'!$G:$G)</f>
        <v>Class B (GBP)</v>
      </c>
      <c r="E1382" s="44">
        <v>45709</v>
      </c>
      <c r="F1382" s="41" t="str">
        <f>_xlfn.XLOOKUP(A1382,'[3]Eqn Calc - NII'!$C:$C,'[3]Eqn Calc - NII'!$E:$E)</f>
        <v>GBP</v>
      </c>
      <c r="G1382" s="43" t="e">
        <f>SUMIFS('[3]Eqn Calc - NII'!$U:$U,'[3]Eqn Calc - NII'!$H:$H,E1382,'[3]Eqn Calc - NII'!$C:$C,A1382)</f>
        <v>#VALUE!</v>
      </c>
      <c r="H1382" t="str">
        <f t="shared" si="22"/>
        <v>IE0008Q72UI945709</v>
      </c>
    </row>
    <row r="1383" spans="1:8" x14ac:dyDescent="0.25">
      <c r="A1383" s="41" t="s">
        <v>83</v>
      </c>
      <c r="B1383" s="41" t="s">
        <v>16</v>
      </c>
      <c r="C1383" s="41" t="str">
        <f>_xlfn.XLOOKUP(A1383,[3]Reconciliation!$A:$A,[3]Reconciliation!$O:$O)</f>
        <v>AVI Global Special Situations Fund</v>
      </c>
      <c r="D1383" s="41" t="str">
        <f>_xlfn.XLOOKUP(A1383,'[4]Fund Control'!$H:$H,'[4]Fund Control'!$G:$G)</f>
        <v>Class B (GBP)</v>
      </c>
      <c r="E1383" s="44">
        <v>45712</v>
      </c>
      <c r="F1383" s="41" t="str">
        <f>_xlfn.XLOOKUP(A1383,'[3]Eqn Calc - NII'!$C:$C,'[3]Eqn Calc - NII'!$E:$E)</f>
        <v>GBP</v>
      </c>
      <c r="G1383" s="43" t="e">
        <f>SUMIFS('[3]Eqn Calc - NII'!$U:$U,'[3]Eqn Calc - NII'!$H:$H,E1383,'[3]Eqn Calc - NII'!$C:$C,A1383)</f>
        <v>#VALUE!</v>
      </c>
      <c r="H1383" t="str">
        <f t="shared" si="22"/>
        <v>IE0008Q72UI945712</v>
      </c>
    </row>
    <row r="1384" spans="1:8" x14ac:dyDescent="0.25">
      <c r="A1384" s="41" t="s">
        <v>83</v>
      </c>
      <c r="B1384" s="41" t="s">
        <v>16</v>
      </c>
      <c r="C1384" s="41" t="str">
        <f>_xlfn.XLOOKUP(A1384,[3]Reconciliation!$A:$A,[3]Reconciliation!$O:$O)</f>
        <v>AVI Global Special Situations Fund</v>
      </c>
      <c r="D1384" s="41" t="str">
        <f>_xlfn.XLOOKUP(A1384,'[4]Fund Control'!$H:$H,'[4]Fund Control'!$G:$G)</f>
        <v>Class B (GBP)</v>
      </c>
      <c r="E1384" s="44">
        <v>45713</v>
      </c>
      <c r="F1384" s="41" t="str">
        <f>_xlfn.XLOOKUP(A1384,'[3]Eqn Calc - NII'!$C:$C,'[3]Eqn Calc - NII'!$E:$E)</f>
        <v>GBP</v>
      </c>
      <c r="G1384" s="43" t="e">
        <f>SUMIFS('[3]Eqn Calc - NII'!$U:$U,'[3]Eqn Calc - NII'!$H:$H,E1384,'[3]Eqn Calc - NII'!$C:$C,A1384)</f>
        <v>#VALUE!</v>
      </c>
      <c r="H1384" t="str">
        <f t="shared" si="22"/>
        <v>IE0008Q72UI945713</v>
      </c>
    </row>
    <row r="1385" spans="1:8" x14ac:dyDescent="0.25">
      <c r="A1385" s="41" t="s">
        <v>83</v>
      </c>
      <c r="B1385" s="41" t="s">
        <v>16</v>
      </c>
      <c r="C1385" s="41" t="str">
        <f>_xlfn.XLOOKUP(A1385,[3]Reconciliation!$A:$A,[3]Reconciliation!$O:$O)</f>
        <v>AVI Global Special Situations Fund</v>
      </c>
      <c r="D1385" s="41" t="str">
        <f>_xlfn.XLOOKUP(A1385,'[4]Fund Control'!$H:$H,'[4]Fund Control'!$G:$G)</f>
        <v>Class B (GBP)</v>
      </c>
      <c r="E1385" s="44">
        <v>45714</v>
      </c>
      <c r="F1385" s="41" t="str">
        <f>_xlfn.XLOOKUP(A1385,'[3]Eqn Calc - NII'!$C:$C,'[3]Eqn Calc - NII'!$E:$E)</f>
        <v>GBP</v>
      </c>
      <c r="G1385" s="43" t="e">
        <f>SUMIFS('[3]Eqn Calc - NII'!$U:$U,'[3]Eqn Calc - NII'!$H:$H,E1385,'[3]Eqn Calc - NII'!$C:$C,A1385)</f>
        <v>#VALUE!</v>
      </c>
      <c r="H1385" t="str">
        <f t="shared" si="22"/>
        <v>IE0008Q72UI945714</v>
      </c>
    </row>
    <row r="1386" spans="1:8" x14ac:dyDescent="0.25">
      <c r="A1386" s="41" t="s">
        <v>83</v>
      </c>
      <c r="B1386" s="41" t="s">
        <v>16</v>
      </c>
      <c r="C1386" s="41" t="str">
        <f>_xlfn.XLOOKUP(A1386,[3]Reconciliation!$A:$A,[3]Reconciliation!$O:$O)</f>
        <v>AVI Global Special Situations Fund</v>
      </c>
      <c r="D1386" s="41" t="str">
        <f>_xlfn.XLOOKUP(A1386,'[4]Fund Control'!$H:$H,'[4]Fund Control'!$G:$G)</f>
        <v>Class B (GBP)</v>
      </c>
      <c r="E1386" s="44">
        <v>45715</v>
      </c>
      <c r="F1386" s="41" t="str">
        <f>_xlfn.XLOOKUP(A1386,'[3]Eqn Calc - NII'!$C:$C,'[3]Eqn Calc - NII'!$E:$E)</f>
        <v>GBP</v>
      </c>
      <c r="G1386" s="43" t="e">
        <f>SUMIFS('[3]Eqn Calc - NII'!$U:$U,'[3]Eqn Calc - NII'!$H:$H,E1386,'[3]Eqn Calc - NII'!$C:$C,A1386)</f>
        <v>#VALUE!</v>
      </c>
      <c r="H1386" t="str">
        <f t="shared" si="22"/>
        <v>IE0008Q72UI945715</v>
      </c>
    </row>
    <row r="1387" spans="1:8" x14ac:dyDescent="0.25">
      <c r="A1387" s="41" t="s">
        <v>83</v>
      </c>
      <c r="B1387" s="41" t="s">
        <v>16</v>
      </c>
      <c r="C1387" s="41" t="str">
        <f>_xlfn.XLOOKUP(A1387,[3]Reconciliation!$A:$A,[3]Reconciliation!$O:$O)</f>
        <v>AVI Global Special Situations Fund</v>
      </c>
      <c r="D1387" s="41" t="str">
        <f>_xlfn.XLOOKUP(A1387,'[4]Fund Control'!$H:$H,'[4]Fund Control'!$G:$G)</f>
        <v>Class B (GBP)</v>
      </c>
      <c r="E1387" s="44">
        <v>45716</v>
      </c>
      <c r="F1387" s="41" t="str">
        <f>_xlfn.XLOOKUP(A1387,'[3]Eqn Calc - NII'!$C:$C,'[3]Eqn Calc - NII'!$E:$E)</f>
        <v>GBP</v>
      </c>
      <c r="G1387" s="43" t="e">
        <f>SUMIFS('[3]Eqn Calc - NII'!$U:$U,'[3]Eqn Calc - NII'!$H:$H,E1387,'[3]Eqn Calc - NII'!$C:$C,A1387)</f>
        <v>#VALUE!</v>
      </c>
      <c r="H1387" t="str">
        <f t="shared" si="22"/>
        <v>IE0008Q72UI945716</v>
      </c>
    </row>
    <row r="1388" spans="1:8" x14ac:dyDescent="0.25">
      <c r="A1388" s="41" t="s">
        <v>83</v>
      </c>
      <c r="B1388" s="41" t="s">
        <v>16</v>
      </c>
      <c r="C1388" s="41" t="str">
        <f>_xlfn.XLOOKUP(A1388,[3]Reconciliation!$A:$A,[3]Reconciliation!$O:$O)</f>
        <v>AVI Global Special Situations Fund</v>
      </c>
      <c r="D1388" s="41" t="str">
        <f>_xlfn.XLOOKUP(A1388,'[4]Fund Control'!$H:$H,'[4]Fund Control'!$G:$G)</f>
        <v>Class B (GBP)</v>
      </c>
      <c r="E1388" s="44">
        <v>45719</v>
      </c>
      <c r="F1388" s="41" t="str">
        <f>_xlfn.XLOOKUP(A1388,'[3]Eqn Calc - NII'!$C:$C,'[3]Eqn Calc - NII'!$E:$E)</f>
        <v>GBP</v>
      </c>
      <c r="G1388" s="43" t="e">
        <f>SUMIFS('[3]Eqn Calc - NII'!$U:$U,'[3]Eqn Calc - NII'!$H:$H,E1388,'[3]Eqn Calc - NII'!$C:$C,A1388)</f>
        <v>#VALUE!</v>
      </c>
      <c r="H1388" t="str">
        <f t="shared" si="22"/>
        <v>IE0008Q72UI945719</v>
      </c>
    </row>
    <row r="1389" spans="1:8" x14ac:dyDescent="0.25">
      <c r="A1389" s="41" t="s">
        <v>83</v>
      </c>
      <c r="B1389" s="41" t="s">
        <v>16</v>
      </c>
      <c r="C1389" s="41" t="str">
        <f>_xlfn.XLOOKUP(A1389,[3]Reconciliation!$A:$A,[3]Reconciliation!$O:$O)</f>
        <v>AVI Global Special Situations Fund</v>
      </c>
      <c r="D1389" s="41" t="str">
        <f>_xlfn.XLOOKUP(A1389,'[4]Fund Control'!$H:$H,'[4]Fund Control'!$G:$G)</f>
        <v>Class B (GBP)</v>
      </c>
      <c r="E1389" s="44">
        <v>45720</v>
      </c>
      <c r="F1389" s="41" t="str">
        <f>_xlfn.XLOOKUP(A1389,'[3]Eqn Calc - NII'!$C:$C,'[3]Eqn Calc - NII'!$E:$E)</f>
        <v>GBP</v>
      </c>
      <c r="G1389" s="43" t="e">
        <f>SUMIFS('[3]Eqn Calc - NII'!$U:$U,'[3]Eqn Calc - NII'!$H:$H,E1389,'[3]Eqn Calc - NII'!$C:$C,A1389)</f>
        <v>#VALUE!</v>
      </c>
      <c r="H1389" t="str">
        <f t="shared" si="22"/>
        <v>IE0008Q72UI945720</v>
      </c>
    </row>
    <row r="1390" spans="1:8" x14ac:dyDescent="0.25">
      <c r="A1390" s="41" t="s">
        <v>83</v>
      </c>
      <c r="B1390" s="41" t="s">
        <v>16</v>
      </c>
      <c r="C1390" s="41" t="str">
        <f>_xlfn.XLOOKUP(A1390,[3]Reconciliation!$A:$A,[3]Reconciliation!$O:$O)</f>
        <v>AVI Global Special Situations Fund</v>
      </c>
      <c r="D1390" s="41" t="str">
        <f>_xlfn.XLOOKUP(A1390,'[4]Fund Control'!$H:$H,'[4]Fund Control'!$G:$G)</f>
        <v>Class B (GBP)</v>
      </c>
      <c r="E1390" s="44">
        <v>45721</v>
      </c>
      <c r="F1390" s="41" t="str">
        <f>_xlfn.XLOOKUP(A1390,'[3]Eqn Calc - NII'!$C:$C,'[3]Eqn Calc - NII'!$E:$E)</f>
        <v>GBP</v>
      </c>
      <c r="G1390" s="43" t="e">
        <f>SUMIFS('[3]Eqn Calc - NII'!$U:$U,'[3]Eqn Calc - NII'!$H:$H,E1390,'[3]Eqn Calc - NII'!$C:$C,A1390)</f>
        <v>#VALUE!</v>
      </c>
      <c r="H1390" t="str">
        <f t="shared" si="22"/>
        <v>IE0008Q72UI945721</v>
      </c>
    </row>
    <row r="1391" spans="1:8" x14ac:dyDescent="0.25">
      <c r="A1391" s="41" t="s">
        <v>83</v>
      </c>
      <c r="B1391" s="41" t="s">
        <v>16</v>
      </c>
      <c r="C1391" s="41" t="str">
        <f>_xlfn.XLOOKUP(A1391,[3]Reconciliation!$A:$A,[3]Reconciliation!$O:$O)</f>
        <v>AVI Global Special Situations Fund</v>
      </c>
      <c r="D1391" s="41" t="str">
        <f>_xlfn.XLOOKUP(A1391,'[4]Fund Control'!$H:$H,'[4]Fund Control'!$G:$G)</f>
        <v>Class B (GBP)</v>
      </c>
      <c r="E1391" s="44">
        <v>45722</v>
      </c>
      <c r="F1391" s="41" t="str">
        <f>_xlfn.XLOOKUP(A1391,'[3]Eqn Calc - NII'!$C:$C,'[3]Eqn Calc - NII'!$E:$E)</f>
        <v>GBP</v>
      </c>
      <c r="G1391" s="43" t="e">
        <f>SUMIFS('[3]Eqn Calc - NII'!$U:$U,'[3]Eqn Calc - NII'!$H:$H,E1391,'[3]Eqn Calc - NII'!$C:$C,A1391)</f>
        <v>#VALUE!</v>
      </c>
      <c r="H1391" t="str">
        <f t="shared" si="22"/>
        <v>IE0008Q72UI945722</v>
      </c>
    </row>
    <row r="1392" spans="1:8" x14ac:dyDescent="0.25">
      <c r="A1392" s="41" t="s">
        <v>83</v>
      </c>
      <c r="B1392" s="41" t="s">
        <v>16</v>
      </c>
      <c r="C1392" s="41" t="str">
        <f>_xlfn.XLOOKUP(A1392,[3]Reconciliation!$A:$A,[3]Reconciliation!$O:$O)</f>
        <v>AVI Global Special Situations Fund</v>
      </c>
      <c r="D1392" s="41" t="str">
        <f>_xlfn.XLOOKUP(A1392,'[4]Fund Control'!$H:$H,'[4]Fund Control'!$G:$G)</f>
        <v>Class B (GBP)</v>
      </c>
      <c r="E1392" s="44">
        <v>45723</v>
      </c>
      <c r="F1392" s="41" t="str">
        <f>_xlfn.XLOOKUP(A1392,'[3]Eqn Calc - NII'!$C:$C,'[3]Eqn Calc - NII'!$E:$E)</f>
        <v>GBP</v>
      </c>
      <c r="G1392" s="43" t="e">
        <f>SUMIFS('[3]Eqn Calc - NII'!$U:$U,'[3]Eqn Calc - NII'!$H:$H,E1392,'[3]Eqn Calc - NII'!$C:$C,A1392)</f>
        <v>#VALUE!</v>
      </c>
      <c r="H1392" t="str">
        <f t="shared" si="22"/>
        <v>IE0008Q72UI945723</v>
      </c>
    </row>
    <row r="1393" spans="1:8" x14ac:dyDescent="0.25">
      <c r="A1393" s="41" t="s">
        <v>83</v>
      </c>
      <c r="B1393" s="41" t="s">
        <v>16</v>
      </c>
      <c r="C1393" s="41" t="str">
        <f>_xlfn.XLOOKUP(A1393,[3]Reconciliation!$A:$A,[3]Reconciliation!$O:$O)</f>
        <v>AVI Global Special Situations Fund</v>
      </c>
      <c r="D1393" s="41" t="str">
        <f>_xlfn.XLOOKUP(A1393,'[4]Fund Control'!$H:$H,'[4]Fund Control'!$G:$G)</f>
        <v>Class B (GBP)</v>
      </c>
      <c r="E1393" s="44">
        <v>45726</v>
      </c>
      <c r="F1393" s="41" t="str">
        <f>_xlfn.XLOOKUP(A1393,'[3]Eqn Calc - NII'!$C:$C,'[3]Eqn Calc - NII'!$E:$E)</f>
        <v>GBP</v>
      </c>
      <c r="G1393" s="43" t="e">
        <f>SUMIFS('[3]Eqn Calc - NII'!$U:$U,'[3]Eqn Calc - NII'!$H:$H,E1393,'[3]Eqn Calc - NII'!$C:$C,A1393)</f>
        <v>#VALUE!</v>
      </c>
      <c r="H1393" t="str">
        <f t="shared" si="22"/>
        <v>IE0008Q72UI945726</v>
      </c>
    </row>
    <row r="1394" spans="1:8" x14ac:dyDescent="0.25">
      <c r="A1394" s="41" t="s">
        <v>83</v>
      </c>
      <c r="B1394" s="41" t="s">
        <v>16</v>
      </c>
      <c r="C1394" s="41" t="str">
        <f>_xlfn.XLOOKUP(A1394,[3]Reconciliation!$A:$A,[3]Reconciliation!$O:$O)</f>
        <v>AVI Global Special Situations Fund</v>
      </c>
      <c r="D1394" s="41" t="str">
        <f>_xlfn.XLOOKUP(A1394,'[4]Fund Control'!$H:$H,'[4]Fund Control'!$G:$G)</f>
        <v>Class B (GBP)</v>
      </c>
      <c r="E1394" s="44">
        <v>45727</v>
      </c>
      <c r="F1394" s="41" t="str">
        <f>_xlfn.XLOOKUP(A1394,'[3]Eqn Calc - NII'!$C:$C,'[3]Eqn Calc - NII'!$E:$E)</f>
        <v>GBP</v>
      </c>
      <c r="G1394" s="43" t="e">
        <f>SUMIFS('[3]Eqn Calc - NII'!$U:$U,'[3]Eqn Calc - NII'!$H:$H,E1394,'[3]Eqn Calc - NII'!$C:$C,A1394)</f>
        <v>#VALUE!</v>
      </c>
      <c r="H1394" t="str">
        <f t="shared" si="22"/>
        <v>IE0008Q72UI945727</v>
      </c>
    </row>
    <row r="1395" spans="1:8" x14ac:dyDescent="0.25">
      <c r="A1395" s="41" t="s">
        <v>83</v>
      </c>
      <c r="B1395" s="41" t="s">
        <v>16</v>
      </c>
      <c r="C1395" s="41" t="str">
        <f>_xlfn.XLOOKUP(A1395,[3]Reconciliation!$A:$A,[3]Reconciliation!$O:$O)</f>
        <v>AVI Global Special Situations Fund</v>
      </c>
      <c r="D1395" s="41" t="str">
        <f>_xlfn.XLOOKUP(A1395,'[4]Fund Control'!$H:$H,'[4]Fund Control'!$G:$G)</f>
        <v>Class B (GBP)</v>
      </c>
      <c r="E1395" s="44">
        <v>45728</v>
      </c>
      <c r="F1395" s="41" t="str">
        <f>_xlfn.XLOOKUP(A1395,'[3]Eqn Calc - NII'!$C:$C,'[3]Eqn Calc - NII'!$E:$E)</f>
        <v>GBP</v>
      </c>
      <c r="G1395" s="43" t="e">
        <f>SUMIFS('[3]Eqn Calc - NII'!$U:$U,'[3]Eqn Calc - NII'!$H:$H,E1395,'[3]Eqn Calc - NII'!$C:$C,A1395)</f>
        <v>#VALUE!</v>
      </c>
      <c r="H1395" t="str">
        <f t="shared" si="22"/>
        <v>IE0008Q72UI945728</v>
      </c>
    </row>
    <row r="1396" spans="1:8" x14ac:dyDescent="0.25">
      <c r="A1396" s="41" t="s">
        <v>83</v>
      </c>
      <c r="B1396" s="41" t="s">
        <v>16</v>
      </c>
      <c r="C1396" s="41" t="str">
        <f>_xlfn.XLOOKUP(A1396,[3]Reconciliation!$A:$A,[3]Reconciliation!$O:$O)</f>
        <v>AVI Global Special Situations Fund</v>
      </c>
      <c r="D1396" s="41" t="str">
        <f>_xlfn.XLOOKUP(A1396,'[4]Fund Control'!$H:$H,'[4]Fund Control'!$G:$G)</f>
        <v>Class B (GBP)</v>
      </c>
      <c r="E1396" s="44">
        <v>45729</v>
      </c>
      <c r="F1396" s="41" t="str">
        <f>_xlfn.XLOOKUP(A1396,'[3]Eqn Calc - NII'!$C:$C,'[3]Eqn Calc - NII'!$E:$E)</f>
        <v>GBP</v>
      </c>
      <c r="G1396" s="43" t="e">
        <f>SUMIFS('[3]Eqn Calc - NII'!$U:$U,'[3]Eqn Calc - NII'!$H:$H,E1396,'[3]Eqn Calc - NII'!$C:$C,A1396)</f>
        <v>#VALUE!</v>
      </c>
      <c r="H1396" t="str">
        <f t="shared" si="22"/>
        <v>IE0008Q72UI945729</v>
      </c>
    </row>
    <row r="1397" spans="1:8" x14ac:dyDescent="0.25">
      <c r="A1397" s="41" t="s">
        <v>83</v>
      </c>
      <c r="B1397" s="41" t="s">
        <v>16</v>
      </c>
      <c r="C1397" s="41" t="str">
        <f>_xlfn.XLOOKUP(A1397,[3]Reconciliation!$A:$A,[3]Reconciliation!$O:$O)</f>
        <v>AVI Global Special Situations Fund</v>
      </c>
      <c r="D1397" s="41" t="str">
        <f>_xlfn.XLOOKUP(A1397,'[4]Fund Control'!$H:$H,'[4]Fund Control'!$G:$G)</f>
        <v>Class B (GBP)</v>
      </c>
      <c r="E1397" s="44">
        <v>45730</v>
      </c>
      <c r="F1397" s="41" t="str">
        <f>_xlfn.XLOOKUP(A1397,'[3]Eqn Calc - NII'!$C:$C,'[3]Eqn Calc - NII'!$E:$E)</f>
        <v>GBP</v>
      </c>
      <c r="G1397" s="43" t="e">
        <f>SUMIFS('[3]Eqn Calc - NII'!$U:$U,'[3]Eqn Calc - NII'!$H:$H,E1397,'[3]Eqn Calc - NII'!$C:$C,A1397)</f>
        <v>#VALUE!</v>
      </c>
      <c r="H1397" t="str">
        <f t="shared" si="22"/>
        <v>IE0008Q72UI945730</v>
      </c>
    </row>
    <row r="1398" spans="1:8" x14ac:dyDescent="0.25">
      <c r="A1398" s="41" t="s">
        <v>83</v>
      </c>
      <c r="B1398" s="41" t="s">
        <v>16</v>
      </c>
      <c r="C1398" s="41" t="str">
        <f>_xlfn.XLOOKUP(A1398,[3]Reconciliation!$A:$A,[3]Reconciliation!$O:$O)</f>
        <v>AVI Global Special Situations Fund</v>
      </c>
      <c r="D1398" s="41" t="str">
        <f>_xlfn.XLOOKUP(A1398,'[4]Fund Control'!$H:$H,'[4]Fund Control'!$G:$G)</f>
        <v>Class B (GBP)</v>
      </c>
      <c r="E1398" s="44">
        <v>45734</v>
      </c>
      <c r="F1398" s="41" t="str">
        <f>_xlfn.XLOOKUP(A1398,'[3]Eqn Calc - NII'!$C:$C,'[3]Eqn Calc - NII'!$E:$E)</f>
        <v>GBP</v>
      </c>
      <c r="G1398" s="43" t="e">
        <f>SUMIFS('[3]Eqn Calc - NII'!$U:$U,'[3]Eqn Calc - NII'!$H:$H,E1398,'[3]Eqn Calc - NII'!$C:$C,A1398)</f>
        <v>#VALUE!</v>
      </c>
      <c r="H1398" t="str">
        <f t="shared" si="22"/>
        <v>IE0008Q72UI945734</v>
      </c>
    </row>
    <row r="1399" spans="1:8" x14ac:dyDescent="0.25">
      <c r="A1399" s="41" t="s">
        <v>83</v>
      </c>
      <c r="B1399" s="41" t="s">
        <v>16</v>
      </c>
      <c r="C1399" s="41" t="str">
        <f>_xlfn.XLOOKUP(A1399,[3]Reconciliation!$A:$A,[3]Reconciliation!$O:$O)</f>
        <v>AVI Global Special Situations Fund</v>
      </c>
      <c r="D1399" s="41" t="str">
        <f>_xlfn.XLOOKUP(A1399,'[4]Fund Control'!$H:$H,'[4]Fund Control'!$G:$G)</f>
        <v>Class B (GBP)</v>
      </c>
      <c r="E1399" s="44">
        <v>45735</v>
      </c>
      <c r="F1399" s="41" t="str">
        <f>_xlfn.XLOOKUP(A1399,'[3]Eqn Calc - NII'!$C:$C,'[3]Eqn Calc - NII'!$E:$E)</f>
        <v>GBP</v>
      </c>
      <c r="G1399" s="43" t="e">
        <f>SUMIFS('[3]Eqn Calc - NII'!$U:$U,'[3]Eqn Calc - NII'!$H:$H,E1399,'[3]Eqn Calc - NII'!$C:$C,A1399)</f>
        <v>#VALUE!</v>
      </c>
      <c r="H1399" t="str">
        <f t="shared" si="22"/>
        <v>IE0008Q72UI945735</v>
      </c>
    </row>
    <row r="1400" spans="1:8" x14ac:dyDescent="0.25">
      <c r="A1400" s="41" t="s">
        <v>83</v>
      </c>
      <c r="B1400" s="41" t="s">
        <v>16</v>
      </c>
      <c r="C1400" s="41" t="str">
        <f>_xlfn.XLOOKUP(A1400,[3]Reconciliation!$A:$A,[3]Reconciliation!$O:$O)</f>
        <v>AVI Global Special Situations Fund</v>
      </c>
      <c r="D1400" s="41" t="str">
        <f>_xlfn.XLOOKUP(A1400,'[4]Fund Control'!$H:$H,'[4]Fund Control'!$G:$G)</f>
        <v>Class B (GBP)</v>
      </c>
      <c r="E1400" s="44">
        <v>45736</v>
      </c>
      <c r="F1400" s="41" t="str">
        <f>_xlfn.XLOOKUP(A1400,'[3]Eqn Calc - NII'!$C:$C,'[3]Eqn Calc - NII'!$E:$E)</f>
        <v>GBP</v>
      </c>
      <c r="G1400" s="43" t="e">
        <f>SUMIFS('[3]Eqn Calc - NII'!$U:$U,'[3]Eqn Calc - NII'!$H:$H,E1400,'[3]Eqn Calc - NII'!$C:$C,A1400)</f>
        <v>#VALUE!</v>
      </c>
      <c r="H1400" t="str">
        <f t="shared" si="22"/>
        <v>IE0008Q72UI945736</v>
      </c>
    </row>
    <row r="1401" spans="1:8" x14ac:dyDescent="0.25">
      <c r="A1401" s="41" t="s">
        <v>83</v>
      </c>
      <c r="B1401" s="41" t="s">
        <v>16</v>
      </c>
      <c r="C1401" s="41" t="str">
        <f>_xlfn.XLOOKUP(A1401,[3]Reconciliation!$A:$A,[3]Reconciliation!$O:$O)</f>
        <v>AVI Global Special Situations Fund</v>
      </c>
      <c r="D1401" s="41" t="str">
        <f>_xlfn.XLOOKUP(A1401,'[4]Fund Control'!$H:$H,'[4]Fund Control'!$G:$G)</f>
        <v>Class B (GBP)</v>
      </c>
      <c r="E1401" s="44">
        <v>45737</v>
      </c>
      <c r="F1401" s="41" t="str">
        <f>_xlfn.XLOOKUP(A1401,'[3]Eqn Calc - NII'!$C:$C,'[3]Eqn Calc - NII'!$E:$E)</f>
        <v>GBP</v>
      </c>
      <c r="G1401" s="43" t="e">
        <f>SUMIFS('[3]Eqn Calc - NII'!$U:$U,'[3]Eqn Calc - NII'!$H:$H,E1401,'[3]Eqn Calc - NII'!$C:$C,A1401)</f>
        <v>#VALUE!</v>
      </c>
      <c r="H1401" t="str">
        <f t="shared" si="22"/>
        <v>IE0008Q72UI945737</v>
      </c>
    </row>
    <row r="1402" spans="1:8" x14ac:dyDescent="0.25">
      <c r="A1402" s="41" t="s">
        <v>83</v>
      </c>
      <c r="B1402" s="41" t="s">
        <v>16</v>
      </c>
      <c r="C1402" s="41" t="str">
        <f>_xlfn.XLOOKUP(A1402,[3]Reconciliation!$A:$A,[3]Reconciliation!$O:$O)</f>
        <v>AVI Global Special Situations Fund</v>
      </c>
      <c r="D1402" s="41" t="str">
        <f>_xlfn.XLOOKUP(A1402,'[4]Fund Control'!$H:$H,'[4]Fund Control'!$G:$G)</f>
        <v>Class B (GBP)</v>
      </c>
      <c r="E1402" s="44">
        <v>45740</v>
      </c>
      <c r="F1402" s="41" t="str">
        <f>_xlfn.XLOOKUP(A1402,'[3]Eqn Calc - NII'!$C:$C,'[3]Eqn Calc - NII'!$E:$E)</f>
        <v>GBP</v>
      </c>
      <c r="G1402" s="43" t="e">
        <f>SUMIFS('[3]Eqn Calc - NII'!$U:$U,'[3]Eqn Calc - NII'!$H:$H,E1402,'[3]Eqn Calc - NII'!$C:$C,A1402)</f>
        <v>#VALUE!</v>
      </c>
      <c r="H1402" t="str">
        <f t="shared" si="22"/>
        <v>IE0008Q72UI945740</v>
      </c>
    </row>
    <row r="1403" spans="1:8" x14ac:dyDescent="0.25">
      <c r="A1403" s="41" t="s">
        <v>83</v>
      </c>
      <c r="B1403" s="41" t="s">
        <v>16</v>
      </c>
      <c r="C1403" s="41" t="str">
        <f>_xlfn.XLOOKUP(A1403,[3]Reconciliation!$A:$A,[3]Reconciliation!$O:$O)</f>
        <v>AVI Global Special Situations Fund</v>
      </c>
      <c r="D1403" s="41" t="str">
        <f>_xlfn.XLOOKUP(A1403,'[4]Fund Control'!$H:$H,'[4]Fund Control'!$G:$G)</f>
        <v>Class B (GBP)</v>
      </c>
      <c r="E1403" s="44">
        <v>45741</v>
      </c>
      <c r="F1403" s="41" t="str">
        <f>_xlfn.XLOOKUP(A1403,'[3]Eqn Calc - NII'!$C:$C,'[3]Eqn Calc - NII'!$E:$E)</f>
        <v>GBP</v>
      </c>
      <c r="G1403" s="43" t="e">
        <f>SUMIFS('[3]Eqn Calc - NII'!$U:$U,'[3]Eqn Calc - NII'!$H:$H,E1403,'[3]Eqn Calc - NII'!$C:$C,A1403)</f>
        <v>#VALUE!</v>
      </c>
      <c r="H1403" t="str">
        <f t="shared" si="22"/>
        <v>IE0008Q72UI945741</v>
      </c>
    </row>
    <row r="1404" spans="1:8" x14ac:dyDescent="0.25">
      <c r="A1404" s="41" t="s">
        <v>83</v>
      </c>
      <c r="B1404" s="41" t="s">
        <v>16</v>
      </c>
      <c r="C1404" s="41" t="str">
        <f>_xlfn.XLOOKUP(A1404,[3]Reconciliation!$A:$A,[3]Reconciliation!$O:$O)</f>
        <v>AVI Global Special Situations Fund</v>
      </c>
      <c r="D1404" s="41" t="str">
        <f>_xlfn.XLOOKUP(A1404,'[4]Fund Control'!$H:$H,'[4]Fund Control'!$G:$G)</f>
        <v>Class B (GBP)</v>
      </c>
      <c r="E1404" s="44">
        <v>45742</v>
      </c>
      <c r="F1404" s="41" t="str">
        <f>_xlfn.XLOOKUP(A1404,'[3]Eqn Calc - NII'!$C:$C,'[3]Eqn Calc - NII'!$E:$E)</f>
        <v>GBP</v>
      </c>
      <c r="G1404" s="43" t="e">
        <f>SUMIFS('[3]Eqn Calc - NII'!$U:$U,'[3]Eqn Calc - NII'!$H:$H,E1404,'[3]Eqn Calc - NII'!$C:$C,A1404)</f>
        <v>#VALUE!</v>
      </c>
      <c r="H1404" t="str">
        <f t="shared" si="22"/>
        <v>IE0008Q72UI945742</v>
      </c>
    </row>
    <row r="1405" spans="1:8" x14ac:dyDescent="0.25">
      <c r="A1405" s="41" t="s">
        <v>83</v>
      </c>
      <c r="B1405" s="41" t="s">
        <v>16</v>
      </c>
      <c r="C1405" s="41" t="str">
        <f>_xlfn.XLOOKUP(A1405,[3]Reconciliation!$A:$A,[3]Reconciliation!$O:$O)</f>
        <v>AVI Global Special Situations Fund</v>
      </c>
      <c r="D1405" s="41" t="str">
        <f>_xlfn.XLOOKUP(A1405,'[4]Fund Control'!$H:$H,'[4]Fund Control'!$G:$G)</f>
        <v>Class B (GBP)</v>
      </c>
      <c r="E1405" s="44">
        <v>45743</v>
      </c>
      <c r="F1405" s="41" t="str">
        <f>_xlfn.XLOOKUP(A1405,'[3]Eqn Calc - NII'!$C:$C,'[3]Eqn Calc - NII'!$E:$E)</f>
        <v>GBP</v>
      </c>
      <c r="G1405" s="43" t="e">
        <f>SUMIFS('[3]Eqn Calc - NII'!$U:$U,'[3]Eqn Calc - NII'!$H:$H,E1405,'[3]Eqn Calc - NII'!$C:$C,A1405)</f>
        <v>#VALUE!</v>
      </c>
      <c r="H1405" t="str">
        <f t="shared" si="22"/>
        <v>IE0008Q72UI945743</v>
      </c>
    </row>
    <row r="1406" spans="1:8" x14ac:dyDescent="0.25">
      <c r="A1406" s="41" t="s">
        <v>83</v>
      </c>
      <c r="B1406" s="41" t="s">
        <v>16</v>
      </c>
      <c r="C1406" s="41" t="str">
        <f>_xlfn.XLOOKUP(A1406,[3]Reconciliation!$A:$A,[3]Reconciliation!$O:$O)</f>
        <v>AVI Global Special Situations Fund</v>
      </c>
      <c r="D1406" s="41" t="str">
        <f>_xlfn.XLOOKUP(A1406,'[4]Fund Control'!$H:$H,'[4]Fund Control'!$G:$G)</f>
        <v>Class B (GBP)</v>
      </c>
      <c r="E1406" s="44">
        <v>45744</v>
      </c>
      <c r="F1406" s="41" t="str">
        <f>_xlfn.XLOOKUP(A1406,'[3]Eqn Calc - NII'!$C:$C,'[3]Eqn Calc - NII'!$E:$E)</f>
        <v>GBP</v>
      </c>
      <c r="G1406" s="43" t="e">
        <f>SUMIFS('[3]Eqn Calc - NII'!$U:$U,'[3]Eqn Calc - NII'!$H:$H,E1406,'[3]Eqn Calc - NII'!$C:$C,A1406)</f>
        <v>#VALUE!</v>
      </c>
      <c r="H1406" t="str">
        <f t="shared" si="22"/>
        <v>IE0008Q72UI945744</v>
      </c>
    </row>
    <row r="1407" spans="1:8" x14ac:dyDescent="0.25">
      <c r="A1407" s="41" t="s">
        <v>83</v>
      </c>
      <c r="B1407" s="41" t="s">
        <v>16</v>
      </c>
      <c r="C1407" s="41" t="str">
        <f>_xlfn.XLOOKUP(A1407,[3]Reconciliation!$A:$A,[3]Reconciliation!$O:$O)</f>
        <v>AVI Global Special Situations Fund</v>
      </c>
      <c r="D1407" s="41" t="str">
        <f>_xlfn.XLOOKUP(A1407,'[4]Fund Control'!$H:$H,'[4]Fund Control'!$G:$G)</f>
        <v>Class B (GBP)</v>
      </c>
      <c r="E1407" s="44">
        <v>45747</v>
      </c>
      <c r="F1407" s="41" t="str">
        <f>_xlfn.XLOOKUP(A1407,'[3]Eqn Calc - NII'!$C:$C,'[3]Eqn Calc - NII'!$E:$E)</f>
        <v>GBP</v>
      </c>
      <c r="G1407" s="43" t="e">
        <f>SUMIFS('[3]Eqn Calc - NII'!$U:$U,'[3]Eqn Calc - NII'!$H:$H,E1407,'[3]Eqn Calc - NII'!$C:$C,A1407)</f>
        <v>#VALUE!</v>
      </c>
      <c r="H1407" t="str">
        <f t="shared" si="22"/>
        <v>IE0008Q72UI945747</v>
      </c>
    </row>
    <row r="1408" spans="1:8" x14ac:dyDescent="0.25">
      <c r="A1408" s="41" t="s">
        <v>83</v>
      </c>
      <c r="B1408" s="41" t="s">
        <v>16</v>
      </c>
      <c r="C1408" s="41" t="str">
        <f>_xlfn.XLOOKUP(A1408,[3]Reconciliation!$A:$A,[3]Reconciliation!$O:$O)</f>
        <v>AVI Global Special Situations Fund</v>
      </c>
      <c r="D1408" s="41" t="str">
        <f>_xlfn.XLOOKUP(A1408,'[4]Fund Control'!$H:$H,'[4]Fund Control'!$G:$G)</f>
        <v>Class B (GBP)</v>
      </c>
      <c r="E1408" s="44">
        <v>45748</v>
      </c>
      <c r="F1408" s="41" t="str">
        <f>_xlfn.XLOOKUP(A1408,'[3]Eqn Calc - NII'!$C:$C,'[3]Eqn Calc - NII'!$E:$E)</f>
        <v>GBP</v>
      </c>
      <c r="G1408" s="43" t="e">
        <f>SUMIFS('[3]Eqn Calc - NII'!$U:$U,'[3]Eqn Calc - NII'!$H:$H,E1408,'[3]Eqn Calc - NII'!$C:$C,A1408)</f>
        <v>#VALUE!</v>
      </c>
      <c r="H1408" t="str">
        <f t="shared" si="22"/>
        <v>IE0008Q72UI945748</v>
      </c>
    </row>
    <row r="1409" spans="1:8" x14ac:dyDescent="0.25">
      <c r="A1409" s="41" t="s">
        <v>83</v>
      </c>
      <c r="B1409" s="41" t="s">
        <v>16</v>
      </c>
      <c r="C1409" s="41" t="str">
        <f>_xlfn.XLOOKUP(A1409,[3]Reconciliation!$A:$A,[3]Reconciliation!$O:$O)</f>
        <v>AVI Global Special Situations Fund</v>
      </c>
      <c r="D1409" s="41" t="str">
        <f>_xlfn.XLOOKUP(A1409,'[4]Fund Control'!$H:$H,'[4]Fund Control'!$G:$G)</f>
        <v>Class B (GBP)</v>
      </c>
      <c r="E1409" s="44">
        <v>45749</v>
      </c>
      <c r="F1409" s="41" t="str">
        <f>_xlfn.XLOOKUP(A1409,'[3]Eqn Calc - NII'!$C:$C,'[3]Eqn Calc - NII'!$E:$E)</f>
        <v>GBP</v>
      </c>
      <c r="G1409" s="43" t="e">
        <f>SUMIFS('[3]Eqn Calc - NII'!$U:$U,'[3]Eqn Calc - NII'!$H:$H,E1409,'[3]Eqn Calc - NII'!$C:$C,A1409)</f>
        <v>#VALUE!</v>
      </c>
      <c r="H1409" t="str">
        <f t="shared" si="22"/>
        <v>IE0008Q72UI945749</v>
      </c>
    </row>
    <row r="1410" spans="1:8" x14ac:dyDescent="0.25">
      <c r="A1410" s="41" t="s">
        <v>83</v>
      </c>
      <c r="B1410" s="41" t="s">
        <v>16</v>
      </c>
      <c r="C1410" s="41" t="str">
        <f>_xlfn.XLOOKUP(A1410,[3]Reconciliation!$A:$A,[3]Reconciliation!$O:$O)</f>
        <v>AVI Global Special Situations Fund</v>
      </c>
      <c r="D1410" s="41" t="str">
        <f>_xlfn.XLOOKUP(A1410,'[4]Fund Control'!$H:$H,'[4]Fund Control'!$G:$G)</f>
        <v>Class B (GBP)</v>
      </c>
      <c r="E1410" s="44">
        <v>45750</v>
      </c>
      <c r="F1410" s="41" t="str">
        <f>_xlfn.XLOOKUP(A1410,'[3]Eqn Calc - NII'!$C:$C,'[3]Eqn Calc - NII'!$E:$E)</f>
        <v>GBP</v>
      </c>
      <c r="G1410" s="43" t="e">
        <f>SUMIFS('[3]Eqn Calc - NII'!$U:$U,'[3]Eqn Calc - NII'!$H:$H,E1410,'[3]Eqn Calc - NII'!$C:$C,A1410)</f>
        <v>#VALUE!</v>
      </c>
      <c r="H1410" t="str">
        <f t="shared" si="22"/>
        <v>IE0008Q72UI945750</v>
      </c>
    </row>
    <row r="1411" spans="1:8" x14ac:dyDescent="0.25">
      <c r="A1411" s="41" t="s">
        <v>83</v>
      </c>
      <c r="B1411" s="41" t="s">
        <v>16</v>
      </c>
      <c r="C1411" s="41" t="str">
        <f>_xlfn.XLOOKUP(A1411,[3]Reconciliation!$A:$A,[3]Reconciliation!$O:$O)</f>
        <v>AVI Global Special Situations Fund</v>
      </c>
      <c r="D1411" s="41" t="str">
        <f>_xlfn.XLOOKUP(A1411,'[4]Fund Control'!$H:$H,'[4]Fund Control'!$G:$G)</f>
        <v>Class B (GBP)</v>
      </c>
      <c r="E1411" s="44">
        <v>45751</v>
      </c>
      <c r="F1411" s="41" t="str">
        <f>_xlfn.XLOOKUP(A1411,'[3]Eqn Calc - NII'!$C:$C,'[3]Eqn Calc - NII'!$E:$E)</f>
        <v>GBP</v>
      </c>
      <c r="G1411" s="43" t="e">
        <f>SUMIFS('[3]Eqn Calc - NII'!$U:$U,'[3]Eqn Calc - NII'!$H:$H,E1411,'[3]Eqn Calc - NII'!$C:$C,A1411)</f>
        <v>#VALUE!</v>
      </c>
      <c r="H1411" t="str">
        <f t="shared" si="22"/>
        <v>IE0008Q72UI945751</v>
      </c>
    </row>
    <row r="1412" spans="1:8" x14ac:dyDescent="0.25">
      <c r="A1412" s="41" t="s">
        <v>83</v>
      </c>
      <c r="B1412" s="41" t="s">
        <v>16</v>
      </c>
      <c r="C1412" s="41" t="str">
        <f>_xlfn.XLOOKUP(A1412,[3]Reconciliation!$A:$A,[3]Reconciliation!$O:$O)</f>
        <v>AVI Global Special Situations Fund</v>
      </c>
      <c r="D1412" s="41" t="str">
        <f>_xlfn.XLOOKUP(A1412,'[4]Fund Control'!$H:$H,'[4]Fund Control'!$G:$G)</f>
        <v>Class B (GBP)</v>
      </c>
      <c r="E1412" s="44">
        <v>45754</v>
      </c>
      <c r="F1412" s="41" t="str">
        <f>_xlfn.XLOOKUP(A1412,'[3]Eqn Calc - NII'!$C:$C,'[3]Eqn Calc - NII'!$E:$E)</f>
        <v>GBP</v>
      </c>
      <c r="G1412" s="43" t="e">
        <f>SUMIFS('[3]Eqn Calc - NII'!$U:$U,'[3]Eqn Calc - NII'!$H:$H,E1412,'[3]Eqn Calc - NII'!$C:$C,A1412)</f>
        <v>#VALUE!</v>
      </c>
      <c r="H1412" t="str">
        <f t="shared" si="22"/>
        <v>IE0008Q72UI945754</v>
      </c>
    </row>
    <row r="1413" spans="1:8" x14ac:dyDescent="0.25">
      <c r="A1413" s="41" t="s">
        <v>83</v>
      </c>
      <c r="B1413" s="41" t="s">
        <v>16</v>
      </c>
      <c r="C1413" s="41" t="str">
        <f>_xlfn.XLOOKUP(A1413,[3]Reconciliation!$A:$A,[3]Reconciliation!$O:$O)</f>
        <v>AVI Global Special Situations Fund</v>
      </c>
      <c r="D1413" s="41" t="str">
        <f>_xlfn.XLOOKUP(A1413,'[4]Fund Control'!$H:$H,'[4]Fund Control'!$G:$G)</f>
        <v>Class B (GBP)</v>
      </c>
      <c r="E1413" s="44">
        <v>45755</v>
      </c>
      <c r="F1413" s="41" t="str">
        <f>_xlfn.XLOOKUP(A1413,'[3]Eqn Calc - NII'!$C:$C,'[3]Eqn Calc - NII'!$E:$E)</f>
        <v>GBP</v>
      </c>
      <c r="G1413" s="43" t="e">
        <f>SUMIFS('[3]Eqn Calc - NII'!$U:$U,'[3]Eqn Calc - NII'!$H:$H,E1413,'[3]Eqn Calc - NII'!$C:$C,A1413)</f>
        <v>#VALUE!</v>
      </c>
      <c r="H1413" t="str">
        <f t="shared" si="22"/>
        <v>IE0008Q72UI945755</v>
      </c>
    </row>
    <row r="1414" spans="1:8" x14ac:dyDescent="0.25">
      <c r="A1414" s="41" t="s">
        <v>83</v>
      </c>
      <c r="B1414" s="41" t="s">
        <v>16</v>
      </c>
      <c r="C1414" s="41" t="str">
        <f>_xlfn.XLOOKUP(A1414,[3]Reconciliation!$A:$A,[3]Reconciliation!$O:$O)</f>
        <v>AVI Global Special Situations Fund</v>
      </c>
      <c r="D1414" s="41" t="str">
        <f>_xlfn.XLOOKUP(A1414,'[4]Fund Control'!$H:$H,'[4]Fund Control'!$G:$G)</f>
        <v>Class B (GBP)</v>
      </c>
      <c r="E1414" s="44">
        <v>45756</v>
      </c>
      <c r="F1414" s="41" t="str">
        <f>_xlfn.XLOOKUP(A1414,'[3]Eqn Calc - NII'!$C:$C,'[3]Eqn Calc - NII'!$E:$E)</f>
        <v>GBP</v>
      </c>
      <c r="G1414" s="43" t="e">
        <f>SUMIFS('[3]Eqn Calc - NII'!$U:$U,'[3]Eqn Calc - NII'!$H:$H,E1414,'[3]Eqn Calc - NII'!$C:$C,A1414)</f>
        <v>#VALUE!</v>
      </c>
      <c r="H1414" t="str">
        <f t="shared" ref="H1414:H1477" si="23">A1414&amp;E1414</f>
        <v>IE0008Q72UI945756</v>
      </c>
    </row>
    <row r="1415" spans="1:8" x14ac:dyDescent="0.25">
      <c r="A1415" s="41" t="s">
        <v>83</v>
      </c>
      <c r="B1415" s="41" t="s">
        <v>16</v>
      </c>
      <c r="C1415" s="41" t="str">
        <f>_xlfn.XLOOKUP(A1415,[3]Reconciliation!$A:$A,[3]Reconciliation!$O:$O)</f>
        <v>AVI Global Special Situations Fund</v>
      </c>
      <c r="D1415" s="41" t="str">
        <f>_xlfn.XLOOKUP(A1415,'[4]Fund Control'!$H:$H,'[4]Fund Control'!$G:$G)</f>
        <v>Class B (GBP)</v>
      </c>
      <c r="E1415" s="44">
        <v>45757</v>
      </c>
      <c r="F1415" s="41" t="str">
        <f>_xlfn.XLOOKUP(A1415,'[3]Eqn Calc - NII'!$C:$C,'[3]Eqn Calc - NII'!$E:$E)</f>
        <v>GBP</v>
      </c>
      <c r="G1415" s="43" t="e">
        <f>SUMIFS('[3]Eqn Calc - NII'!$U:$U,'[3]Eqn Calc - NII'!$H:$H,E1415,'[3]Eqn Calc - NII'!$C:$C,A1415)</f>
        <v>#VALUE!</v>
      </c>
      <c r="H1415" t="str">
        <f t="shared" si="23"/>
        <v>IE0008Q72UI945757</v>
      </c>
    </row>
    <row r="1416" spans="1:8" x14ac:dyDescent="0.25">
      <c r="A1416" s="41" t="s">
        <v>83</v>
      </c>
      <c r="B1416" s="41" t="s">
        <v>16</v>
      </c>
      <c r="C1416" s="41" t="str">
        <f>_xlfn.XLOOKUP(A1416,[3]Reconciliation!$A:$A,[3]Reconciliation!$O:$O)</f>
        <v>AVI Global Special Situations Fund</v>
      </c>
      <c r="D1416" s="41" t="str">
        <f>_xlfn.XLOOKUP(A1416,'[4]Fund Control'!$H:$H,'[4]Fund Control'!$G:$G)</f>
        <v>Class B (GBP)</v>
      </c>
      <c r="E1416" s="44">
        <v>45758</v>
      </c>
      <c r="F1416" s="41" t="str">
        <f>_xlfn.XLOOKUP(A1416,'[3]Eqn Calc - NII'!$C:$C,'[3]Eqn Calc - NII'!$E:$E)</f>
        <v>GBP</v>
      </c>
      <c r="G1416" s="43" t="e">
        <f>SUMIFS('[3]Eqn Calc - NII'!$U:$U,'[3]Eqn Calc - NII'!$H:$H,E1416,'[3]Eqn Calc - NII'!$C:$C,A1416)</f>
        <v>#VALUE!</v>
      </c>
      <c r="H1416" t="str">
        <f t="shared" si="23"/>
        <v>IE0008Q72UI945758</v>
      </c>
    </row>
    <row r="1417" spans="1:8" x14ac:dyDescent="0.25">
      <c r="A1417" s="41" t="s">
        <v>83</v>
      </c>
      <c r="B1417" s="41" t="s">
        <v>16</v>
      </c>
      <c r="C1417" s="41" t="str">
        <f>_xlfn.XLOOKUP(A1417,[3]Reconciliation!$A:$A,[3]Reconciliation!$O:$O)</f>
        <v>AVI Global Special Situations Fund</v>
      </c>
      <c r="D1417" s="41" t="str">
        <f>_xlfn.XLOOKUP(A1417,'[4]Fund Control'!$H:$H,'[4]Fund Control'!$G:$G)</f>
        <v>Class B (GBP)</v>
      </c>
      <c r="E1417" s="44">
        <v>45761</v>
      </c>
      <c r="F1417" s="41" t="str">
        <f>_xlfn.XLOOKUP(A1417,'[3]Eqn Calc - NII'!$C:$C,'[3]Eqn Calc - NII'!$E:$E)</f>
        <v>GBP</v>
      </c>
      <c r="G1417" s="43" t="e">
        <f>SUMIFS('[3]Eqn Calc - NII'!$U:$U,'[3]Eqn Calc - NII'!$H:$H,E1417,'[3]Eqn Calc - NII'!$C:$C,A1417)</f>
        <v>#VALUE!</v>
      </c>
      <c r="H1417" t="str">
        <f t="shared" si="23"/>
        <v>IE0008Q72UI945761</v>
      </c>
    </row>
    <row r="1418" spans="1:8" x14ac:dyDescent="0.25">
      <c r="A1418" s="41" t="s">
        <v>83</v>
      </c>
      <c r="B1418" s="41" t="s">
        <v>16</v>
      </c>
      <c r="C1418" s="41" t="str">
        <f>_xlfn.XLOOKUP(A1418,[3]Reconciliation!$A:$A,[3]Reconciliation!$O:$O)</f>
        <v>AVI Global Special Situations Fund</v>
      </c>
      <c r="D1418" s="41" t="str">
        <f>_xlfn.XLOOKUP(A1418,'[4]Fund Control'!$H:$H,'[4]Fund Control'!$G:$G)</f>
        <v>Class B (GBP)</v>
      </c>
      <c r="E1418" s="44">
        <v>45762</v>
      </c>
      <c r="F1418" s="41" t="str">
        <f>_xlfn.XLOOKUP(A1418,'[3]Eqn Calc - NII'!$C:$C,'[3]Eqn Calc - NII'!$E:$E)</f>
        <v>GBP</v>
      </c>
      <c r="G1418" s="43" t="e">
        <f>SUMIFS('[3]Eqn Calc - NII'!$U:$U,'[3]Eqn Calc - NII'!$H:$H,E1418,'[3]Eqn Calc - NII'!$C:$C,A1418)</f>
        <v>#VALUE!</v>
      </c>
      <c r="H1418" t="str">
        <f t="shared" si="23"/>
        <v>IE0008Q72UI945762</v>
      </c>
    </row>
    <row r="1419" spans="1:8" x14ac:dyDescent="0.25">
      <c r="A1419" s="41" t="s">
        <v>83</v>
      </c>
      <c r="B1419" s="41" t="s">
        <v>16</v>
      </c>
      <c r="C1419" s="41" t="str">
        <f>_xlfn.XLOOKUP(A1419,[3]Reconciliation!$A:$A,[3]Reconciliation!$O:$O)</f>
        <v>AVI Global Special Situations Fund</v>
      </c>
      <c r="D1419" s="41" t="str">
        <f>_xlfn.XLOOKUP(A1419,'[4]Fund Control'!$H:$H,'[4]Fund Control'!$G:$G)</f>
        <v>Class B (GBP)</v>
      </c>
      <c r="E1419" s="44">
        <v>45763</v>
      </c>
      <c r="F1419" s="41" t="str">
        <f>_xlfn.XLOOKUP(A1419,'[3]Eqn Calc - NII'!$C:$C,'[3]Eqn Calc - NII'!$E:$E)</f>
        <v>GBP</v>
      </c>
      <c r="G1419" s="43" t="e">
        <f>SUMIFS('[3]Eqn Calc - NII'!$U:$U,'[3]Eqn Calc - NII'!$H:$H,E1419,'[3]Eqn Calc - NII'!$C:$C,A1419)</f>
        <v>#VALUE!</v>
      </c>
      <c r="H1419" t="str">
        <f t="shared" si="23"/>
        <v>IE0008Q72UI945763</v>
      </c>
    </row>
    <row r="1420" spans="1:8" x14ac:dyDescent="0.25">
      <c r="A1420" s="41" t="s">
        <v>83</v>
      </c>
      <c r="B1420" s="41" t="s">
        <v>16</v>
      </c>
      <c r="C1420" s="41" t="str">
        <f>_xlfn.XLOOKUP(A1420,[3]Reconciliation!$A:$A,[3]Reconciliation!$O:$O)</f>
        <v>AVI Global Special Situations Fund</v>
      </c>
      <c r="D1420" s="41" t="str">
        <f>_xlfn.XLOOKUP(A1420,'[4]Fund Control'!$H:$H,'[4]Fund Control'!$G:$G)</f>
        <v>Class B (GBP)</v>
      </c>
      <c r="E1420" s="44">
        <v>45764</v>
      </c>
      <c r="F1420" s="41" t="str">
        <f>_xlfn.XLOOKUP(A1420,'[3]Eqn Calc - NII'!$C:$C,'[3]Eqn Calc - NII'!$E:$E)</f>
        <v>GBP</v>
      </c>
      <c r="G1420" s="43" t="e">
        <f>SUMIFS('[3]Eqn Calc - NII'!$U:$U,'[3]Eqn Calc - NII'!$H:$H,E1420,'[3]Eqn Calc - NII'!$C:$C,A1420)</f>
        <v>#VALUE!</v>
      </c>
      <c r="H1420" t="str">
        <f t="shared" si="23"/>
        <v>IE0008Q72UI945764</v>
      </c>
    </row>
    <row r="1421" spans="1:8" x14ac:dyDescent="0.25">
      <c r="A1421" s="41" t="s">
        <v>83</v>
      </c>
      <c r="B1421" s="41" t="s">
        <v>16</v>
      </c>
      <c r="C1421" s="41" t="str">
        <f>_xlfn.XLOOKUP(A1421,[3]Reconciliation!$A:$A,[3]Reconciliation!$O:$O)</f>
        <v>AVI Global Special Situations Fund</v>
      </c>
      <c r="D1421" s="41" t="str">
        <f>_xlfn.XLOOKUP(A1421,'[4]Fund Control'!$H:$H,'[4]Fund Control'!$G:$G)</f>
        <v>Class B (GBP)</v>
      </c>
      <c r="E1421" s="44">
        <v>45769</v>
      </c>
      <c r="F1421" s="41" t="str">
        <f>_xlfn.XLOOKUP(A1421,'[3]Eqn Calc - NII'!$C:$C,'[3]Eqn Calc - NII'!$E:$E)</f>
        <v>GBP</v>
      </c>
      <c r="G1421" s="43" t="e">
        <f>SUMIFS('[3]Eqn Calc - NII'!$U:$U,'[3]Eqn Calc - NII'!$H:$H,E1421,'[3]Eqn Calc - NII'!$C:$C,A1421)</f>
        <v>#VALUE!</v>
      </c>
      <c r="H1421" t="str">
        <f t="shared" si="23"/>
        <v>IE0008Q72UI945769</v>
      </c>
    </row>
    <row r="1422" spans="1:8" x14ac:dyDescent="0.25">
      <c r="A1422" s="41" t="s">
        <v>83</v>
      </c>
      <c r="B1422" s="41" t="s">
        <v>16</v>
      </c>
      <c r="C1422" s="41" t="str">
        <f>_xlfn.XLOOKUP(A1422,[3]Reconciliation!$A:$A,[3]Reconciliation!$O:$O)</f>
        <v>AVI Global Special Situations Fund</v>
      </c>
      <c r="D1422" s="41" t="str">
        <f>_xlfn.XLOOKUP(A1422,'[4]Fund Control'!$H:$H,'[4]Fund Control'!$G:$G)</f>
        <v>Class B (GBP)</v>
      </c>
      <c r="E1422" s="44">
        <v>45770</v>
      </c>
      <c r="F1422" s="41" t="str">
        <f>_xlfn.XLOOKUP(A1422,'[3]Eqn Calc - NII'!$C:$C,'[3]Eqn Calc - NII'!$E:$E)</f>
        <v>GBP</v>
      </c>
      <c r="G1422" s="43" t="e">
        <f>SUMIFS('[3]Eqn Calc - NII'!$U:$U,'[3]Eqn Calc - NII'!$H:$H,E1422,'[3]Eqn Calc - NII'!$C:$C,A1422)</f>
        <v>#VALUE!</v>
      </c>
      <c r="H1422" t="str">
        <f t="shared" si="23"/>
        <v>IE0008Q72UI945770</v>
      </c>
    </row>
    <row r="1423" spans="1:8" x14ac:dyDescent="0.25">
      <c r="A1423" s="41" t="s">
        <v>83</v>
      </c>
      <c r="B1423" s="41" t="s">
        <v>16</v>
      </c>
      <c r="C1423" s="41" t="str">
        <f>_xlfn.XLOOKUP(A1423,[3]Reconciliation!$A:$A,[3]Reconciliation!$O:$O)</f>
        <v>AVI Global Special Situations Fund</v>
      </c>
      <c r="D1423" s="41" t="str">
        <f>_xlfn.XLOOKUP(A1423,'[4]Fund Control'!$H:$H,'[4]Fund Control'!$G:$G)</f>
        <v>Class B (GBP)</v>
      </c>
      <c r="E1423" s="44">
        <v>45771</v>
      </c>
      <c r="F1423" s="41" t="str">
        <f>_xlfn.XLOOKUP(A1423,'[3]Eqn Calc - NII'!$C:$C,'[3]Eqn Calc - NII'!$E:$E)</f>
        <v>GBP</v>
      </c>
      <c r="G1423" s="43" t="e">
        <f>SUMIFS('[3]Eqn Calc - NII'!$U:$U,'[3]Eqn Calc - NII'!$H:$H,E1423,'[3]Eqn Calc - NII'!$C:$C,A1423)</f>
        <v>#VALUE!</v>
      </c>
      <c r="H1423" t="str">
        <f t="shared" si="23"/>
        <v>IE0008Q72UI945771</v>
      </c>
    </row>
    <row r="1424" spans="1:8" x14ac:dyDescent="0.25">
      <c r="A1424" s="41" t="s">
        <v>83</v>
      </c>
      <c r="B1424" s="41" t="s">
        <v>16</v>
      </c>
      <c r="C1424" s="41" t="str">
        <f>_xlfn.XLOOKUP(A1424,[3]Reconciliation!$A:$A,[3]Reconciliation!$O:$O)</f>
        <v>AVI Global Special Situations Fund</v>
      </c>
      <c r="D1424" s="41" t="str">
        <f>_xlfn.XLOOKUP(A1424,'[4]Fund Control'!$H:$H,'[4]Fund Control'!$G:$G)</f>
        <v>Class B (GBP)</v>
      </c>
      <c r="E1424" s="44">
        <v>45772</v>
      </c>
      <c r="F1424" s="41" t="str">
        <f>_xlfn.XLOOKUP(A1424,'[3]Eqn Calc - NII'!$C:$C,'[3]Eqn Calc - NII'!$E:$E)</f>
        <v>GBP</v>
      </c>
      <c r="G1424" s="43" t="e">
        <f>SUMIFS('[3]Eqn Calc - NII'!$U:$U,'[3]Eqn Calc - NII'!$H:$H,E1424,'[3]Eqn Calc - NII'!$C:$C,A1424)</f>
        <v>#VALUE!</v>
      </c>
      <c r="H1424" t="str">
        <f t="shared" si="23"/>
        <v>IE0008Q72UI945772</v>
      </c>
    </row>
    <row r="1425" spans="1:8" x14ac:dyDescent="0.25">
      <c r="A1425" s="41" t="s">
        <v>83</v>
      </c>
      <c r="B1425" s="41" t="s">
        <v>16</v>
      </c>
      <c r="C1425" s="41" t="str">
        <f>_xlfn.XLOOKUP(A1425,[3]Reconciliation!$A:$A,[3]Reconciliation!$O:$O)</f>
        <v>AVI Global Special Situations Fund</v>
      </c>
      <c r="D1425" s="41" t="str">
        <f>_xlfn.XLOOKUP(A1425,'[4]Fund Control'!$H:$H,'[4]Fund Control'!$G:$G)</f>
        <v>Class B (GBP)</v>
      </c>
      <c r="E1425" s="44">
        <v>45775</v>
      </c>
      <c r="F1425" s="41" t="str">
        <f>_xlfn.XLOOKUP(A1425,'[3]Eqn Calc - NII'!$C:$C,'[3]Eqn Calc - NII'!$E:$E)</f>
        <v>GBP</v>
      </c>
      <c r="G1425" s="43" t="e">
        <f>SUMIFS('[3]Eqn Calc - NII'!$U:$U,'[3]Eqn Calc - NII'!$H:$H,E1425,'[3]Eqn Calc - NII'!$C:$C,A1425)</f>
        <v>#VALUE!</v>
      </c>
      <c r="H1425" t="str">
        <f t="shared" si="23"/>
        <v>IE0008Q72UI945775</v>
      </c>
    </row>
    <row r="1426" spans="1:8" x14ac:dyDescent="0.25">
      <c r="A1426" s="41" t="s">
        <v>83</v>
      </c>
      <c r="B1426" s="41" t="s">
        <v>16</v>
      </c>
      <c r="C1426" s="41" t="str">
        <f>_xlfn.XLOOKUP(A1426,[3]Reconciliation!$A:$A,[3]Reconciliation!$O:$O)</f>
        <v>AVI Global Special Situations Fund</v>
      </c>
      <c r="D1426" s="41" t="str">
        <f>_xlfn.XLOOKUP(A1426,'[4]Fund Control'!$H:$H,'[4]Fund Control'!$G:$G)</f>
        <v>Class B (GBP)</v>
      </c>
      <c r="E1426" s="44">
        <v>45776</v>
      </c>
      <c r="F1426" s="41" t="str">
        <f>_xlfn.XLOOKUP(A1426,'[3]Eqn Calc - NII'!$C:$C,'[3]Eqn Calc - NII'!$E:$E)</f>
        <v>GBP</v>
      </c>
      <c r="G1426" s="43" t="e">
        <f>SUMIFS('[3]Eqn Calc - NII'!$U:$U,'[3]Eqn Calc - NII'!$H:$H,E1426,'[3]Eqn Calc - NII'!$C:$C,A1426)</f>
        <v>#VALUE!</v>
      </c>
      <c r="H1426" t="str">
        <f t="shared" si="23"/>
        <v>IE0008Q72UI945776</v>
      </c>
    </row>
    <row r="1427" spans="1:8" x14ac:dyDescent="0.25">
      <c r="A1427" s="41" t="s">
        <v>83</v>
      </c>
      <c r="B1427" s="41" t="s">
        <v>16</v>
      </c>
      <c r="C1427" s="41" t="str">
        <f>_xlfn.XLOOKUP(A1427,[3]Reconciliation!$A:$A,[3]Reconciliation!$O:$O)</f>
        <v>AVI Global Special Situations Fund</v>
      </c>
      <c r="D1427" s="41" t="str">
        <f>_xlfn.XLOOKUP(A1427,'[4]Fund Control'!$H:$H,'[4]Fund Control'!$G:$G)</f>
        <v>Class B (GBP)</v>
      </c>
      <c r="E1427" s="44">
        <v>45777</v>
      </c>
      <c r="F1427" s="41" t="str">
        <f>_xlfn.XLOOKUP(A1427,'[3]Eqn Calc - NII'!$C:$C,'[3]Eqn Calc - NII'!$E:$E)</f>
        <v>GBP</v>
      </c>
      <c r="G1427" s="43" t="e">
        <f>SUMIFS('[3]Eqn Calc - NII'!$U:$U,'[3]Eqn Calc - NII'!$H:$H,E1427,'[3]Eqn Calc - NII'!$C:$C,A1427)</f>
        <v>#VALUE!</v>
      </c>
      <c r="H1427" t="str">
        <f t="shared" si="23"/>
        <v>IE0008Q72UI945777</v>
      </c>
    </row>
    <row r="1428" spans="1:8" x14ac:dyDescent="0.25">
      <c r="A1428" s="41" t="s">
        <v>83</v>
      </c>
      <c r="B1428" s="41" t="s">
        <v>16</v>
      </c>
      <c r="C1428" s="41" t="str">
        <f>_xlfn.XLOOKUP(A1428,[3]Reconciliation!$A:$A,[3]Reconciliation!$O:$O)</f>
        <v>AVI Global Special Situations Fund</v>
      </c>
      <c r="D1428" s="41" t="str">
        <f>_xlfn.XLOOKUP(A1428,'[4]Fund Control'!$H:$H,'[4]Fund Control'!$G:$G)</f>
        <v>Class B (GBP)</v>
      </c>
      <c r="E1428" s="44">
        <v>45778</v>
      </c>
      <c r="F1428" s="41" t="str">
        <f>_xlfn.XLOOKUP(A1428,'[3]Eqn Calc - NII'!$C:$C,'[3]Eqn Calc - NII'!$E:$E)</f>
        <v>GBP</v>
      </c>
      <c r="G1428" s="43" t="e">
        <f>SUMIFS('[3]Eqn Calc - NII'!$U:$U,'[3]Eqn Calc - NII'!$H:$H,E1428,'[3]Eqn Calc - NII'!$C:$C,A1428)</f>
        <v>#VALUE!</v>
      </c>
      <c r="H1428" t="str">
        <f t="shared" si="23"/>
        <v>IE0008Q72UI945778</v>
      </c>
    </row>
    <row r="1429" spans="1:8" x14ac:dyDescent="0.25">
      <c r="A1429" s="41" t="s">
        <v>83</v>
      </c>
      <c r="B1429" s="41" t="s">
        <v>16</v>
      </c>
      <c r="C1429" s="41" t="str">
        <f>_xlfn.XLOOKUP(A1429,[3]Reconciliation!$A:$A,[3]Reconciliation!$O:$O)</f>
        <v>AVI Global Special Situations Fund</v>
      </c>
      <c r="D1429" s="41" t="str">
        <f>_xlfn.XLOOKUP(A1429,'[4]Fund Control'!$H:$H,'[4]Fund Control'!$G:$G)</f>
        <v>Class B (GBP)</v>
      </c>
      <c r="E1429" s="44">
        <v>45779</v>
      </c>
      <c r="F1429" s="41" t="str">
        <f>_xlfn.XLOOKUP(A1429,'[3]Eqn Calc - NII'!$C:$C,'[3]Eqn Calc - NII'!$E:$E)</f>
        <v>GBP</v>
      </c>
      <c r="G1429" s="43" t="e">
        <f>SUMIFS('[3]Eqn Calc - NII'!$U:$U,'[3]Eqn Calc - NII'!$H:$H,E1429,'[3]Eqn Calc - NII'!$C:$C,A1429)</f>
        <v>#VALUE!</v>
      </c>
      <c r="H1429" t="str">
        <f t="shared" si="23"/>
        <v>IE0008Q72UI945779</v>
      </c>
    </row>
    <row r="1430" spans="1:8" x14ac:dyDescent="0.25">
      <c r="A1430" s="41" t="s">
        <v>83</v>
      </c>
      <c r="B1430" s="41" t="s">
        <v>16</v>
      </c>
      <c r="C1430" s="41" t="str">
        <f>_xlfn.XLOOKUP(A1430,[3]Reconciliation!$A:$A,[3]Reconciliation!$O:$O)</f>
        <v>AVI Global Special Situations Fund</v>
      </c>
      <c r="D1430" s="41" t="str">
        <f>_xlfn.XLOOKUP(A1430,'[4]Fund Control'!$H:$H,'[4]Fund Control'!$G:$G)</f>
        <v>Class B (GBP)</v>
      </c>
      <c r="E1430" s="44">
        <v>45783</v>
      </c>
      <c r="F1430" s="41" t="str">
        <f>_xlfn.XLOOKUP(A1430,'[3]Eqn Calc - NII'!$C:$C,'[3]Eqn Calc - NII'!$E:$E)</f>
        <v>GBP</v>
      </c>
      <c r="G1430" s="43" t="e">
        <f>SUMIFS('[3]Eqn Calc - NII'!$U:$U,'[3]Eqn Calc - NII'!$H:$H,E1430,'[3]Eqn Calc - NII'!$C:$C,A1430)</f>
        <v>#VALUE!</v>
      </c>
      <c r="H1430" t="str">
        <f t="shared" si="23"/>
        <v>IE0008Q72UI945783</v>
      </c>
    </row>
    <row r="1431" spans="1:8" x14ac:dyDescent="0.25">
      <c r="A1431" s="41" t="s">
        <v>83</v>
      </c>
      <c r="B1431" s="41" t="s">
        <v>16</v>
      </c>
      <c r="C1431" s="41" t="str">
        <f>_xlfn.XLOOKUP(A1431,[3]Reconciliation!$A:$A,[3]Reconciliation!$O:$O)</f>
        <v>AVI Global Special Situations Fund</v>
      </c>
      <c r="D1431" s="41" t="str">
        <f>_xlfn.XLOOKUP(A1431,'[4]Fund Control'!$H:$H,'[4]Fund Control'!$G:$G)</f>
        <v>Class B (GBP)</v>
      </c>
      <c r="E1431" s="44">
        <v>45784</v>
      </c>
      <c r="F1431" s="41" t="str">
        <f>_xlfn.XLOOKUP(A1431,'[3]Eqn Calc - NII'!$C:$C,'[3]Eqn Calc - NII'!$E:$E)</f>
        <v>GBP</v>
      </c>
      <c r="G1431" s="43" t="e">
        <f>SUMIFS('[3]Eqn Calc - NII'!$U:$U,'[3]Eqn Calc - NII'!$H:$H,E1431,'[3]Eqn Calc - NII'!$C:$C,A1431)</f>
        <v>#VALUE!</v>
      </c>
      <c r="H1431" t="str">
        <f t="shared" si="23"/>
        <v>IE0008Q72UI945784</v>
      </c>
    </row>
    <row r="1432" spans="1:8" x14ac:dyDescent="0.25">
      <c r="A1432" s="41" t="s">
        <v>83</v>
      </c>
      <c r="B1432" s="41" t="s">
        <v>16</v>
      </c>
      <c r="C1432" s="41" t="str">
        <f>_xlfn.XLOOKUP(A1432,[3]Reconciliation!$A:$A,[3]Reconciliation!$O:$O)</f>
        <v>AVI Global Special Situations Fund</v>
      </c>
      <c r="D1432" s="41" t="str">
        <f>_xlfn.XLOOKUP(A1432,'[4]Fund Control'!$H:$H,'[4]Fund Control'!$G:$G)</f>
        <v>Class B (GBP)</v>
      </c>
      <c r="E1432" s="44">
        <v>45785</v>
      </c>
      <c r="F1432" s="41" t="str">
        <f>_xlfn.XLOOKUP(A1432,'[3]Eqn Calc - NII'!$C:$C,'[3]Eqn Calc - NII'!$E:$E)</f>
        <v>GBP</v>
      </c>
      <c r="G1432" s="43" t="e">
        <f>SUMIFS('[3]Eqn Calc - NII'!$U:$U,'[3]Eqn Calc - NII'!$H:$H,E1432,'[3]Eqn Calc - NII'!$C:$C,A1432)</f>
        <v>#VALUE!</v>
      </c>
      <c r="H1432" t="str">
        <f t="shared" si="23"/>
        <v>IE0008Q72UI945785</v>
      </c>
    </row>
    <row r="1433" spans="1:8" x14ac:dyDescent="0.25">
      <c r="A1433" s="41" t="s">
        <v>83</v>
      </c>
      <c r="B1433" s="41" t="s">
        <v>16</v>
      </c>
      <c r="C1433" s="41" t="str">
        <f>_xlfn.XLOOKUP(A1433,[3]Reconciliation!$A:$A,[3]Reconciliation!$O:$O)</f>
        <v>AVI Global Special Situations Fund</v>
      </c>
      <c r="D1433" s="41" t="str">
        <f>_xlfn.XLOOKUP(A1433,'[4]Fund Control'!$H:$H,'[4]Fund Control'!$G:$G)</f>
        <v>Class B (GBP)</v>
      </c>
      <c r="E1433" s="44">
        <v>45786</v>
      </c>
      <c r="F1433" s="41" t="str">
        <f>_xlfn.XLOOKUP(A1433,'[3]Eqn Calc - NII'!$C:$C,'[3]Eqn Calc - NII'!$E:$E)</f>
        <v>GBP</v>
      </c>
      <c r="G1433" s="43" t="e">
        <f>SUMIFS('[3]Eqn Calc - NII'!$U:$U,'[3]Eqn Calc - NII'!$H:$H,E1433,'[3]Eqn Calc - NII'!$C:$C,A1433)</f>
        <v>#VALUE!</v>
      </c>
      <c r="H1433" t="str">
        <f t="shared" si="23"/>
        <v>IE0008Q72UI945786</v>
      </c>
    </row>
    <row r="1434" spans="1:8" x14ac:dyDescent="0.25">
      <c r="A1434" s="41" t="s">
        <v>83</v>
      </c>
      <c r="B1434" s="41" t="s">
        <v>16</v>
      </c>
      <c r="C1434" s="41" t="str">
        <f>_xlfn.XLOOKUP(A1434,[3]Reconciliation!$A:$A,[3]Reconciliation!$O:$O)</f>
        <v>AVI Global Special Situations Fund</v>
      </c>
      <c r="D1434" s="41" t="str">
        <f>_xlfn.XLOOKUP(A1434,'[4]Fund Control'!$H:$H,'[4]Fund Control'!$G:$G)</f>
        <v>Class B (GBP)</v>
      </c>
      <c r="E1434" s="44">
        <v>45789</v>
      </c>
      <c r="F1434" s="41" t="str">
        <f>_xlfn.XLOOKUP(A1434,'[3]Eqn Calc - NII'!$C:$C,'[3]Eqn Calc - NII'!$E:$E)</f>
        <v>GBP</v>
      </c>
      <c r="G1434" s="43" t="e">
        <f>SUMIFS('[3]Eqn Calc - NII'!$U:$U,'[3]Eqn Calc - NII'!$H:$H,E1434,'[3]Eqn Calc - NII'!$C:$C,A1434)</f>
        <v>#VALUE!</v>
      </c>
      <c r="H1434" t="str">
        <f t="shared" si="23"/>
        <v>IE0008Q72UI945789</v>
      </c>
    </row>
    <row r="1435" spans="1:8" x14ac:dyDescent="0.25">
      <c r="A1435" s="41" t="s">
        <v>83</v>
      </c>
      <c r="B1435" s="41" t="s">
        <v>16</v>
      </c>
      <c r="C1435" s="41" t="str">
        <f>_xlfn.XLOOKUP(A1435,[3]Reconciliation!$A:$A,[3]Reconciliation!$O:$O)</f>
        <v>AVI Global Special Situations Fund</v>
      </c>
      <c r="D1435" s="41" t="str">
        <f>_xlfn.XLOOKUP(A1435,'[4]Fund Control'!$H:$H,'[4]Fund Control'!$G:$G)</f>
        <v>Class B (GBP)</v>
      </c>
      <c r="E1435" s="44">
        <v>45790</v>
      </c>
      <c r="F1435" s="41" t="str">
        <f>_xlfn.XLOOKUP(A1435,'[3]Eqn Calc - NII'!$C:$C,'[3]Eqn Calc - NII'!$E:$E)</f>
        <v>GBP</v>
      </c>
      <c r="G1435" s="43" t="e">
        <f>SUMIFS('[3]Eqn Calc - NII'!$U:$U,'[3]Eqn Calc - NII'!$H:$H,E1435,'[3]Eqn Calc - NII'!$C:$C,A1435)</f>
        <v>#VALUE!</v>
      </c>
      <c r="H1435" t="str">
        <f t="shared" si="23"/>
        <v>IE0008Q72UI945790</v>
      </c>
    </row>
    <row r="1436" spans="1:8" x14ac:dyDescent="0.25">
      <c r="A1436" s="41" t="s">
        <v>83</v>
      </c>
      <c r="B1436" s="41" t="s">
        <v>16</v>
      </c>
      <c r="C1436" s="41" t="str">
        <f>_xlfn.XLOOKUP(A1436,[3]Reconciliation!$A:$A,[3]Reconciliation!$O:$O)</f>
        <v>AVI Global Special Situations Fund</v>
      </c>
      <c r="D1436" s="41" t="str">
        <f>_xlfn.XLOOKUP(A1436,'[4]Fund Control'!$H:$H,'[4]Fund Control'!$G:$G)</f>
        <v>Class B (GBP)</v>
      </c>
      <c r="E1436" s="44">
        <v>45791</v>
      </c>
      <c r="F1436" s="41" t="str">
        <f>_xlfn.XLOOKUP(A1436,'[3]Eqn Calc - NII'!$C:$C,'[3]Eqn Calc - NII'!$E:$E)</f>
        <v>GBP</v>
      </c>
      <c r="G1436" s="43" t="e">
        <f>SUMIFS('[3]Eqn Calc - NII'!$U:$U,'[3]Eqn Calc - NII'!$H:$H,E1436,'[3]Eqn Calc - NII'!$C:$C,A1436)</f>
        <v>#VALUE!</v>
      </c>
      <c r="H1436" t="str">
        <f t="shared" si="23"/>
        <v>IE0008Q72UI945791</v>
      </c>
    </row>
    <row r="1437" spans="1:8" x14ac:dyDescent="0.25">
      <c r="A1437" s="41" t="s">
        <v>83</v>
      </c>
      <c r="B1437" s="41" t="s">
        <v>16</v>
      </c>
      <c r="C1437" s="41" t="str">
        <f>_xlfn.XLOOKUP(A1437,[3]Reconciliation!$A:$A,[3]Reconciliation!$O:$O)</f>
        <v>AVI Global Special Situations Fund</v>
      </c>
      <c r="D1437" s="41" t="str">
        <f>_xlfn.XLOOKUP(A1437,'[4]Fund Control'!$H:$H,'[4]Fund Control'!$G:$G)</f>
        <v>Class B (GBP)</v>
      </c>
      <c r="E1437" s="44">
        <v>45792</v>
      </c>
      <c r="F1437" s="41" t="str">
        <f>_xlfn.XLOOKUP(A1437,'[3]Eqn Calc - NII'!$C:$C,'[3]Eqn Calc - NII'!$E:$E)</f>
        <v>GBP</v>
      </c>
      <c r="G1437" s="43" t="e">
        <f>SUMIFS('[3]Eqn Calc - NII'!$U:$U,'[3]Eqn Calc - NII'!$H:$H,E1437,'[3]Eqn Calc - NII'!$C:$C,A1437)</f>
        <v>#VALUE!</v>
      </c>
      <c r="H1437" t="str">
        <f t="shared" si="23"/>
        <v>IE0008Q72UI945792</v>
      </c>
    </row>
    <row r="1438" spans="1:8" x14ac:dyDescent="0.25">
      <c r="A1438" s="41" t="s">
        <v>83</v>
      </c>
      <c r="B1438" s="41" t="s">
        <v>16</v>
      </c>
      <c r="C1438" s="41" t="str">
        <f>_xlfn.XLOOKUP(A1438,[3]Reconciliation!$A:$A,[3]Reconciliation!$O:$O)</f>
        <v>AVI Global Special Situations Fund</v>
      </c>
      <c r="D1438" s="41" t="str">
        <f>_xlfn.XLOOKUP(A1438,'[4]Fund Control'!$H:$H,'[4]Fund Control'!$G:$G)</f>
        <v>Class B (GBP)</v>
      </c>
      <c r="E1438" s="44">
        <v>45793</v>
      </c>
      <c r="F1438" s="41" t="str">
        <f>_xlfn.XLOOKUP(A1438,'[3]Eqn Calc - NII'!$C:$C,'[3]Eqn Calc - NII'!$E:$E)</f>
        <v>GBP</v>
      </c>
      <c r="G1438" s="43" t="e">
        <f>SUMIFS('[3]Eqn Calc - NII'!$U:$U,'[3]Eqn Calc - NII'!$H:$H,E1438,'[3]Eqn Calc - NII'!$C:$C,A1438)</f>
        <v>#VALUE!</v>
      </c>
      <c r="H1438" t="str">
        <f t="shared" si="23"/>
        <v>IE0008Q72UI945793</v>
      </c>
    </row>
    <row r="1439" spans="1:8" x14ac:dyDescent="0.25">
      <c r="A1439" s="41" t="s">
        <v>83</v>
      </c>
      <c r="B1439" s="41" t="s">
        <v>16</v>
      </c>
      <c r="C1439" s="41" t="str">
        <f>_xlfn.XLOOKUP(A1439,[3]Reconciliation!$A:$A,[3]Reconciliation!$O:$O)</f>
        <v>AVI Global Special Situations Fund</v>
      </c>
      <c r="D1439" s="41" t="str">
        <f>_xlfn.XLOOKUP(A1439,'[4]Fund Control'!$H:$H,'[4]Fund Control'!$G:$G)</f>
        <v>Class B (GBP)</v>
      </c>
      <c r="E1439" s="44">
        <v>45796</v>
      </c>
      <c r="F1439" s="41" t="str">
        <f>_xlfn.XLOOKUP(A1439,'[3]Eqn Calc - NII'!$C:$C,'[3]Eqn Calc - NII'!$E:$E)</f>
        <v>GBP</v>
      </c>
      <c r="G1439" s="43" t="e">
        <f>SUMIFS('[3]Eqn Calc - NII'!$U:$U,'[3]Eqn Calc - NII'!$H:$H,E1439,'[3]Eqn Calc - NII'!$C:$C,A1439)</f>
        <v>#VALUE!</v>
      </c>
      <c r="H1439" t="str">
        <f t="shared" si="23"/>
        <v>IE0008Q72UI945796</v>
      </c>
    </row>
    <row r="1440" spans="1:8" x14ac:dyDescent="0.25">
      <c r="A1440" s="41" t="s">
        <v>83</v>
      </c>
      <c r="B1440" s="41" t="s">
        <v>16</v>
      </c>
      <c r="C1440" s="41" t="str">
        <f>_xlfn.XLOOKUP(A1440,[3]Reconciliation!$A:$A,[3]Reconciliation!$O:$O)</f>
        <v>AVI Global Special Situations Fund</v>
      </c>
      <c r="D1440" s="41" t="str">
        <f>_xlfn.XLOOKUP(A1440,'[4]Fund Control'!$H:$H,'[4]Fund Control'!$G:$G)</f>
        <v>Class B (GBP)</v>
      </c>
      <c r="E1440" s="44">
        <v>45797</v>
      </c>
      <c r="F1440" s="41" t="str">
        <f>_xlfn.XLOOKUP(A1440,'[3]Eqn Calc - NII'!$C:$C,'[3]Eqn Calc - NII'!$E:$E)</f>
        <v>GBP</v>
      </c>
      <c r="G1440" s="43" t="e">
        <f>SUMIFS('[3]Eqn Calc - NII'!$U:$U,'[3]Eqn Calc - NII'!$H:$H,E1440,'[3]Eqn Calc - NII'!$C:$C,A1440)</f>
        <v>#VALUE!</v>
      </c>
      <c r="H1440" t="str">
        <f t="shared" si="23"/>
        <v>IE0008Q72UI945797</v>
      </c>
    </row>
    <row r="1441" spans="1:8" x14ac:dyDescent="0.25">
      <c r="A1441" s="41" t="s">
        <v>83</v>
      </c>
      <c r="B1441" s="41" t="s">
        <v>16</v>
      </c>
      <c r="C1441" s="41" t="str">
        <f>_xlfn.XLOOKUP(A1441,[3]Reconciliation!$A:$A,[3]Reconciliation!$O:$O)</f>
        <v>AVI Global Special Situations Fund</v>
      </c>
      <c r="D1441" s="41" t="str">
        <f>_xlfn.XLOOKUP(A1441,'[4]Fund Control'!$H:$H,'[4]Fund Control'!$G:$G)</f>
        <v>Class B (GBP)</v>
      </c>
      <c r="E1441" s="44">
        <v>45798</v>
      </c>
      <c r="F1441" s="41" t="str">
        <f>_xlfn.XLOOKUP(A1441,'[3]Eqn Calc - NII'!$C:$C,'[3]Eqn Calc - NII'!$E:$E)</f>
        <v>GBP</v>
      </c>
      <c r="G1441" s="43" t="e">
        <f>SUMIFS('[3]Eqn Calc - NII'!$U:$U,'[3]Eqn Calc - NII'!$H:$H,E1441,'[3]Eqn Calc - NII'!$C:$C,A1441)</f>
        <v>#VALUE!</v>
      </c>
      <c r="H1441" t="str">
        <f t="shared" si="23"/>
        <v>IE0008Q72UI945798</v>
      </c>
    </row>
    <row r="1442" spans="1:8" x14ac:dyDescent="0.25">
      <c r="A1442" s="41" t="s">
        <v>83</v>
      </c>
      <c r="B1442" s="41" t="s">
        <v>16</v>
      </c>
      <c r="C1442" s="41" t="str">
        <f>_xlfn.XLOOKUP(A1442,[3]Reconciliation!$A:$A,[3]Reconciliation!$O:$O)</f>
        <v>AVI Global Special Situations Fund</v>
      </c>
      <c r="D1442" s="41" t="str">
        <f>_xlfn.XLOOKUP(A1442,'[4]Fund Control'!$H:$H,'[4]Fund Control'!$G:$G)</f>
        <v>Class B (GBP)</v>
      </c>
      <c r="E1442" s="44">
        <v>45799</v>
      </c>
      <c r="F1442" s="41" t="str">
        <f>_xlfn.XLOOKUP(A1442,'[3]Eqn Calc - NII'!$C:$C,'[3]Eqn Calc - NII'!$E:$E)</f>
        <v>GBP</v>
      </c>
      <c r="G1442" s="43" t="e">
        <f>SUMIFS('[3]Eqn Calc - NII'!$U:$U,'[3]Eqn Calc - NII'!$H:$H,E1442,'[3]Eqn Calc - NII'!$C:$C,A1442)</f>
        <v>#VALUE!</v>
      </c>
      <c r="H1442" t="str">
        <f t="shared" si="23"/>
        <v>IE0008Q72UI945799</v>
      </c>
    </row>
    <row r="1443" spans="1:8" x14ac:dyDescent="0.25">
      <c r="A1443" s="41" t="s">
        <v>83</v>
      </c>
      <c r="B1443" s="41" t="s">
        <v>16</v>
      </c>
      <c r="C1443" s="41" t="str">
        <f>_xlfn.XLOOKUP(A1443,[3]Reconciliation!$A:$A,[3]Reconciliation!$O:$O)</f>
        <v>AVI Global Special Situations Fund</v>
      </c>
      <c r="D1443" s="41" t="str">
        <f>_xlfn.XLOOKUP(A1443,'[4]Fund Control'!$H:$H,'[4]Fund Control'!$G:$G)</f>
        <v>Class B (GBP)</v>
      </c>
      <c r="E1443" s="44">
        <v>45800</v>
      </c>
      <c r="F1443" s="41" t="str">
        <f>_xlfn.XLOOKUP(A1443,'[3]Eqn Calc - NII'!$C:$C,'[3]Eqn Calc - NII'!$E:$E)</f>
        <v>GBP</v>
      </c>
      <c r="G1443" s="43" t="e">
        <f>SUMIFS('[3]Eqn Calc - NII'!$U:$U,'[3]Eqn Calc - NII'!$H:$H,E1443,'[3]Eqn Calc - NII'!$C:$C,A1443)</f>
        <v>#VALUE!</v>
      </c>
      <c r="H1443" t="str">
        <f t="shared" si="23"/>
        <v>IE0008Q72UI945800</v>
      </c>
    </row>
    <row r="1444" spans="1:8" x14ac:dyDescent="0.25">
      <c r="A1444" s="41" t="s">
        <v>83</v>
      </c>
      <c r="B1444" s="41" t="s">
        <v>16</v>
      </c>
      <c r="C1444" s="41" t="str">
        <f>_xlfn.XLOOKUP(A1444,[3]Reconciliation!$A:$A,[3]Reconciliation!$O:$O)</f>
        <v>AVI Global Special Situations Fund</v>
      </c>
      <c r="D1444" s="41" t="str">
        <f>_xlfn.XLOOKUP(A1444,'[4]Fund Control'!$H:$H,'[4]Fund Control'!$G:$G)</f>
        <v>Class B (GBP)</v>
      </c>
      <c r="E1444" s="44">
        <v>45804</v>
      </c>
      <c r="F1444" s="41" t="str">
        <f>_xlfn.XLOOKUP(A1444,'[3]Eqn Calc - NII'!$C:$C,'[3]Eqn Calc - NII'!$E:$E)</f>
        <v>GBP</v>
      </c>
      <c r="G1444" s="43" t="e">
        <f>SUMIFS('[3]Eqn Calc - NII'!$U:$U,'[3]Eqn Calc - NII'!$H:$H,E1444,'[3]Eqn Calc - NII'!$C:$C,A1444)</f>
        <v>#VALUE!</v>
      </c>
      <c r="H1444" t="str">
        <f t="shared" si="23"/>
        <v>IE0008Q72UI945804</v>
      </c>
    </row>
    <row r="1445" spans="1:8" x14ac:dyDescent="0.25">
      <c r="A1445" s="41" t="s">
        <v>83</v>
      </c>
      <c r="B1445" s="41" t="s">
        <v>16</v>
      </c>
      <c r="C1445" s="41" t="str">
        <f>_xlfn.XLOOKUP(A1445,[3]Reconciliation!$A:$A,[3]Reconciliation!$O:$O)</f>
        <v>AVI Global Special Situations Fund</v>
      </c>
      <c r="D1445" s="41" t="str">
        <f>_xlfn.XLOOKUP(A1445,'[4]Fund Control'!$H:$H,'[4]Fund Control'!$G:$G)</f>
        <v>Class B (GBP)</v>
      </c>
      <c r="E1445" s="44">
        <v>45805</v>
      </c>
      <c r="F1445" s="41" t="str">
        <f>_xlfn.XLOOKUP(A1445,'[3]Eqn Calc - NII'!$C:$C,'[3]Eqn Calc - NII'!$E:$E)</f>
        <v>GBP</v>
      </c>
      <c r="G1445" s="43" t="e">
        <f>SUMIFS('[3]Eqn Calc - NII'!$U:$U,'[3]Eqn Calc - NII'!$H:$H,E1445,'[3]Eqn Calc - NII'!$C:$C,A1445)</f>
        <v>#VALUE!</v>
      </c>
      <c r="H1445" t="str">
        <f t="shared" si="23"/>
        <v>IE0008Q72UI945805</v>
      </c>
    </row>
    <row r="1446" spans="1:8" x14ac:dyDescent="0.25">
      <c r="A1446" s="41" t="s">
        <v>83</v>
      </c>
      <c r="B1446" s="41" t="s">
        <v>16</v>
      </c>
      <c r="C1446" s="41" t="str">
        <f>_xlfn.XLOOKUP(A1446,[3]Reconciliation!$A:$A,[3]Reconciliation!$O:$O)</f>
        <v>AVI Global Special Situations Fund</v>
      </c>
      <c r="D1446" s="41" t="str">
        <f>_xlfn.XLOOKUP(A1446,'[4]Fund Control'!$H:$H,'[4]Fund Control'!$G:$G)</f>
        <v>Class B (GBP)</v>
      </c>
      <c r="E1446" s="44">
        <v>45806</v>
      </c>
      <c r="F1446" s="41" t="str">
        <f>_xlfn.XLOOKUP(A1446,'[3]Eqn Calc - NII'!$C:$C,'[3]Eqn Calc - NII'!$E:$E)</f>
        <v>GBP</v>
      </c>
      <c r="G1446" s="43" t="e">
        <f>SUMIFS('[3]Eqn Calc - NII'!$U:$U,'[3]Eqn Calc - NII'!$H:$H,E1446,'[3]Eqn Calc - NII'!$C:$C,A1446)</f>
        <v>#VALUE!</v>
      </c>
      <c r="H1446" t="str">
        <f t="shared" si="23"/>
        <v>IE0008Q72UI945806</v>
      </c>
    </row>
    <row r="1447" spans="1:8" x14ac:dyDescent="0.25">
      <c r="A1447" s="41" t="s">
        <v>83</v>
      </c>
      <c r="B1447" s="41" t="s">
        <v>16</v>
      </c>
      <c r="C1447" s="41" t="str">
        <f>_xlfn.XLOOKUP(A1447,[3]Reconciliation!$A:$A,[3]Reconciliation!$O:$O)</f>
        <v>AVI Global Special Situations Fund</v>
      </c>
      <c r="D1447" s="41" t="str">
        <f>_xlfn.XLOOKUP(A1447,'[4]Fund Control'!$H:$H,'[4]Fund Control'!$G:$G)</f>
        <v>Class B (GBP)</v>
      </c>
      <c r="E1447" s="44">
        <v>45807</v>
      </c>
      <c r="F1447" s="41" t="str">
        <f>_xlfn.XLOOKUP(A1447,'[3]Eqn Calc - NII'!$C:$C,'[3]Eqn Calc - NII'!$E:$E)</f>
        <v>GBP</v>
      </c>
      <c r="G1447" s="43" t="e">
        <f>SUMIFS('[3]Eqn Calc - NII'!$U:$U,'[3]Eqn Calc - NII'!$H:$H,E1447,'[3]Eqn Calc - NII'!$C:$C,A1447)</f>
        <v>#VALUE!</v>
      </c>
      <c r="H1447" t="str">
        <f t="shared" si="23"/>
        <v>IE0008Q72UI945807</v>
      </c>
    </row>
    <row r="1448" spans="1:8" x14ac:dyDescent="0.25">
      <c r="A1448" s="41" t="s">
        <v>76</v>
      </c>
      <c r="B1448" s="41" t="s">
        <v>16</v>
      </c>
      <c r="C1448" s="41" t="str">
        <f>_xlfn.XLOOKUP(A1448,[3]Reconciliation!$A:$A,[3]Reconciliation!$O:$O)</f>
        <v>AVI Global Special Situations Fund</v>
      </c>
      <c r="D1448" s="41" t="str">
        <f>_xlfn.XLOOKUP(A1448,'[4]Fund Control'!$H:$H,'[4]Fund Control'!$G:$G)</f>
        <v>Class B1 (GBP)</v>
      </c>
      <c r="E1448" s="44">
        <v>45447</v>
      </c>
      <c r="F1448" s="41" t="str">
        <f>_xlfn.XLOOKUP(A1448,'[3]Eqn Calc - NII'!$C:$C,'[3]Eqn Calc - NII'!$E:$E)</f>
        <v>GBP</v>
      </c>
      <c r="G1448" s="43" t="e">
        <f>SUMIFS('[3]Eqn Calc - NII'!$U:$U,'[3]Eqn Calc - NII'!$H:$H,E1448,'[3]Eqn Calc - NII'!$C:$C,A1448)</f>
        <v>#VALUE!</v>
      </c>
      <c r="H1448" t="str">
        <f t="shared" si="23"/>
        <v>IE000U617EI145447</v>
      </c>
    </row>
    <row r="1449" spans="1:8" x14ac:dyDescent="0.25">
      <c r="A1449" s="41" t="s">
        <v>76</v>
      </c>
      <c r="B1449" s="41" t="s">
        <v>16</v>
      </c>
      <c r="C1449" s="41" t="str">
        <f>_xlfn.XLOOKUP(A1449,[3]Reconciliation!$A:$A,[3]Reconciliation!$O:$O)</f>
        <v>AVI Global Special Situations Fund</v>
      </c>
      <c r="D1449" s="41" t="str">
        <f>_xlfn.XLOOKUP(A1449,'[4]Fund Control'!$H:$H,'[4]Fund Control'!$G:$G)</f>
        <v>Class B1 (GBP)</v>
      </c>
      <c r="E1449" s="44">
        <v>45448</v>
      </c>
      <c r="F1449" s="41" t="str">
        <f>_xlfn.XLOOKUP(A1449,'[3]Eqn Calc - NII'!$C:$C,'[3]Eqn Calc - NII'!$E:$E)</f>
        <v>GBP</v>
      </c>
      <c r="G1449" s="43" t="e">
        <f>SUMIFS('[3]Eqn Calc - NII'!$U:$U,'[3]Eqn Calc - NII'!$H:$H,E1449,'[3]Eqn Calc - NII'!$C:$C,A1449)</f>
        <v>#VALUE!</v>
      </c>
      <c r="H1449" t="str">
        <f t="shared" si="23"/>
        <v>IE000U617EI145448</v>
      </c>
    </row>
    <row r="1450" spans="1:8" x14ac:dyDescent="0.25">
      <c r="A1450" s="41" t="s">
        <v>76</v>
      </c>
      <c r="B1450" s="41" t="s">
        <v>16</v>
      </c>
      <c r="C1450" s="41" t="str">
        <f>_xlfn.XLOOKUP(A1450,[3]Reconciliation!$A:$A,[3]Reconciliation!$O:$O)</f>
        <v>AVI Global Special Situations Fund</v>
      </c>
      <c r="D1450" s="41" t="str">
        <f>_xlfn.XLOOKUP(A1450,'[4]Fund Control'!$H:$H,'[4]Fund Control'!$G:$G)</f>
        <v>Class B1 (GBP)</v>
      </c>
      <c r="E1450" s="44">
        <v>45449</v>
      </c>
      <c r="F1450" s="41" t="str">
        <f>_xlfn.XLOOKUP(A1450,'[3]Eqn Calc - NII'!$C:$C,'[3]Eqn Calc - NII'!$E:$E)</f>
        <v>GBP</v>
      </c>
      <c r="G1450" s="43" t="e">
        <f>SUMIFS('[3]Eqn Calc - NII'!$U:$U,'[3]Eqn Calc - NII'!$H:$H,E1450,'[3]Eqn Calc - NII'!$C:$C,A1450)</f>
        <v>#VALUE!</v>
      </c>
      <c r="H1450" t="str">
        <f t="shared" si="23"/>
        <v>IE000U617EI145449</v>
      </c>
    </row>
    <row r="1451" spans="1:8" x14ac:dyDescent="0.25">
      <c r="A1451" s="41" t="s">
        <v>76</v>
      </c>
      <c r="B1451" s="41" t="s">
        <v>16</v>
      </c>
      <c r="C1451" s="41" t="str">
        <f>_xlfn.XLOOKUP(A1451,[3]Reconciliation!$A:$A,[3]Reconciliation!$O:$O)</f>
        <v>AVI Global Special Situations Fund</v>
      </c>
      <c r="D1451" s="41" t="str">
        <f>_xlfn.XLOOKUP(A1451,'[4]Fund Control'!$H:$H,'[4]Fund Control'!$G:$G)</f>
        <v>Class B1 (GBP)</v>
      </c>
      <c r="E1451" s="44">
        <v>45450</v>
      </c>
      <c r="F1451" s="41" t="str">
        <f>_xlfn.XLOOKUP(A1451,'[3]Eqn Calc - NII'!$C:$C,'[3]Eqn Calc - NII'!$E:$E)</f>
        <v>GBP</v>
      </c>
      <c r="G1451" s="43" t="e">
        <f>SUMIFS('[3]Eqn Calc - NII'!$U:$U,'[3]Eqn Calc - NII'!$H:$H,E1451,'[3]Eqn Calc - NII'!$C:$C,A1451)</f>
        <v>#VALUE!</v>
      </c>
      <c r="H1451" t="str">
        <f t="shared" si="23"/>
        <v>IE000U617EI145450</v>
      </c>
    </row>
    <row r="1452" spans="1:8" x14ac:dyDescent="0.25">
      <c r="A1452" s="41" t="s">
        <v>76</v>
      </c>
      <c r="B1452" s="41" t="s">
        <v>16</v>
      </c>
      <c r="C1452" s="41" t="str">
        <f>_xlfn.XLOOKUP(A1452,[3]Reconciliation!$A:$A,[3]Reconciliation!$O:$O)</f>
        <v>AVI Global Special Situations Fund</v>
      </c>
      <c r="D1452" s="41" t="str">
        <f>_xlfn.XLOOKUP(A1452,'[4]Fund Control'!$H:$H,'[4]Fund Control'!$G:$G)</f>
        <v>Class B1 (GBP)</v>
      </c>
      <c r="E1452" s="44">
        <v>45453</v>
      </c>
      <c r="F1452" s="41" t="str">
        <f>_xlfn.XLOOKUP(A1452,'[3]Eqn Calc - NII'!$C:$C,'[3]Eqn Calc - NII'!$E:$E)</f>
        <v>GBP</v>
      </c>
      <c r="G1452" s="43" t="e">
        <f>SUMIFS('[3]Eqn Calc - NII'!$U:$U,'[3]Eqn Calc - NII'!$H:$H,E1452,'[3]Eqn Calc - NII'!$C:$C,A1452)</f>
        <v>#VALUE!</v>
      </c>
      <c r="H1452" t="str">
        <f t="shared" si="23"/>
        <v>IE000U617EI145453</v>
      </c>
    </row>
    <row r="1453" spans="1:8" x14ac:dyDescent="0.25">
      <c r="A1453" s="41" t="s">
        <v>76</v>
      </c>
      <c r="B1453" s="41" t="s">
        <v>16</v>
      </c>
      <c r="C1453" s="41" t="str">
        <f>_xlfn.XLOOKUP(A1453,[3]Reconciliation!$A:$A,[3]Reconciliation!$O:$O)</f>
        <v>AVI Global Special Situations Fund</v>
      </c>
      <c r="D1453" s="41" t="str">
        <f>_xlfn.XLOOKUP(A1453,'[4]Fund Control'!$H:$H,'[4]Fund Control'!$G:$G)</f>
        <v>Class B1 (GBP)</v>
      </c>
      <c r="E1453" s="44">
        <v>45454</v>
      </c>
      <c r="F1453" s="41" t="str">
        <f>_xlfn.XLOOKUP(A1453,'[3]Eqn Calc - NII'!$C:$C,'[3]Eqn Calc - NII'!$E:$E)</f>
        <v>GBP</v>
      </c>
      <c r="G1453" s="43" t="e">
        <f>SUMIFS('[3]Eqn Calc - NII'!$U:$U,'[3]Eqn Calc - NII'!$H:$H,E1453,'[3]Eqn Calc - NII'!$C:$C,A1453)</f>
        <v>#VALUE!</v>
      </c>
      <c r="H1453" t="str">
        <f t="shared" si="23"/>
        <v>IE000U617EI145454</v>
      </c>
    </row>
    <row r="1454" spans="1:8" x14ac:dyDescent="0.25">
      <c r="A1454" s="41" t="s">
        <v>76</v>
      </c>
      <c r="B1454" s="41" t="s">
        <v>16</v>
      </c>
      <c r="C1454" s="41" t="str">
        <f>_xlfn.XLOOKUP(A1454,[3]Reconciliation!$A:$A,[3]Reconciliation!$O:$O)</f>
        <v>AVI Global Special Situations Fund</v>
      </c>
      <c r="D1454" s="41" t="str">
        <f>_xlfn.XLOOKUP(A1454,'[4]Fund Control'!$H:$H,'[4]Fund Control'!$G:$G)</f>
        <v>Class B1 (GBP)</v>
      </c>
      <c r="E1454" s="44">
        <v>45455</v>
      </c>
      <c r="F1454" s="41" t="str">
        <f>_xlfn.XLOOKUP(A1454,'[3]Eqn Calc - NII'!$C:$C,'[3]Eqn Calc - NII'!$E:$E)</f>
        <v>GBP</v>
      </c>
      <c r="G1454" s="43" t="e">
        <f>SUMIFS('[3]Eqn Calc - NII'!$U:$U,'[3]Eqn Calc - NII'!$H:$H,E1454,'[3]Eqn Calc - NII'!$C:$C,A1454)</f>
        <v>#VALUE!</v>
      </c>
      <c r="H1454" t="str">
        <f t="shared" si="23"/>
        <v>IE000U617EI145455</v>
      </c>
    </row>
    <row r="1455" spans="1:8" x14ac:dyDescent="0.25">
      <c r="A1455" s="41" t="s">
        <v>76</v>
      </c>
      <c r="B1455" s="41" t="s">
        <v>16</v>
      </c>
      <c r="C1455" s="41" t="str">
        <f>_xlfn.XLOOKUP(A1455,[3]Reconciliation!$A:$A,[3]Reconciliation!$O:$O)</f>
        <v>AVI Global Special Situations Fund</v>
      </c>
      <c r="D1455" s="41" t="str">
        <f>_xlfn.XLOOKUP(A1455,'[4]Fund Control'!$H:$H,'[4]Fund Control'!$G:$G)</f>
        <v>Class B1 (GBP)</v>
      </c>
      <c r="E1455" s="44">
        <v>45456</v>
      </c>
      <c r="F1455" s="41" t="str">
        <f>_xlfn.XLOOKUP(A1455,'[3]Eqn Calc - NII'!$C:$C,'[3]Eqn Calc - NII'!$E:$E)</f>
        <v>GBP</v>
      </c>
      <c r="G1455" s="43" t="e">
        <f>SUMIFS('[3]Eqn Calc - NII'!$U:$U,'[3]Eqn Calc - NII'!$H:$H,E1455,'[3]Eqn Calc - NII'!$C:$C,A1455)</f>
        <v>#VALUE!</v>
      </c>
      <c r="H1455" t="str">
        <f t="shared" si="23"/>
        <v>IE000U617EI145456</v>
      </c>
    </row>
    <row r="1456" spans="1:8" x14ac:dyDescent="0.25">
      <c r="A1456" s="41" t="s">
        <v>76</v>
      </c>
      <c r="B1456" s="41" t="s">
        <v>16</v>
      </c>
      <c r="C1456" s="41" t="str">
        <f>_xlfn.XLOOKUP(A1456,[3]Reconciliation!$A:$A,[3]Reconciliation!$O:$O)</f>
        <v>AVI Global Special Situations Fund</v>
      </c>
      <c r="D1456" s="41" t="str">
        <f>_xlfn.XLOOKUP(A1456,'[4]Fund Control'!$H:$H,'[4]Fund Control'!$G:$G)</f>
        <v>Class B1 (GBP)</v>
      </c>
      <c r="E1456" s="44">
        <v>45457</v>
      </c>
      <c r="F1456" s="41" t="str">
        <f>_xlfn.XLOOKUP(A1456,'[3]Eqn Calc - NII'!$C:$C,'[3]Eqn Calc - NII'!$E:$E)</f>
        <v>GBP</v>
      </c>
      <c r="G1456" s="43" t="e">
        <f>SUMIFS('[3]Eqn Calc - NII'!$U:$U,'[3]Eqn Calc - NII'!$H:$H,E1456,'[3]Eqn Calc - NII'!$C:$C,A1456)</f>
        <v>#VALUE!</v>
      </c>
      <c r="H1456" t="str">
        <f t="shared" si="23"/>
        <v>IE000U617EI145457</v>
      </c>
    </row>
    <row r="1457" spans="1:8" x14ac:dyDescent="0.25">
      <c r="A1457" s="41" t="s">
        <v>76</v>
      </c>
      <c r="B1457" s="41" t="s">
        <v>16</v>
      </c>
      <c r="C1457" s="41" t="str">
        <f>_xlfn.XLOOKUP(A1457,[3]Reconciliation!$A:$A,[3]Reconciliation!$O:$O)</f>
        <v>AVI Global Special Situations Fund</v>
      </c>
      <c r="D1457" s="41" t="str">
        <f>_xlfn.XLOOKUP(A1457,'[4]Fund Control'!$H:$H,'[4]Fund Control'!$G:$G)</f>
        <v>Class B1 (GBP)</v>
      </c>
      <c r="E1457" s="44">
        <v>45460</v>
      </c>
      <c r="F1457" s="41" t="str">
        <f>_xlfn.XLOOKUP(A1457,'[3]Eqn Calc - NII'!$C:$C,'[3]Eqn Calc - NII'!$E:$E)</f>
        <v>GBP</v>
      </c>
      <c r="G1457" s="43" t="e">
        <f>SUMIFS('[3]Eqn Calc - NII'!$U:$U,'[3]Eqn Calc - NII'!$H:$H,E1457,'[3]Eqn Calc - NII'!$C:$C,A1457)</f>
        <v>#VALUE!</v>
      </c>
      <c r="H1457" t="str">
        <f t="shared" si="23"/>
        <v>IE000U617EI145460</v>
      </c>
    </row>
    <row r="1458" spans="1:8" x14ac:dyDescent="0.25">
      <c r="A1458" s="41" t="s">
        <v>76</v>
      </c>
      <c r="B1458" s="41" t="s">
        <v>16</v>
      </c>
      <c r="C1458" s="41" t="str">
        <f>_xlfn.XLOOKUP(A1458,[3]Reconciliation!$A:$A,[3]Reconciliation!$O:$O)</f>
        <v>AVI Global Special Situations Fund</v>
      </c>
      <c r="D1458" s="41" t="str">
        <f>_xlfn.XLOOKUP(A1458,'[4]Fund Control'!$H:$H,'[4]Fund Control'!$G:$G)</f>
        <v>Class B1 (GBP)</v>
      </c>
      <c r="E1458" s="44">
        <v>45461</v>
      </c>
      <c r="F1458" s="41" t="str">
        <f>_xlfn.XLOOKUP(A1458,'[3]Eqn Calc - NII'!$C:$C,'[3]Eqn Calc - NII'!$E:$E)</f>
        <v>GBP</v>
      </c>
      <c r="G1458" s="43" t="e">
        <f>SUMIFS('[3]Eqn Calc - NII'!$U:$U,'[3]Eqn Calc - NII'!$H:$H,E1458,'[3]Eqn Calc - NII'!$C:$C,A1458)</f>
        <v>#VALUE!</v>
      </c>
      <c r="H1458" t="str">
        <f t="shared" si="23"/>
        <v>IE000U617EI145461</v>
      </c>
    </row>
    <row r="1459" spans="1:8" x14ac:dyDescent="0.25">
      <c r="A1459" s="41" t="s">
        <v>76</v>
      </c>
      <c r="B1459" s="41" t="s">
        <v>16</v>
      </c>
      <c r="C1459" s="41" t="str">
        <f>_xlfn.XLOOKUP(A1459,[3]Reconciliation!$A:$A,[3]Reconciliation!$O:$O)</f>
        <v>AVI Global Special Situations Fund</v>
      </c>
      <c r="D1459" s="41" t="str">
        <f>_xlfn.XLOOKUP(A1459,'[4]Fund Control'!$H:$H,'[4]Fund Control'!$G:$G)</f>
        <v>Class B1 (GBP)</v>
      </c>
      <c r="E1459" s="44">
        <v>45462</v>
      </c>
      <c r="F1459" s="41" t="str">
        <f>_xlfn.XLOOKUP(A1459,'[3]Eqn Calc - NII'!$C:$C,'[3]Eqn Calc - NII'!$E:$E)</f>
        <v>GBP</v>
      </c>
      <c r="G1459" s="43" t="e">
        <f>SUMIFS('[3]Eqn Calc - NII'!$U:$U,'[3]Eqn Calc - NII'!$H:$H,E1459,'[3]Eqn Calc - NII'!$C:$C,A1459)</f>
        <v>#VALUE!</v>
      </c>
      <c r="H1459" t="str">
        <f t="shared" si="23"/>
        <v>IE000U617EI145462</v>
      </c>
    </row>
    <row r="1460" spans="1:8" x14ac:dyDescent="0.25">
      <c r="A1460" s="41" t="s">
        <v>76</v>
      </c>
      <c r="B1460" s="41" t="s">
        <v>16</v>
      </c>
      <c r="C1460" s="41" t="str">
        <f>_xlfn.XLOOKUP(A1460,[3]Reconciliation!$A:$A,[3]Reconciliation!$O:$O)</f>
        <v>AVI Global Special Situations Fund</v>
      </c>
      <c r="D1460" s="41" t="str">
        <f>_xlfn.XLOOKUP(A1460,'[4]Fund Control'!$H:$H,'[4]Fund Control'!$G:$G)</f>
        <v>Class B1 (GBP)</v>
      </c>
      <c r="E1460" s="44">
        <v>45463</v>
      </c>
      <c r="F1460" s="41" t="str">
        <f>_xlfn.XLOOKUP(A1460,'[3]Eqn Calc - NII'!$C:$C,'[3]Eqn Calc - NII'!$E:$E)</f>
        <v>GBP</v>
      </c>
      <c r="G1460" s="43" t="e">
        <f>SUMIFS('[3]Eqn Calc - NII'!$U:$U,'[3]Eqn Calc - NII'!$H:$H,E1460,'[3]Eqn Calc - NII'!$C:$C,A1460)</f>
        <v>#VALUE!</v>
      </c>
      <c r="H1460" t="str">
        <f t="shared" si="23"/>
        <v>IE000U617EI145463</v>
      </c>
    </row>
    <row r="1461" spans="1:8" x14ac:dyDescent="0.25">
      <c r="A1461" s="41" t="s">
        <v>76</v>
      </c>
      <c r="B1461" s="41" t="s">
        <v>16</v>
      </c>
      <c r="C1461" s="41" t="str">
        <f>_xlfn.XLOOKUP(A1461,[3]Reconciliation!$A:$A,[3]Reconciliation!$O:$O)</f>
        <v>AVI Global Special Situations Fund</v>
      </c>
      <c r="D1461" s="41" t="str">
        <f>_xlfn.XLOOKUP(A1461,'[4]Fund Control'!$H:$H,'[4]Fund Control'!$G:$G)</f>
        <v>Class B1 (GBP)</v>
      </c>
      <c r="E1461" s="44">
        <v>45464</v>
      </c>
      <c r="F1461" s="41" t="str">
        <f>_xlfn.XLOOKUP(A1461,'[3]Eqn Calc - NII'!$C:$C,'[3]Eqn Calc - NII'!$E:$E)</f>
        <v>GBP</v>
      </c>
      <c r="G1461" s="43" t="e">
        <f>SUMIFS('[3]Eqn Calc - NII'!$U:$U,'[3]Eqn Calc - NII'!$H:$H,E1461,'[3]Eqn Calc - NII'!$C:$C,A1461)</f>
        <v>#VALUE!</v>
      </c>
      <c r="H1461" t="str">
        <f t="shared" si="23"/>
        <v>IE000U617EI145464</v>
      </c>
    </row>
    <row r="1462" spans="1:8" x14ac:dyDescent="0.25">
      <c r="A1462" s="41" t="s">
        <v>76</v>
      </c>
      <c r="B1462" s="41" t="s">
        <v>16</v>
      </c>
      <c r="C1462" s="41" t="str">
        <f>_xlfn.XLOOKUP(A1462,[3]Reconciliation!$A:$A,[3]Reconciliation!$O:$O)</f>
        <v>AVI Global Special Situations Fund</v>
      </c>
      <c r="D1462" s="41" t="str">
        <f>_xlfn.XLOOKUP(A1462,'[4]Fund Control'!$H:$H,'[4]Fund Control'!$G:$G)</f>
        <v>Class B1 (GBP)</v>
      </c>
      <c r="E1462" s="44">
        <v>45467</v>
      </c>
      <c r="F1462" s="41" t="str">
        <f>_xlfn.XLOOKUP(A1462,'[3]Eqn Calc - NII'!$C:$C,'[3]Eqn Calc - NII'!$E:$E)</f>
        <v>GBP</v>
      </c>
      <c r="G1462" s="43" t="e">
        <f>SUMIFS('[3]Eqn Calc - NII'!$U:$U,'[3]Eqn Calc - NII'!$H:$H,E1462,'[3]Eqn Calc - NII'!$C:$C,A1462)</f>
        <v>#VALUE!</v>
      </c>
      <c r="H1462" t="str">
        <f t="shared" si="23"/>
        <v>IE000U617EI145467</v>
      </c>
    </row>
    <row r="1463" spans="1:8" x14ac:dyDescent="0.25">
      <c r="A1463" s="41" t="s">
        <v>76</v>
      </c>
      <c r="B1463" s="41" t="s">
        <v>16</v>
      </c>
      <c r="C1463" s="41" t="str">
        <f>_xlfn.XLOOKUP(A1463,[3]Reconciliation!$A:$A,[3]Reconciliation!$O:$O)</f>
        <v>AVI Global Special Situations Fund</v>
      </c>
      <c r="D1463" s="41" t="str">
        <f>_xlfn.XLOOKUP(A1463,'[4]Fund Control'!$H:$H,'[4]Fund Control'!$G:$G)</f>
        <v>Class B1 (GBP)</v>
      </c>
      <c r="E1463" s="44">
        <v>45468</v>
      </c>
      <c r="F1463" s="41" t="str">
        <f>_xlfn.XLOOKUP(A1463,'[3]Eqn Calc - NII'!$C:$C,'[3]Eqn Calc - NII'!$E:$E)</f>
        <v>GBP</v>
      </c>
      <c r="G1463" s="43" t="e">
        <f>SUMIFS('[3]Eqn Calc - NII'!$U:$U,'[3]Eqn Calc - NII'!$H:$H,E1463,'[3]Eqn Calc - NII'!$C:$C,A1463)</f>
        <v>#VALUE!</v>
      </c>
      <c r="H1463" t="str">
        <f t="shared" si="23"/>
        <v>IE000U617EI145468</v>
      </c>
    </row>
    <row r="1464" spans="1:8" x14ac:dyDescent="0.25">
      <c r="A1464" s="41" t="s">
        <v>76</v>
      </c>
      <c r="B1464" s="41" t="s">
        <v>16</v>
      </c>
      <c r="C1464" s="41" t="str">
        <f>_xlfn.XLOOKUP(A1464,[3]Reconciliation!$A:$A,[3]Reconciliation!$O:$O)</f>
        <v>AVI Global Special Situations Fund</v>
      </c>
      <c r="D1464" s="41" t="str">
        <f>_xlfn.XLOOKUP(A1464,'[4]Fund Control'!$H:$H,'[4]Fund Control'!$G:$G)</f>
        <v>Class B1 (GBP)</v>
      </c>
      <c r="E1464" s="44">
        <v>45469</v>
      </c>
      <c r="F1464" s="41" t="str">
        <f>_xlfn.XLOOKUP(A1464,'[3]Eqn Calc - NII'!$C:$C,'[3]Eqn Calc - NII'!$E:$E)</f>
        <v>GBP</v>
      </c>
      <c r="G1464" s="43" t="e">
        <f>SUMIFS('[3]Eqn Calc - NII'!$U:$U,'[3]Eqn Calc - NII'!$H:$H,E1464,'[3]Eqn Calc - NII'!$C:$C,A1464)</f>
        <v>#VALUE!</v>
      </c>
      <c r="H1464" t="str">
        <f t="shared" si="23"/>
        <v>IE000U617EI145469</v>
      </c>
    </row>
    <row r="1465" spans="1:8" x14ac:dyDescent="0.25">
      <c r="A1465" s="41" t="s">
        <v>76</v>
      </c>
      <c r="B1465" s="41" t="s">
        <v>16</v>
      </c>
      <c r="C1465" s="41" t="str">
        <f>_xlfn.XLOOKUP(A1465,[3]Reconciliation!$A:$A,[3]Reconciliation!$O:$O)</f>
        <v>AVI Global Special Situations Fund</v>
      </c>
      <c r="D1465" s="41" t="str">
        <f>_xlfn.XLOOKUP(A1465,'[4]Fund Control'!$H:$H,'[4]Fund Control'!$G:$G)</f>
        <v>Class B1 (GBP)</v>
      </c>
      <c r="E1465" s="44">
        <v>45470</v>
      </c>
      <c r="F1465" s="41" t="str">
        <f>_xlfn.XLOOKUP(A1465,'[3]Eqn Calc - NII'!$C:$C,'[3]Eqn Calc - NII'!$E:$E)</f>
        <v>GBP</v>
      </c>
      <c r="G1465" s="43" t="e">
        <f>SUMIFS('[3]Eqn Calc - NII'!$U:$U,'[3]Eqn Calc - NII'!$H:$H,E1465,'[3]Eqn Calc - NII'!$C:$C,A1465)</f>
        <v>#VALUE!</v>
      </c>
      <c r="H1465" t="str">
        <f t="shared" si="23"/>
        <v>IE000U617EI145470</v>
      </c>
    </row>
    <row r="1466" spans="1:8" x14ac:dyDescent="0.25">
      <c r="A1466" s="41" t="s">
        <v>76</v>
      </c>
      <c r="B1466" s="41" t="s">
        <v>16</v>
      </c>
      <c r="C1466" s="41" t="str">
        <f>_xlfn.XLOOKUP(A1466,[3]Reconciliation!$A:$A,[3]Reconciliation!$O:$O)</f>
        <v>AVI Global Special Situations Fund</v>
      </c>
      <c r="D1466" s="41" t="str">
        <f>_xlfn.XLOOKUP(A1466,'[4]Fund Control'!$H:$H,'[4]Fund Control'!$G:$G)</f>
        <v>Class B1 (GBP)</v>
      </c>
      <c r="E1466" s="44">
        <v>45471</v>
      </c>
      <c r="F1466" s="41" t="str">
        <f>_xlfn.XLOOKUP(A1466,'[3]Eqn Calc - NII'!$C:$C,'[3]Eqn Calc - NII'!$E:$E)</f>
        <v>GBP</v>
      </c>
      <c r="G1466" s="43" t="e">
        <f>SUMIFS('[3]Eqn Calc - NII'!$U:$U,'[3]Eqn Calc - NII'!$H:$H,E1466,'[3]Eqn Calc - NII'!$C:$C,A1466)</f>
        <v>#VALUE!</v>
      </c>
      <c r="H1466" t="str">
        <f t="shared" si="23"/>
        <v>IE000U617EI145471</v>
      </c>
    </row>
    <row r="1467" spans="1:8" x14ac:dyDescent="0.25">
      <c r="A1467" s="41" t="s">
        <v>76</v>
      </c>
      <c r="B1467" s="41" t="s">
        <v>16</v>
      </c>
      <c r="C1467" s="41" t="str">
        <f>_xlfn.XLOOKUP(A1467,[3]Reconciliation!$A:$A,[3]Reconciliation!$O:$O)</f>
        <v>AVI Global Special Situations Fund</v>
      </c>
      <c r="D1467" s="41" t="str">
        <f>_xlfn.XLOOKUP(A1467,'[4]Fund Control'!$H:$H,'[4]Fund Control'!$G:$G)</f>
        <v>Class B1 (GBP)</v>
      </c>
      <c r="E1467" s="44">
        <v>45474</v>
      </c>
      <c r="F1467" s="41" t="str">
        <f>_xlfn.XLOOKUP(A1467,'[3]Eqn Calc - NII'!$C:$C,'[3]Eqn Calc - NII'!$E:$E)</f>
        <v>GBP</v>
      </c>
      <c r="G1467" s="43" t="e">
        <f>SUMIFS('[3]Eqn Calc - NII'!$U:$U,'[3]Eqn Calc - NII'!$H:$H,E1467,'[3]Eqn Calc - NII'!$C:$C,A1467)</f>
        <v>#VALUE!</v>
      </c>
      <c r="H1467" t="str">
        <f t="shared" si="23"/>
        <v>IE000U617EI145474</v>
      </c>
    </row>
    <row r="1468" spans="1:8" x14ac:dyDescent="0.25">
      <c r="A1468" s="41" t="s">
        <v>76</v>
      </c>
      <c r="B1468" s="41" t="s">
        <v>16</v>
      </c>
      <c r="C1468" s="41" t="str">
        <f>_xlfn.XLOOKUP(A1468,[3]Reconciliation!$A:$A,[3]Reconciliation!$O:$O)</f>
        <v>AVI Global Special Situations Fund</v>
      </c>
      <c r="D1468" s="41" t="str">
        <f>_xlfn.XLOOKUP(A1468,'[4]Fund Control'!$H:$H,'[4]Fund Control'!$G:$G)</f>
        <v>Class B1 (GBP)</v>
      </c>
      <c r="E1468" s="44">
        <v>45475</v>
      </c>
      <c r="F1468" s="41" t="str">
        <f>_xlfn.XLOOKUP(A1468,'[3]Eqn Calc - NII'!$C:$C,'[3]Eqn Calc - NII'!$E:$E)</f>
        <v>GBP</v>
      </c>
      <c r="G1468" s="43" t="e">
        <f>SUMIFS('[3]Eqn Calc - NII'!$U:$U,'[3]Eqn Calc - NII'!$H:$H,E1468,'[3]Eqn Calc - NII'!$C:$C,A1468)</f>
        <v>#VALUE!</v>
      </c>
      <c r="H1468" t="str">
        <f t="shared" si="23"/>
        <v>IE000U617EI145475</v>
      </c>
    </row>
    <row r="1469" spans="1:8" x14ac:dyDescent="0.25">
      <c r="A1469" s="41" t="s">
        <v>76</v>
      </c>
      <c r="B1469" s="41" t="s">
        <v>16</v>
      </c>
      <c r="C1469" s="41" t="str">
        <f>_xlfn.XLOOKUP(A1469,[3]Reconciliation!$A:$A,[3]Reconciliation!$O:$O)</f>
        <v>AVI Global Special Situations Fund</v>
      </c>
      <c r="D1469" s="41" t="str">
        <f>_xlfn.XLOOKUP(A1469,'[4]Fund Control'!$H:$H,'[4]Fund Control'!$G:$G)</f>
        <v>Class B1 (GBP)</v>
      </c>
      <c r="E1469" s="44">
        <v>45476</v>
      </c>
      <c r="F1469" s="41" t="str">
        <f>_xlfn.XLOOKUP(A1469,'[3]Eqn Calc - NII'!$C:$C,'[3]Eqn Calc - NII'!$E:$E)</f>
        <v>GBP</v>
      </c>
      <c r="G1469" s="43" t="e">
        <f>SUMIFS('[3]Eqn Calc - NII'!$U:$U,'[3]Eqn Calc - NII'!$H:$H,E1469,'[3]Eqn Calc - NII'!$C:$C,A1469)</f>
        <v>#VALUE!</v>
      </c>
      <c r="H1469" t="str">
        <f t="shared" si="23"/>
        <v>IE000U617EI145476</v>
      </c>
    </row>
    <row r="1470" spans="1:8" x14ac:dyDescent="0.25">
      <c r="A1470" s="41" t="s">
        <v>76</v>
      </c>
      <c r="B1470" s="41" t="s">
        <v>16</v>
      </c>
      <c r="C1470" s="41" t="str">
        <f>_xlfn.XLOOKUP(A1470,[3]Reconciliation!$A:$A,[3]Reconciliation!$O:$O)</f>
        <v>AVI Global Special Situations Fund</v>
      </c>
      <c r="D1470" s="41" t="str">
        <f>_xlfn.XLOOKUP(A1470,'[4]Fund Control'!$H:$H,'[4]Fund Control'!$G:$G)</f>
        <v>Class B1 (GBP)</v>
      </c>
      <c r="E1470" s="44">
        <v>45477</v>
      </c>
      <c r="F1470" s="41" t="str">
        <f>_xlfn.XLOOKUP(A1470,'[3]Eqn Calc - NII'!$C:$C,'[3]Eqn Calc - NII'!$E:$E)</f>
        <v>GBP</v>
      </c>
      <c r="G1470" s="43" t="e">
        <f>SUMIFS('[3]Eqn Calc - NII'!$U:$U,'[3]Eqn Calc - NII'!$H:$H,E1470,'[3]Eqn Calc - NII'!$C:$C,A1470)</f>
        <v>#VALUE!</v>
      </c>
      <c r="H1470" t="str">
        <f t="shared" si="23"/>
        <v>IE000U617EI145477</v>
      </c>
    </row>
    <row r="1471" spans="1:8" x14ac:dyDescent="0.25">
      <c r="A1471" s="41" t="s">
        <v>76</v>
      </c>
      <c r="B1471" s="41" t="s">
        <v>16</v>
      </c>
      <c r="C1471" s="41" t="str">
        <f>_xlfn.XLOOKUP(A1471,[3]Reconciliation!$A:$A,[3]Reconciliation!$O:$O)</f>
        <v>AVI Global Special Situations Fund</v>
      </c>
      <c r="D1471" s="41" t="str">
        <f>_xlfn.XLOOKUP(A1471,'[4]Fund Control'!$H:$H,'[4]Fund Control'!$G:$G)</f>
        <v>Class B1 (GBP)</v>
      </c>
      <c r="E1471" s="44">
        <v>45478</v>
      </c>
      <c r="F1471" s="41" t="str">
        <f>_xlfn.XLOOKUP(A1471,'[3]Eqn Calc - NII'!$C:$C,'[3]Eqn Calc - NII'!$E:$E)</f>
        <v>GBP</v>
      </c>
      <c r="G1471" s="43" t="e">
        <f>SUMIFS('[3]Eqn Calc - NII'!$U:$U,'[3]Eqn Calc - NII'!$H:$H,E1471,'[3]Eqn Calc - NII'!$C:$C,A1471)</f>
        <v>#VALUE!</v>
      </c>
      <c r="H1471" t="str">
        <f t="shared" si="23"/>
        <v>IE000U617EI145478</v>
      </c>
    </row>
    <row r="1472" spans="1:8" x14ac:dyDescent="0.25">
      <c r="A1472" s="41" t="s">
        <v>76</v>
      </c>
      <c r="B1472" s="41" t="s">
        <v>16</v>
      </c>
      <c r="C1472" s="41" t="str">
        <f>_xlfn.XLOOKUP(A1472,[3]Reconciliation!$A:$A,[3]Reconciliation!$O:$O)</f>
        <v>AVI Global Special Situations Fund</v>
      </c>
      <c r="D1472" s="41" t="str">
        <f>_xlfn.XLOOKUP(A1472,'[4]Fund Control'!$H:$H,'[4]Fund Control'!$G:$G)</f>
        <v>Class B1 (GBP)</v>
      </c>
      <c r="E1472" s="44">
        <v>45481</v>
      </c>
      <c r="F1472" s="41" t="str">
        <f>_xlfn.XLOOKUP(A1472,'[3]Eqn Calc - NII'!$C:$C,'[3]Eqn Calc - NII'!$E:$E)</f>
        <v>GBP</v>
      </c>
      <c r="G1472" s="43" t="e">
        <f>SUMIFS('[3]Eqn Calc - NII'!$U:$U,'[3]Eqn Calc - NII'!$H:$H,E1472,'[3]Eqn Calc - NII'!$C:$C,A1472)</f>
        <v>#VALUE!</v>
      </c>
      <c r="H1472" t="str">
        <f t="shared" si="23"/>
        <v>IE000U617EI145481</v>
      </c>
    </row>
    <row r="1473" spans="1:8" x14ac:dyDescent="0.25">
      <c r="A1473" s="41" t="s">
        <v>76</v>
      </c>
      <c r="B1473" s="41" t="s">
        <v>16</v>
      </c>
      <c r="C1473" s="41" t="str">
        <f>_xlfn.XLOOKUP(A1473,[3]Reconciliation!$A:$A,[3]Reconciliation!$O:$O)</f>
        <v>AVI Global Special Situations Fund</v>
      </c>
      <c r="D1473" s="41" t="str">
        <f>_xlfn.XLOOKUP(A1473,'[4]Fund Control'!$H:$H,'[4]Fund Control'!$G:$G)</f>
        <v>Class B1 (GBP)</v>
      </c>
      <c r="E1473" s="44">
        <v>45482</v>
      </c>
      <c r="F1473" s="41" t="str">
        <f>_xlfn.XLOOKUP(A1473,'[3]Eqn Calc - NII'!$C:$C,'[3]Eqn Calc - NII'!$E:$E)</f>
        <v>GBP</v>
      </c>
      <c r="G1473" s="43" t="e">
        <f>SUMIFS('[3]Eqn Calc - NII'!$U:$U,'[3]Eqn Calc - NII'!$H:$H,E1473,'[3]Eqn Calc - NII'!$C:$C,A1473)</f>
        <v>#VALUE!</v>
      </c>
      <c r="H1473" t="str">
        <f t="shared" si="23"/>
        <v>IE000U617EI145482</v>
      </c>
    </row>
    <row r="1474" spans="1:8" x14ac:dyDescent="0.25">
      <c r="A1474" s="41" t="s">
        <v>76</v>
      </c>
      <c r="B1474" s="41" t="s">
        <v>16</v>
      </c>
      <c r="C1474" s="41" t="str">
        <f>_xlfn.XLOOKUP(A1474,[3]Reconciliation!$A:$A,[3]Reconciliation!$O:$O)</f>
        <v>AVI Global Special Situations Fund</v>
      </c>
      <c r="D1474" s="41" t="str">
        <f>_xlfn.XLOOKUP(A1474,'[4]Fund Control'!$H:$H,'[4]Fund Control'!$G:$G)</f>
        <v>Class B1 (GBP)</v>
      </c>
      <c r="E1474" s="44">
        <v>45483</v>
      </c>
      <c r="F1474" s="41" t="str">
        <f>_xlfn.XLOOKUP(A1474,'[3]Eqn Calc - NII'!$C:$C,'[3]Eqn Calc - NII'!$E:$E)</f>
        <v>GBP</v>
      </c>
      <c r="G1474" s="43" t="e">
        <f>SUMIFS('[3]Eqn Calc - NII'!$U:$U,'[3]Eqn Calc - NII'!$H:$H,E1474,'[3]Eqn Calc - NII'!$C:$C,A1474)</f>
        <v>#VALUE!</v>
      </c>
      <c r="H1474" t="str">
        <f t="shared" si="23"/>
        <v>IE000U617EI145483</v>
      </c>
    </row>
    <row r="1475" spans="1:8" x14ac:dyDescent="0.25">
      <c r="A1475" s="41" t="s">
        <v>76</v>
      </c>
      <c r="B1475" s="41" t="s">
        <v>16</v>
      </c>
      <c r="C1475" s="41" t="str">
        <f>_xlfn.XLOOKUP(A1475,[3]Reconciliation!$A:$A,[3]Reconciliation!$O:$O)</f>
        <v>AVI Global Special Situations Fund</v>
      </c>
      <c r="D1475" s="41" t="str">
        <f>_xlfn.XLOOKUP(A1475,'[4]Fund Control'!$H:$H,'[4]Fund Control'!$G:$G)</f>
        <v>Class B1 (GBP)</v>
      </c>
      <c r="E1475" s="44">
        <v>45484</v>
      </c>
      <c r="F1475" s="41" t="str">
        <f>_xlfn.XLOOKUP(A1475,'[3]Eqn Calc - NII'!$C:$C,'[3]Eqn Calc - NII'!$E:$E)</f>
        <v>GBP</v>
      </c>
      <c r="G1475" s="43" t="e">
        <f>SUMIFS('[3]Eqn Calc - NII'!$U:$U,'[3]Eqn Calc - NII'!$H:$H,E1475,'[3]Eqn Calc - NII'!$C:$C,A1475)</f>
        <v>#VALUE!</v>
      </c>
      <c r="H1475" t="str">
        <f t="shared" si="23"/>
        <v>IE000U617EI145484</v>
      </c>
    </row>
    <row r="1476" spans="1:8" x14ac:dyDescent="0.25">
      <c r="A1476" s="41" t="s">
        <v>76</v>
      </c>
      <c r="B1476" s="41" t="s">
        <v>16</v>
      </c>
      <c r="C1476" s="41" t="str">
        <f>_xlfn.XLOOKUP(A1476,[3]Reconciliation!$A:$A,[3]Reconciliation!$O:$O)</f>
        <v>AVI Global Special Situations Fund</v>
      </c>
      <c r="D1476" s="41" t="str">
        <f>_xlfn.XLOOKUP(A1476,'[4]Fund Control'!$H:$H,'[4]Fund Control'!$G:$G)</f>
        <v>Class B1 (GBP)</v>
      </c>
      <c r="E1476" s="44">
        <v>45485</v>
      </c>
      <c r="F1476" s="41" t="str">
        <f>_xlfn.XLOOKUP(A1476,'[3]Eqn Calc - NII'!$C:$C,'[3]Eqn Calc - NII'!$E:$E)</f>
        <v>GBP</v>
      </c>
      <c r="G1476" s="43" t="e">
        <f>SUMIFS('[3]Eqn Calc - NII'!$U:$U,'[3]Eqn Calc - NII'!$H:$H,E1476,'[3]Eqn Calc - NII'!$C:$C,A1476)</f>
        <v>#VALUE!</v>
      </c>
      <c r="H1476" t="str">
        <f t="shared" si="23"/>
        <v>IE000U617EI145485</v>
      </c>
    </row>
    <row r="1477" spans="1:8" x14ac:dyDescent="0.25">
      <c r="A1477" s="41" t="s">
        <v>76</v>
      </c>
      <c r="B1477" s="41" t="s">
        <v>16</v>
      </c>
      <c r="C1477" s="41" t="str">
        <f>_xlfn.XLOOKUP(A1477,[3]Reconciliation!$A:$A,[3]Reconciliation!$O:$O)</f>
        <v>AVI Global Special Situations Fund</v>
      </c>
      <c r="D1477" s="41" t="str">
        <f>_xlfn.XLOOKUP(A1477,'[4]Fund Control'!$H:$H,'[4]Fund Control'!$G:$G)</f>
        <v>Class B1 (GBP)</v>
      </c>
      <c r="E1477" s="44">
        <v>45488</v>
      </c>
      <c r="F1477" s="41" t="str">
        <f>_xlfn.XLOOKUP(A1477,'[3]Eqn Calc - NII'!$C:$C,'[3]Eqn Calc - NII'!$E:$E)</f>
        <v>GBP</v>
      </c>
      <c r="G1477" s="43" t="e">
        <f>SUMIFS('[3]Eqn Calc - NII'!$U:$U,'[3]Eqn Calc - NII'!$H:$H,E1477,'[3]Eqn Calc - NII'!$C:$C,A1477)</f>
        <v>#VALUE!</v>
      </c>
      <c r="H1477" t="str">
        <f t="shared" si="23"/>
        <v>IE000U617EI145488</v>
      </c>
    </row>
    <row r="1478" spans="1:8" x14ac:dyDescent="0.25">
      <c r="A1478" s="41" t="s">
        <v>76</v>
      </c>
      <c r="B1478" s="41" t="s">
        <v>16</v>
      </c>
      <c r="C1478" s="41" t="str">
        <f>_xlfn.XLOOKUP(A1478,[3]Reconciliation!$A:$A,[3]Reconciliation!$O:$O)</f>
        <v>AVI Global Special Situations Fund</v>
      </c>
      <c r="D1478" s="41" t="str">
        <f>_xlfn.XLOOKUP(A1478,'[4]Fund Control'!$H:$H,'[4]Fund Control'!$G:$G)</f>
        <v>Class B1 (GBP)</v>
      </c>
      <c r="E1478" s="44">
        <v>45489</v>
      </c>
      <c r="F1478" s="41" t="str">
        <f>_xlfn.XLOOKUP(A1478,'[3]Eqn Calc - NII'!$C:$C,'[3]Eqn Calc - NII'!$E:$E)</f>
        <v>GBP</v>
      </c>
      <c r="G1478" s="43" t="e">
        <f>SUMIFS('[3]Eqn Calc - NII'!$U:$U,'[3]Eqn Calc - NII'!$H:$H,E1478,'[3]Eqn Calc - NII'!$C:$C,A1478)</f>
        <v>#VALUE!</v>
      </c>
      <c r="H1478" t="str">
        <f t="shared" ref="H1478:H1541" si="24">A1478&amp;E1478</f>
        <v>IE000U617EI145489</v>
      </c>
    </row>
    <row r="1479" spans="1:8" x14ac:dyDescent="0.25">
      <c r="A1479" s="41" t="s">
        <v>76</v>
      </c>
      <c r="B1479" s="41" t="s">
        <v>16</v>
      </c>
      <c r="C1479" s="41" t="str">
        <f>_xlfn.XLOOKUP(A1479,[3]Reconciliation!$A:$A,[3]Reconciliation!$O:$O)</f>
        <v>AVI Global Special Situations Fund</v>
      </c>
      <c r="D1479" s="41" t="str">
        <f>_xlfn.XLOOKUP(A1479,'[4]Fund Control'!$H:$H,'[4]Fund Control'!$G:$G)</f>
        <v>Class B1 (GBP)</v>
      </c>
      <c r="E1479" s="44">
        <v>45490</v>
      </c>
      <c r="F1479" s="41" t="str">
        <f>_xlfn.XLOOKUP(A1479,'[3]Eqn Calc - NII'!$C:$C,'[3]Eqn Calc - NII'!$E:$E)</f>
        <v>GBP</v>
      </c>
      <c r="G1479" s="43" t="e">
        <f>SUMIFS('[3]Eqn Calc - NII'!$U:$U,'[3]Eqn Calc - NII'!$H:$H,E1479,'[3]Eqn Calc - NII'!$C:$C,A1479)</f>
        <v>#VALUE!</v>
      </c>
      <c r="H1479" t="str">
        <f t="shared" si="24"/>
        <v>IE000U617EI145490</v>
      </c>
    </row>
    <row r="1480" spans="1:8" x14ac:dyDescent="0.25">
      <c r="A1480" s="41" t="s">
        <v>76</v>
      </c>
      <c r="B1480" s="41" t="s">
        <v>16</v>
      </c>
      <c r="C1480" s="41" t="str">
        <f>_xlfn.XLOOKUP(A1480,[3]Reconciliation!$A:$A,[3]Reconciliation!$O:$O)</f>
        <v>AVI Global Special Situations Fund</v>
      </c>
      <c r="D1480" s="41" t="str">
        <f>_xlfn.XLOOKUP(A1480,'[4]Fund Control'!$H:$H,'[4]Fund Control'!$G:$G)</f>
        <v>Class B1 (GBP)</v>
      </c>
      <c r="E1480" s="44">
        <v>45491</v>
      </c>
      <c r="F1480" s="41" t="str">
        <f>_xlfn.XLOOKUP(A1480,'[3]Eqn Calc - NII'!$C:$C,'[3]Eqn Calc - NII'!$E:$E)</f>
        <v>GBP</v>
      </c>
      <c r="G1480" s="43" t="e">
        <f>SUMIFS('[3]Eqn Calc - NII'!$U:$U,'[3]Eqn Calc - NII'!$H:$H,E1480,'[3]Eqn Calc - NII'!$C:$C,A1480)</f>
        <v>#VALUE!</v>
      </c>
      <c r="H1480" t="str">
        <f t="shared" si="24"/>
        <v>IE000U617EI145491</v>
      </c>
    </row>
    <row r="1481" spans="1:8" x14ac:dyDescent="0.25">
      <c r="A1481" s="41" t="s">
        <v>76</v>
      </c>
      <c r="B1481" s="41" t="s">
        <v>16</v>
      </c>
      <c r="C1481" s="41" t="str">
        <f>_xlfn.XLOOKUP(A1481,[3]Reconciliation!$A:$A,[3]Reconciliation!$O:$O)</f>
        <v>AVI Global Special Situations Fund</v>
      </c>
      <c r="D1481" s="41" t="str">
        <f>_xlfn.XLOOKUP(A1481,'[4]Fund Control'!$H:$H,'[4]Fund Control'!$G:$G)</f>
        <v>Class B1 (GBP)</v>
      </c>
      <c r="E1481" s="44">
        <v>45492</v>
      </c>
      <c r="F1481" s="41" t="str">
        <f>_xlfn.XLOOKUP(A1481,'[3]Eqn Calc - NII'!$C:$C,'[3]Eqn Calc - NII'!$E:$E)</f>
        <v>GBP</v>
      </c>
      <c r="G1481" s="43" t="e">
        <f>SUMIFS('[3]Eqn Calc - NII'!$U:$U,'[3]Eqn Calc - NII'!$H:$H,E1481,'[3]Eqn Calc - NII'!$C:$C,A1481)</f>
        <v>#VALUE!</v>
      </c>
      <c r="H1481" t="str">
        <f t="shared" si="24"/>
        <v>IE000U617EI145492</v>
      </c>
    </row>
    <row r="1482" spans="1:8" x14ac:dyDescent="0.25">
      <c r="A1482" s="41" t="s">
        <v>76</v>
      </c>
      <c r="B1482" s="41" t="s">
        <v>16</v>
      </c>
      <c r="C1482" s="41" t="str">
        <f>_xlfn.XLOOKUP(A1482,[3]Reconciliation!$A:$A,[3]Reconciliation!$O:$O)</f>
        <v>AVI Global Special Situations Fund</v>
      </c>
      <c r="D1482" s="41" t="str">
        <f>_xlfn.XLOOKUP(A1482,'[4]Fund Control'!$H:$H,'[4]Fund Control'!$G:$G)</f>
        <v>Class B1 (GBP)</v>
      </c>
      <c r="E1482" s="44">
        <v>45495</v>
      </c>
      <c r="F1482" s="41" t="str">
        <f>_xlfn.XLOOKUP(A1482,'[3]Eqn Calc - NII'!$C:$C,'[3]Eqn Calc - NII'!$E:$E)</f>
        <v>GBP</v>
      </c>
      <c r="G1482" s="43" t="e">
        <f>SUMIFS('[3]Eqn Calc - NII'!$U:$U,'[3]Eqn Calc - NII'!$H:$H,E1482,'[3]Eqn Calc - NII'!$C:$C,A1482)</f>
        <v>#VALUE!</v>
      </c>
      <c r="H1482" t="str">
        <f t="shared" si="24"/>
        <v>IE000U617EI145495</v>
      </c>
    </row>
    <row r="1483" spans="1:8" x14ac:dyDescent="0.25">
      <c r="A1483" s="41" t="s">
        <v>76</v>
      </c>
      <c r="B1483" s="41" t="s">
        <v>16</v>
      </c>
      <c r="C1483" s="41" t="str">
        <f>_xlfn.XLOOKUP(A1483,[3]Reconciliation!$A:$A,[3]Reconciliation!$O:$O)</f>
        <v>AVI Global Special Situations Fund</v>
      </c>
      <c r="D1483" s="41" t="str">
        <f>_xlfn.XLOOKUP(A1483,'[4]Fund Control'!$H:$H,'[4]Fund Control'!$G:$G)</f>
        <v>Class B1 (GBP)</v>
      </c>
      <c r="E1483" s="44">
        <v>45496</v>
      </c>
      <c r="F1483" s="41" t="str">
        <f>_xlfn.XLOOKUP(A1483,'[3]Eqn Calc - NII'!$C:$C,'[3]Eqn Calc - NII'!$E:$E)</f>
        <v>GBP</v>
      </c>
      <c r="G1483" s="43" t="e">
        <f>SUMIFS('[3]Eqn Calc - NII'!$U:$U,'[3]Eqn Calc - NII'!$H:$H,E1483,'[3]Eqn Calc - NII'!$C:$C,A1483)</f>
        <v>#VALUE!</v>
      </c>
      <c r="H1483" t="str">
        <f t="shared" si="24"/>
        <v>IE000U617EI145496</v>
      </c>
    </row>
    <row r="1484" spans="1:8" x14ac:dyDescent="0.25">
      <c r="A1484" s="41" t="s">
        <v>76</v>
      </c>
      <c r="B1484" s="41" t="s">
        <v>16</v>
      </c>
      <c r="C1484" s="41" t="str">
        <f>_xlfn.XLOOKUP(A1484,[3]Reconciliation!$A:$A,[3]Reconciliation!$O:$O)</f>
        <v>AVI Global Special Situations Fund</v>
      </c>
      <c r="D1484" s="41" t="str">
        <f>_xlfn.XLOOKUP(A1484,'[4]Fund Control'!$H:$H,'[4]Fund Control'!$G:$G)</f>
        <v>Class B1 (GBP)</v>
      </c>
      <c r="E1484" s="44">
        <v>45497</v>
      </c>
      <c r="F1484" s="41" t="str">
        <f>_xlfn.XLOOKUP(A1484,'[3]Eqn Calc - NII'!$C:$C,'[3]Eqn Calc - NII'!$E:$E)</f>
        <v>GBP</v>
      </c>
      <c r="G1484" s="43" t="e">
        <f>SUMIFS('[3]Eqn Calc - NII'!$U:$U,'[3]Eqn Calc - NII'!$H:$H,E1484,'[3]Eqn Calc - NII'!$C:$C,A1484)</f>
        <v>#VALUE!</v>
      </c>
      <c r="H1484" t="str">
        <f t="shared" si="24"/>
        <v>IE000U617EI145497</v>
      </c>
    </row>
    <row r="1485" spans="1:8" x14ac:dyDescent="0.25">
      <c r="A1485" s="41" t="s">
        <v>76</v>
      </c>
      <c r="B1485" s="41" t="s">
        <v>16</v>
      </c>
      <c r="C1485" s="41" t="str">
        <f>_xlfn.XLOOKUP(A1485,[3]Reconciliation!$A:$A,[3]Reconciliation!$O:$O)</f>
        <v>AVI Global Special Situations Fund</v>
      </c>
      <c r="D1485" s="41" t="str">
        <f>_xlfn.XLOOKUP(A1485,'[4]Fund Control'!$H:$H,'[4]Fund Control'!$G:$G)</f>
        <v>Class B1 (GBP)</v>
      </c>
      <c r="E1485" s="44">
        <v>45498</v>
      </c>
      <c r="F1485" s="41" t="str">
        <f>_xlfn.XLOOKUP(A1485,'[3]Eqn Calc - NII'!$C:$C,'[3]Eqn Calc - NII'!$E:$E)</f>
        <v>GBP</v>
      </c>
      <c r="G1485" s="43" t="e">
        <f>SUMIFS('[3]Eqn Calc - NII'!$U:$U,'[3]Eqn Calc - NII'!$H:$H,E1485,'[3]Eqn Calc - NII'!$C:$C,A1485)</f>
        <v>#VALUE!</v>
      </c>
      <c r="H1485" t="str">
        <f t="shared" si="24"/>
        <v>IE000U617EI145498</v>
      </c>
    </row>
    <row r="1486" spans="1:8" x14ac:dyDescent="0.25">
      <c r="A1486" s="41" t="s">
        <v>76</v>
      </c>
      <c r="B1486" s="41" t="s">
        <v>16</v>
      </c>
      <c r="C1486" s="41" t="str">
        <f>_xlfn.XLOOKUP(A1486,[3]Reconciliation!$A:$A,[3]Reconciliation!$O:$O)</f>
        <v>AVI Global Special Situations Fund</v>
      </c>
      <c r="D1486" s="41" t="str">
        <f>_xlfn.XLOOKUP(A1486,'[4]Fund Control'!$H:$H,'[4]Fund Control'!$G:$G)</f>
        <v>Class B1 (GBP)</v>
      </c>
      <c r="E1486" s="44">
        <v>45499</v>
      </c>
      <c r="F1486" s="41" t="str">
        <f>_xlfn.XLOOKUP(A1486,'[3]Eqn Calc - NII'!$C:$C,'[3]Eqn Calc - NII'!$E:$E)</f>
        <v>GBP</v>
      </c>
      <c r="G1486" s="43" t="e">
        <f>SUMIFS('[3]Eqn Calc - NII'!$U:$U,'[3]Eqn Calc - NII'!$H:$H,E1486,'[3]Eqn Calc - NII'!$C:$C,A1486)</f>
        <v>#VALUE!</v>
      </c>
      <c r="H1486" t="str">
        <f t="shared" si="24"/>
        <v>IE000U617EI145499</v>
      </c>
    </row>
    <row r="1487" spans="1:8" x14ac:dyDescent="0.25">
      <c r="A1487" s="41" t="s">
        <v>76</v>
      </c>
      <c r="B1487" s="41" t="s">
        <v>16</v>
      </c>
      <c r="C1487" s="41" t="str">
        <f>_xlfn.XLOOKUP(A1487,[3]Reconciliation!$A:$A,[3]Reconciliation!$O:$O)</f>
        <v>AVI Global Special Situations Fund</v>
      </c>
      <c r="D1487" s="41" t="str">
        <f>_xlfn.XLOOKUP(A1487,'[4]Fund Control'!$H:$H,'[4]Fund Control'!$G:$G)</f>
        <v>Class B1 (GBP)</v>
      </c>
      <c r="E1487" s="44">
        <v>45502</v>
      </c>
      <c r="F1487" s="41" t="str">
        <f>_xlfn.XLOOKUP(A1487,'[3]Eqn Calc - NII'!$C:$C,'[3]Eqn Calc - NII'!$E:$E)</f>
        <v>GBP</v>
      </c>
      <c r="G1487" s="43" t="e">
        <f>SUMIFS('[3]Eqn Calc - NII'!$U:$U,'[3]Eqn Calc - NII'!$H:$H,E1487,'[3]Eqn Calc - NII'!$C:$C,A1487)</f>
        <v>#VALUE!</v>
      </c>
      <c r="H1487" t="str">
        <f t="shared" si="24"/>
        <v>IE000U617EI145502</v>
      </c>
    </row>
    <row r="1488" spans="1:8" x14ac:dyDescent="0.25">
      <c r="A1488" s="41" t="s">
        <v>76</v>
      </c>
      <c r="B1488" s="41" t="s">
        <v>16</v>
      </c>
      <c r="C1488" s="41" t="str">
        <f>_xlfn.XLOOKUP(A1488,[3]Reconciliation!$A:$A,[3]Reconciliation!$O:$O)</f>
        <v>AVI Global Special Situations Fund</v>
      </c>
      <c r="D1488" s="41" t="str">
        <f>_xlfn.XLOOKUP(A1488,'[4]Fund Control'!$H:$H,'[4]Fund Control'!$G:$G)</f>
        <v>Class B1 (GBP)</v>
      </c>
      <c r="E1488" s="44">
        <v>45503</v>
      </c>
      <c r="F1488" s="41" t="str">
        <f>_xlfn.XLOOKUP(A1488,'[3]Eqn Calc - NII'!$C:$C,'[3]Eqn Calc - NII'!$E:$E)</f>
        <v>GBP</v>
      </c>
      <c r="G1488" s="43" t="e">
        <f>SUMIFS('[3]Eqn Calc - NII'!$U:$U,'[3]Eqn Calc - NII'!$H:$H,E1488,'[3]Eqn Calc - NII'!$C:$C,A1488)</f>
        <v>#VALUE!</v>
      </c>
      <c r="H1488" t="str">
        <f t="shared" si="24"/>
        <v>IE000U617EI145503</v>
      </c>
    </row>
    <row r="1489" spans="1:8" x14ac:dyDescent="0.25">
      <c r="A1489" s="41" t="s">
        <v>76</v>
      </c>
      <c r="B1489" s="41" t="s">
        <v>16</v>
      </c>
      <c r="C1489" s="41" t="str">
        <f>_xlfn.XLOOKUP(A1489,[3]Reconciliation!$A:$A,[3]Reconciliation!$O:$O)</f>
        <v>AVI Global Special Situations Fund</v>
      </c>
      <c r="D1489" s="41" t="str">
        <f>_xlfn.XLOOKUP(A1489,'[4]Fund Control'!$H:$H,'[4]Fund Control'!$G:$G)</f>
        <v>Class B1 (GBP)</v>
      </c>
      <c r="E1489" s="44">
        <v>45504</v>
      </c>
      <c r="F1489" s="41" t="str">
        <f>_xlfn.XLOOKUP(A1489,'[3]Eqn Calc - NII'!$C:$C,'[3]Eqn Calc - NII'!$E:$E)</f>
        <v>GBP</v>
      </c>
      <c r="G1489" s="43" t="e">
        <f>SUMIFS('[3]Eqn Calc - NII'!$U:$U,'[3]Eqn Calc - NII'!$H:$H,E1489,'[3]Eqn Calc - NII'!$C:$C,A1489)</f>
        <v>#VALUE!</v>
      </c>
      <c r="H1489" t="str">
        <f t="shared" si="24"/>
        <v>IE000U617EI145504</v>
      </c>
    </row>
    <row r="1490" spans="1:8" x14ac:dyDescent="0.25">
      <c r="A1490" s="41" t="s">
        <v>76</v>
      </c>
      <c r="B1490" s="41" t="s">
        <v>16</v>
      </c>
      <c r="C1490" s="41" t="str">
        <f>_xlfn.XLOOKUP(A1490,[3]Reconciliation!$A:$A,[3]Reconciliation!$O:$O)</f>
        <v>AVI Global Special Situations Fund</v>
      </c>
      <c r="D1490" s="41" t="str">
        <f>_xlfn.XLOOKUP(A1490,'[4]Fund Control'!$H:$H,'[4]Fund Control'!$G:$G)</f>
        <v>Class B1 (GBP)</v>
      </c>
      <c r="E1490" s="44">
        <v>45505</v>
      </c>
      <c r="F1490" s="41" t="str">
        <f>_xlfn.XLOOKUP(A1490,'[3]Eqn Calc - NII'!$C:$C,'[3]Eqn Calc - NII'!$E:$E)</f>
        <v>GBP</v>
      </c>
      <c r="G1490" s="43" t="e">
        <f>SUMIFS('[3]Eqn Calc - NII'!$U:$U,'[3]Eqn Calc - NII'!$H:$H,E1490,'[3]Eqn Calc - NII'!$C:$C,A1490)</f>
        <v>#VALUE!</v>
      </c>
      <c r="H1490" t="str">
        <f t="shared" si="24"/>
        <v>IE000U617EI145505</v>
      </c>
    </row>
    <row r="1491" spans="1:8" x14ac:dyDescent="0.25">
      <c r="A1491" s="41" t="s">
        <v>76</v>
      </c>
      <c r="B1491" s="41" t="s">
        <v>16</v>
      </c>
      <c r="C1491" s="41" t="str">
        <f>_xlfn.XLOOKUP(A1491,[3]Reconciliation!$A:$A,[3]Reconciliation!$O:$O)</f>
        <v>AVI Global Special Situations Fund</v>
      </c>
      <c r="D1491" s="41" t="str">
        <f>_xlfn.XLOOKUP(A1491,'[4]Fund Control'!$H:$H,'[4]Fund Control'!$G:$G)</f>
        <v>Class B1 (GBP)</v>
      </c>
      <c r="E1491" s="44">
        <v>45506</v>
      </c>
      <c r="F1491" s="41" t="str">
        <f>_xlfn.XLOOKUP(A1491,'[3]Eqn Calc - NII'!$C:$C,'[3]Eqn Calc - NII'!$E:$E)</f>
        <v>GBP</v>
      </c>
      <c r="G1491" s="43" t="e">
        <f>SUMIFS('[3]Eqn Calc - NII'!$U:$U,'[3]Eqn Calc - NII'!$H:$H,E1491,'[3]Eqn Calc - NII'!$C:$C,A1491)</f>
        <v>#VALUE!</v>
      </c>
      <c r="H1491" t="str">
        <f t="shared" si="24"/>
        <v>IE000U617EI145506</v>
      </c>
    </row>
    <row r="1492" spans="1:8" x14ac:dyDescent="0.25">
      <c r="A1492" s="41" t="s">
        <v>76</v>
      </c>
      <c r="B1492" s="41" t="s">
        <v>16</v>
      </c>
      <c r="C1492" s="41" t="str">
        <f>_xlfn.XLOOKUP(A1492,[3]Reconciliation!$A:$A,[3]Reconciliation!$O:$O)</f>
        <v>AVI Global Special Situations Fund</v>
      </c>
      <c r="D1492" s="41" t="str">
        <f>_xlfn.XLOOKUP(A1492,'[4]Fund Control'!$H:$H,'[4]Fund Control'!$G:$G)</f>
        <v>Class B1 (GBP)</v>
      </c>
      <c r="E1492" s="44">
        <v>45510</v>
      </c>
      <c r="F1492" s="41" t="str">
        <f>_xlfn.XLOOKUP(A1492,'[3]Eqn Calc - NII'!$C:$C,'[3]Eqn Calc - NII'!$E:$E)</f>
        <v>GBP</v>
      </c>
      <c r="G1492" s="43" t="e">
        <f>SUMIFS('[3]Eqn Calc - NII'!$U:$U,'[3]Eqn Calc - NII'!$H:$H,E1492,'[3]Eqn Calc - NII'!$C:$C,A1492)</f>
        <v>#VALUE!</v>
      </c>
      <c r="H1492" t="str">
        <f t="shared" si="24"/>
        <v>IE000U617EI145510</v>
      </c>
    </row>
    <row r="1493" spans="1:8" x14ac:dyDescent="0.25">
      <c r="A1493" s="41" t="s">
        <v>76</v>
      </c>
      <c r="B1493" s="41" t="s">
        <v>16</v>
      </c>
      <c r="C1493" s="41" t="str">
        <f>_xlfn.XLOOKUP(A1493,[3]Reconciliation!$A:$A,[3]Reconciliation!$O:$O)</f>
        <v>AVI Global Special Situations Fund</v>
      </c>
      <c r="D1493" s="41" t="str">
        <f>_xlfn.XLOOKUP(A1493,'[4]Fund Control'!$H:$H,'[4]Fund Control'!$G:$G)</f>
        <v>Class B1 (GBP)</v>
      </c>
      <c r="E1493" s="44">
        <v>45511</v>
      </c>
      <c r="F1493" s="41" t="str">
        <f>_xlfn.XLOOKUP(A1493,'[3]Eqn Calc - NII'!$C:$C,'[3]Eqn Calc - NII'!$E:$E)</f>
        <v>GBP</v>
      </c>
      <c r="G1493" s="43" t="e">
        <f>SUMIFS('[3]Eqn Calc - NII'!$U:$U,'[3]Eqn Calc - NII'!$H:$H,E1493,'[3]Eqn Calc - NII'!$C:$C,A1493)</f>
        <v>#VALUE!</v>
      </c>
      <c r="H1493" t="str">
        <f t="shared" si="24"/>
        <v>IE000U617EI145511</v>
      </c>
    </row>
    <row r="1494" spans="1:8" x14ac:dyDescent="0.25">
      <c r="A1494" s="41" t="s">
        <v>76</v>
      </c>
      <c r="B1494" s="41" t="s">
        <v>16</v>
      </c>
      <c r="C1494" s="41" t="str">
        <f>_xlfn.XLOOKUP(A1494,[3]Reconciliation!$A:$A,[3]Reconciliation!$O:$O)</f>
        <v>AVI Global Special Situations Fund</v>
      </c>
      <c r="D1494" s="41" t="str">
        <f>_xlfn.XLOOKUP(A1494,'[4]Fund Control'!$H:$H,'[4]Fund Control'!$G:$G)</f>
        <v>Class B1 (GBP)</v>
      </c>
      <c r="E1494" s="44">
        <v>45512</v>
      </c>
      <c r="F1494" s="41" t="str">
        <f>_xlfn.XLOOKUP(A1494,'[3]Eqn Calc - NII'!$C:$C,'[3]Eqn Calc - NII'!$E:$E)</f>
        <v>GBP</v>
      </c>
      <c r="G1494" s="43" t="e">
        <f>SUMIFS('[3]Eqn Calc - NII'!$U:$U,'[3]Eqn Calc - NII'!$H:$H,E1494,'[3]Eqn Calc - NII'!$C:$C,A1494)</f>
        <v>#VALUE!</v>
      </c>
      <c r="H1494" t="str">
        <f t="shared" si="24"/>
        <v>IE000U617EI145512</v>
      </c>
    </row>
    <row r="1495" spans="1:8" x14ac:dyDescent="0.25">
      <c r="A1495" s="41" t="s">
        <v>76</v>
      </c>
      <c r="B1495" s="41" t="s">
        <v>16</v>
      </c>
      <c r="C1495" s="41" t="str">
        <f>_xlfn.XLOOKUP(A1495,[3]Reconciliation!$A:$A,[3]Reconciliation!$O:$O)</f>
        <v>AVI Global Special Situations Fund</v>
      </c>
      <c r="D1495" s="41" t="str">
        <f>_xlfn.XLOOKUP(A1495,'[4]Fund Control'!$H:$H,'[4]Fund Control'!$G:$G)</f>
        <v>Class B1 (GBP)</v>
      </c>
      <c r="E1495" s="44">
        <v>45513</v>
      </c>
      <c r="F1495" s="41" t="str">
        <f>_xlfn.XLOOKUP(A1495,'[3]Eqn Calc - NII'!$C:$C,'[3]Eqn Calc - NII'!$E:$E)</f>
        <v>GBP</v>
      </c>
      <c r="G1495" s="43" t="e">
        <f>SUMIFS('[3]Eqn Calc - NII'!$U:$U,'[3]Eqn Calc - NII'!$H:$H,E1495,'[3]Eqn Calc - NII'!$C:$C,A1495)</f>
        <v>#VALUE!</v>
      </c>
      <c r="H1495" t="str">
        <f t="shared" si="24"/>
        <v>IE000U617EI145513</v>
      </c>
    </row>
    <row r="1496" spans="1:8" x14ac:dyDescent="0.25">
      <c r="A1496" s="41" t="s">
        <v>76</v>
      </c>
      <c r="B1496" s="41" t="s">
        <v>16</v>
      </c>
      <c r="C1496" s="41" t="str">
        <f>_xlfn.XLOOKUP(A1496,[3]Reconciliation!$A:$A,[3]Reconciliation!$O:$O)</f>
        <v>AVI Global Special Situations Fund</v>
      </c>
      <c r="D1496" s="41" t="str">
        <f>_xlfn.XLOOKUP(A1496,'[4]Fund Control'!$H:$H,'[4]Fund Control'!$G:$G)</f>
        <v>Class B1 (GBP)</v>
      </c>
      <c r="E1496" s="44">
        <v>45516</v>
      </c>
      <c r="F1496" s="41" t="str">
        <f>_xlfn.XLOOKUP(A1496,'[3]Eqn Calc - NII'!$C:$C,'[3]Eqn Calc - NII'!$E:$E)</f>
        <v>GBP</v>
      </c>
      <c r="G1496" s="43" t="e">
        <f>SUMIFS('[3]Eqn Calc - NII'!$U:$U,'[3]Eqn Calc - NII'!$H:$H,E1496,'[3]Eqn Calc - NII'!$C:$C,A1496)</f>
        <v>#VALUE!</v>
      </c>
      <c r="H1496" t="str">
        <f t="shared" si="24"/>
        <v>IE000U617EI145516</v>
      </c>
    </row>
    <row r="1497" spans="1:8" x14ac:dyDescent="0.25">
      <c r="A1497" s="41" t="s">
        <v>76</v>
      </c>
      <c r="B1497" s="41" t="s">
        <v>16</v>
      </c>
      <c r="C1497" s="41" t="str">
        <f>_xlfn.XLOOKUP(A1497,[3]Reconciliation!$A:$A,[3]Reconciliation!$O:$O)</f>
        <v>AVI Global Special Situations Fund</v>
      </c>
      <c r="D1497" s="41" t="str">
        <f>_xlfn.XLOOKUP(A1497,'[4]Fund Control'!$H:$H,'[4]Fund Control'!$G:$G)</f>
        <v>Class B1 (GBP)</v>
      </c>
      <c r="E1497" s="44">
        <v>45517</v>
      </c>
      <c r="F1497" s="41" t="str">
        <f>_xlfn.XLOOKUP(A1497,'[3]Eqn Calc - NII'!$C:$C,'[3]Eqn Calc - NII'!$E:$E)</f>
        <v>GBP</v>
      </c>
      <c r="G1497" s="43" t="e">
        <f>SUMIFS('[3]Eqn Calc - NII'!$U:$U,'[3]Eqn Calc - NII'!$H:$H,E1497,'[3]Eqn Calc - NII'!$C:$C,A1497)</f>
        <v>#VALUE!</v>
      </c>
      <c r="H1497" t="str">
        <f t="shared" si="24"/>
        <v>IE000U617EI145517</v>
      </c>
    </row>
    <row r="1498" spans="1:8" x14ac:dyDescent="0.25">
      <c r="A1498" s="41" t="s">
        <v>76</v>
      </c>
      <c r="B1498" s="41" t="s">
        <v>16</v>
      </c>
      <c r="C1498" s="41" t="str">
        <f>_xlfn.XLOOKUP(A1498,[3]Reconciliation!$A:$A,[3]Reconciliation!$O:$O)</f>
        <v>AVI Global Special Situations Fund</v>
      </c>
      <c r="D1498" s="41" t="str">
        <f>_xlfn.XLOOKUP(A1498,'[4]Fund Control'!$H:$H,'[4]Fund Control'!$G:$G)</f>
        <v>Class B1 (GBP)</v>
      </c>
      <c r="E1498" s="44">
        <v>45518</v>
      </c>
      <c r="F1498" s="41" t="str">
        <f>_xlfn.XLOOKUP(A1498,'[3]Eqn Calc - NII'!$C:$C,'[3]Eqn Calc - NII'!$E:$E)</f>
        <v>GBP</v>
      </c>
      <c r="G1498" s="43" t="e">
        <f>SUMIFS('[3]Eqn Calc - NII'!$U:$U,'[3]Eqn Calc - NII'!$H:$H,E1498,'[3]Eqn Calc - NII'!$C:$C,A1498)</f>
        <v>#VALUE!</v>
      </c>
      <c r="H1498" t="str">
        <f t="shared" si="24"/>
        <v>IE000U617EI145518</v>
      </c>
    </row>
    <row r="1499" spans="1:8" x14ac:dyDescent="0.25">
      <c r="A1499" s="41" t="s">
        <v>76</v>
      </c>
      <c r="B1499" s="41" t="s">
        <v>16</v>
      </c>
      <c r="C1499" s="41" t="str">
        <f>_xlfn.XLOOKUP(A1499,[3]Reconciliation!$A:$A,[3]Reconciliation!$O:$O)</f>
        <v>AVI Global Special Situations Fund</v>
      </c>
      <c r="D1499" s="41" t="str">
        <f>_xlfn.XLOOKUP(A1499,'[4]Fund Control'!$H:$H,'[4]Fund Control'!$G:$G)</f>
        <v>Class B1 (GBP)</v>
      </c>
      <c r="E1499" s="44">
        <v>45519</v>
      </c>
      <c r="F1499" s="41" t="str">
        <f>_xlfn.XLOOKUP(A1499,'[3]Eqn Calc - NII'!$C:$C,'[3]Eqn Calc - NII'!$E:$E)</f>
        <v>GBP</v>
      </c>
      <c r="G1499" s="43" t="e">
        <f>SUMIFS('[3]Eqn Calc - NII'!$U:$U,'[3]Eqn Calc - NII'!$H:$H,E1499,'[3]Eqn Calc - NII'!$C:$C,A1499)</f>
        <v>#VALUE!</v>
      </c>
      <c r="H1499" t="str">
        <f t="shared" si="24"/>
        <v>IE000U617EI145519</v>
      </c>
    </row>
    <row r="1500" spans="1:8" x14ac:dyDescent="0.25">
      <c r="A1500" s="41" t="s">
        <v>76</v>
      </c>
      <c r="B1500" s="41" t="s">
        <v>16</v>
      </c>
      <c r="C1500" s="41" t="str">
        <f>_xlfn.XLOOKUP(A1500,[3]Reconciliation!$A:$A,[3]Reconciliation!$O:$O)</f>
        <v>AVI Global Special Situations Fund</v>
      </c>
      <c r="D1500" s="41" t="str">
        <f>_xlfn.XLOOKUP(A1500,'[4]Fund Control'!$H:$H,'[4]Fund Control'!$G:$G)</f>
        <v>Class B1 (GBP)</v>
      </c>
      <c r="E1500" s="44">
        <v>45520</v>
      </c>
      <c r="F1500" s="41" t="str">
        <f>_xlfn.XLOOKUP(A1500,'[3]Eqn Calc - NII'!$C:$C,'[3]Eqn Calc - NII'!$E:$E)</f>
        <v>GBP</v>
      </c>
      <c r="G1500" s="43" t="e">
        <f>SUMIFS('[3]Eqn Calc - NII'!$U:$U,'[3]Eqn Calc - NII'!$H:$H,E1500,'[3]Eqn Calc - NII'!$C:$C,A1500)</f>
        <v>#VALUE!</v>
      </c>
      <c r="H1500" t="str">
        <f t="shared" si="24"/>
        <v>IE000U617EI145520</v>
      </c>
    </row>
    <row r="1501" spans="1:8" x14ac:dyDescent="0.25">
      <c r="A1501" s="41" t="s">
        <v>76</v>
      </c>
      <c r="B1501" s="41" t="s">
        <v>16</v>
      </c>
      <c r="C1501" s="41" t="str">
        <f>_xlfn.XLOOKUP(A1501,[3]Reconciliation!$A:$A,[3]Reconciliation!$O:$O)</f>
        <v>AVI Global Special Situations Fund</v>
      </c>
      <c r="D1501" s="41" t="str">
        <f>_xlfn.XLOOKUP(A1501,'[4]Fund Control'!$H:$H,'[4]Fund Control'!$G:$G)</f>
        <v>Class B1 (GBP)</v>
      </c>
      <c r="E1501" s="44">
        <v>45523</v>
      </c>
      <c r="F1501" s="41" t="str">
        <f>_xlfn.XLOOKUP(A1501,'[3]Eqn Calc - NII'!$C:$C,'[3]Eqn Calc - NII'!$E:$E)</f>
        <v>GBP</v>
      </c>
      <c r="G1501" s="43" t="e">
        <f>SUMIFS('[3]Eqn Calc - NII'!$U:$U,'[3]Eqn Calc - NII'!$H:$H,E1501,'[3]Eqn Calc - NII'!$C:$C,A1501)</f>
        <v>#VALUE!</v>
      </c>
      <c r="H1501" t="str">
        <f t="shared" si="24"/>
        <v>IE000U617EI145523</v>
      </c>
    </row>
    <row r="1502" spans="1:8" x14ac:dyDescent="0.25">
      <c r="A1502" s="41" t="s">
        <v>76</v>
      </c>
      <c r="B1502" s="41" t="s">
        <v>16</v>
      </c>
      <c r="C1502" s="41" t="str">
        <f>_xlfn.XLOOKUP(A1502,[3]Reconciliation!$A:$A,[3]Reconciliation!$O:$O)</f>
        <v>AVI Global Special Situations Fund</v>
      </c>
      <c r="D1502" s="41" t="str">
        <f>_xlfn.XLOOKUP(A1502,'[4]Fund Control'!$H:$H,'[4]Fund Control'!$G:$G)</f>
        <v>Class B1 (GBP)</v>
      </c>
      <c r="E1502" s="44">
        <v>45524</v>
      </c>
      <c r="F1502" s="41" t="str">
        <f>_xlfn.XLOOKUP(A1502,'[3]Eqn Calc - NII'!$C:$C,'[3]Eqn Calc - NII'!$E:$E)</f>
        <v>GBP</v>
      </c>
      <c r="G1502" s="43" t="e">
        <f>SUMIFS('[3]Eqn Calc - NII'!$U:$U,'[3]Eqn Calc - NII'!$H:$H,E1502,'[3]Eqn Calc - NII'!$C:$C,A1502)</f>
        <v>#VALUE!</v>
      </c>
      <c r="H1502" t="str">
        <f t="shared" si="24"/>
        <v>IE000U617EI145524</v>
      </c>
    </row>
    <row r="1503" spans="1:8" x14ac:dyDescent="0.25">
      <c r="A1503" s="41" t="s">
        <v>76</v>
      </c>
      <c r="B1503" s="41" t="s">
        <v>16</v>
      </c>
      <c r="C1503" s="41" t="str">
        <f>_xlfn.XLOOKUP(A1503,[3]Reconciliation!$A:$A,[3]Reconciliation!$O:$O)</f>
        <v>AVI Global Special Situations Fund</v>
      </c>
      <c r="D1503" s="41" t="str">
        <f>_xlfn.XLOOKUP(A1503,'[4]Fund Control'!$H:$H,'[4]Fund Control'!$G:$G)</f>
        <v>Class B1 (GBP)</v>
      </c>
      <c r="E1503" s="44">
        <v>45525</v>
      </c>
      <c r="F1503" s="41" t="str">
        <f>_xlfn.XLOOKUP(A1503,'[3]Eqn Calc - NII'!$C:$C,'[3]Eqn Calc - NII'!$E:$E)</f>
        <v>GBP</v>
      </c>
      <c r="G1503" s="43" t="e">
        <f>SUMIFS('[3]Eqn Calc - NII'!$U:$U,'[3]Eqn Calc - NII'!$H:$H,E1503,'[3]Eqn Calc - NII'!$C:$C,A1503)</f>
        <v>#VALUE!</v>
      </c>
      <c r="H1503" t="str">
        <f t="shared" si="24"/>
        <v>IE000U617EI145525</v>
      </c>
    </row>
    <row r="1504" spans="1:8" x14ac:dyDescent="0.25">
      <c r="A1504" s="41" t="s">
        <v>76</v>
      </c>
      <c r="B1504" s="41" t="s">
        <v>16</v>
      </c>
      <c r="C1504" s="41" t="str">
        <f>_xlfn.XLOOKUP(A1504,[3]Reconciliation!$A:$A,[3]Reconciliation!$O:$O)</f>
        <v>AVI Global Special Situations Fund</v>
      </c>
      <c r="D1504" s="41" t="str">
        <f>_xlfn.XLOOKUP(A1504,'[4]Fund Control'!$H:$H,'[4]Fund Control'!$G:$G)</f>
        <v>Class B1 (GBP)</v>
      </c>
      <c r="E1504" s="44">
        <v>45526</v>
      </c>
      <c r="F1504" s="41" t="str">
        <f>_xlfn.XLOOKUP(A1504,'[3]Eqn Calc - NII'!$C:$C,'[3]Eqn Calc - NII'!$E:$E)</f>
        <v>GBP</v>
      </c>
      <c r="G1504" s="43" t="e">
        <f>SUMIFS('[3]Eqn Calc - NII'!$U:$U,'[3]Eqn Calc - NII'!$H:$H,E1504,'[3]Eqn Calc - NII'!$C:$C,A1504)</f>
        <v>#VALUE!</v>
      </c>
      <c r="H1504" t="str">
        <f t="shared" si="24"/>
        <v>IE000U617EI145526</v>
      </c>
    </row>
    <row r="1505" spans="1:8" x14ac:dyDescent="0.25">
      <c r="A1505" s="41" t="s">
        <v>76</v>
      </c>
      <c r="B1505" s="41" t="s">
        <v>16</v>
      </c>
      <c r="C1505" s="41" t="str">
        <f>_xlfn.XLOOKUP(A1505,[3]Reconciliation!$A:$A,[3]Reconciliation!$O:$O)</f>
        <v>AVI Global Special Situations Fund</v>
      </c>
      <c r="D1505" s="41" t="str">
        <f>_xlfn.XLOOKUP(A1505,'[4]Fund Control'!$H:$H,'[4]Fund Control'!$G:$G)</f>
        <v>Class B1 (GBP)</v>
      </c>
      <c r="E1505" s="44">
        <v>45527</v>
      </c>
      <c r="F1505" s="41" t="str">
        <f>_xlfn.XLOOKUP(A1505,'[3]Eqn Calc - NII'!$C:$C,'[3]Eqn Calc - NII'!$E:$E)</f>
        <v>GBP</v>
      </c>
      <c r="G1505" s="43" t="e">
        <f>SUMIFS('[3]Eqn Calc - NII'!$U:$U,'[3]Eqn Calc - NII'!$H:$H,E1505,'[3]Eqn Calc - NII'!$C:$C,A1505)</f>
        <v>#VALUE!</v>
      </c>
      <c r="H1505" t="str">
        <f t="shared" si="24"/>
        <v>IE000U617EI145527</v>
      </c>
    </row>
    <row r="1506" spans="1:8" x14ac:dyDescent="0.25">
      <c r="A1506" s="41" t="s">
        <v>76</v>
      </c>
      <c r="B1506" s="41" t="s">
        <v>16</v>
      </c>
      <c r="C1506" s="41" t="str">
        <f>_xlfn.XLOOKUP(A1506,[3]Reconciliation!$A:$A,[3]Reconciliation!$O:$O)</f>
        <v>AVI Global Special Situations Fund</v>
      </c>
      <c r="D1506" s="41" t="str">
        <f>_xlfn.XLOOKUP(A1506,'[4]Fund Control'!$H:$H,'[4]Fund Control'!$G:$G)</f>
        <v>Class B1 (GBP)</v>
      </c>
      <c r="E1506" s="44">
        <v>45531</v>
      </c>
      <c r="F1506" s="41" t="str">
        <f>_xlfn.XLOOKUP(A1506,'[3]Eqn Calc - NII'!$C:$C,'[3]Eqn Calc - NII'!$E:$E)</f>
        <v>GBP</v>
      </c>
      <c r="G1506" s="43" t="e">
        <f>SUMIFS('[3]Eqn Calc - NII'!$U:$U,'[3]Eqn Calc - NII'!$H:$H,E1506,'[3]Eqn Calc - NII'!$C:$C,A1506)</f>
        <v>#VALUE!</v>
      </c>
      <c r="H1506" t="str">
        <f t="shared" si="24"/>
        <v>IE000U617EI145531</v>
      </c>
    </row>
    <row r="1507" spans="1:8" x14ac:dyDescent="0.25">
      <c r="A1507" s="41" t="s">
        <v>76</v>
      </c>
      <c r="B1507" s="41" t="s">
        <v>16</v>
      </c>
      <c r="C1507" s="41" t="str">
        <f>_xlfn.XLOOKUP(A1507,[3]Reconciliation!$A:$A,[3]Reconciliation!$O:$O)</f>
        <v>AVI Global Special Situations Fund</v>
      </c>
      <c r="D1507" s="41" t="str">
        <f>_xlfn.XLOOKUP(A1507,'[4]Fund Control'!$H:$H,'[4]Fund Control'!$G:$G)</f>
        <v>Class B1 (GBP)</v>
      </c>
      <c r="E1507" s="44">
        <v>45532</v>
      </c>
      <c r="F1507" s="41" t="str">
        <f>_xlfn.XLOOKUP(A1507,'[3]Eqn Calc - NII'!$C:$C,'[3]Eqn Calc - NII'!$E:$E)</f>
        <v>GBP</v>
      </c>
      <c r="G1507" s="43" t="e">
        <f>SUMIFS('[3]Eqn Calc - NII'!$U:$U,'[3]Eqn Calc - NII'!$H:$H,E1507,'[3]Eqn Calc - NII'!$C:$C,A1507)</f>
        <v>#VALUE!</v>
      </c>
      <c r="H1507" t="str">
        <f t="shared" si="24"/>
        <v>IE000U617EI145532</v>
      </c>
    </row>
    <row r="1508" spans="1:8" x14ac:dyDescent="0.25">
      <c r="A1508" s="41" t="s">
        <v>76</v>
      </c>
      <c r="B1508" s="41" t="s">
        <v>16</v>
      </c>
      <c r="C1508" s="41" t="str">
        <f>_xlfn.XLOOKUP(A1508,[3]Reconciliation!$A:$A,[3]Reconciliation!$O:$O)</f>
        <v>AVI Global Special Situations Fund</v>
      </c>
      <c r="D1508" s="41" t="str">
        <f>_xlfn.XLOOKUP(A1508,'[4]Fund Control'!$H:$H,'[4]Fund Control'!$G:$G)</f>
        <v>Class B1 (GBP)</v>
      </c>
      <c r="E1508" s="44">
        <v>45533</v>
      </c>
      <c r="F1508" s="41" t="str">
        <f>_xlfn.XLOOKUP(A1508,'[3]Eqn Calc - NII'!$C:$C,'[3]Eqn Calc - NII'!$E:$E)</f>
        <v>GBP</v>
      </c>
      <c r="G1508" s="43" t="e">
        <f>SUMIFS('[3]Eqn Calc - NII'!$U:$U,'[3]Eqn Calc - NII'!$H:$H,E1508,'[3]Eqn Calc - NII'!$C:$C,A1508)</f>
        <v>#VALUE!</v>
      </c>
      <c r="H1508" t="str">
        <f t="shared" si="24"/>
        <v>IE000U617EI145533</v>
      </c>
    </row>
    <row r="1509" spans="1:8" x14ac:dyDescent="0.25">
      <c r="A1509" s="41" t="s">
        <v>76</v>
      </c>
      <c r="B1509" s="41" t="s">
        <v>16</v>
      </c>
      <c r="C1509" s="41" t="str">
        <f>_xlfn.XLOOKUP(A1509,[3]Reconciliation!$A:$A,[3]Reconciliation!$O:$O)</f>
        <v>AVI Global Special Situations Fund</v>
      </c>
      <c r="D1509" s="41" t="str">
        <f>_xlfn.XLOOKUP(A1509,'[4]Fund Control'!$H:$H,'[4]Fund Control'!$G:$G)</f>
        <v>Class B1 (GBP)</v>
      </c>
      <c r="E1509" s="44">
        <v>45534</v>
      </c>
      <c r="F1509" s="41" t="str">
        <f>_xlfn.XLOOKUP(A1509,'[3]Eqn Calc - NII'!$C:$C,'[3]Eqn Calc - NII'!$E:$E)</f>
        <v>GBP</v>
      </c>
      <c r="G1509" s="43" t="e">
        <f>SUMIFS('[3]Eqn Calc - NII'!$U:$U,'[3]Eqn Calc - NII'!$H:$H,E1509,'[3]Eqn Calc - NII'!$C:$C,A1509)</f>
        <v>#VALUE!</v>
      </c>
      <c r="H1509" t="str">
        <f t="shared" si="24"/>
        <v>IE000U617EI145534</v>
      </c>
    </row>
    <row r="1510" spans="1:8" x14ac:dyDescent="0.25">
      <c r="A1510" s="41" t="s">
        <v>76</v>
      </c>
      <c r="B1510" s="41" t="s">
        <v>16</v>
      </c>
      <c r="C1510" s="41" t="str">
        <f>_xlfn.XLOOKUP(A1510,[3]Reconciliation!$A:$A,[3]Reconciliation!$O:$O)</f>
        <v>AVI Global Special Situations Fund</v>
      </c>
      <c r="D1510" s="41" t="str">
        <f>_xlfn.XLOOKUP(A1510,'[4]Fund Control'!$H:$H,'[4]Fund Control'!$G:$G)</f>
        <v>Class B1 (GBP)</v>
      </c>
      <c r="E1510" s="44">
        <v>45537</v>
      </c>
      <c r="F1510" s="41" t="str">
        <f>_xlfn.XLOOKUP(A1510,'[3]Eqn Calc - NII'!$C:$C,'[3]Eqn Calc - NII'!$E:$E)</f>
        <v>GBP</v>
      </c>
      <c r="G1510" s="43" t="e">
        <f>SUMIFS('[3]Eqn Calc - NII'!$U:$U,'[3]Eqn Calc - NII'!$H:$H,E1510,'[3]Eqn Calc - NII'!$C:$C,A1510)</f>
        <v>#VALUE!</v>
      </c>
      <c r="H1510" t="str">
        <f t="shared" si="24"/>
        <v>IE000U617EI145537</v>
      </c>
    </row>
    <row r="1511" spans="1:8" x14ac:dyDescent="0.25">
      <c r="A1511" s="41" t="s">
        <v>76</v>
      </c>
      <c r="B1511" s="41" t="s">
        <v>16</v>
      </c>
      <c r="C1511" s="41" t="str">
        <f>_xlfn.XLOOKUP(A1511,[3]Reconciliation!$A:$A,[3]Reconciliation!$O:$O)</f>
        <v>AVI Global Special Situations Fund</v>
      </c>
      <c r="D1511" s="41" t="str">
        <f>_xlfn.XLOOKUP(A1511,'[4]Fund Control'!$H:$H,'[4]Fund Control'!$G:$G)</f>
        <v>Class B1 (GBP)</v>
      </c>
      <c r="E1511" s="44">
        <v>45538</v>
      </c>
      <c r="F1511" s="41" t="str">
        <f>_xlfn.XLOOKUP(A1511,'[3]Eqn Calc - NII'!$C:$C,'[3]Eqn Calc - NII'!$E:$E)</f>
        <v>GBP</v>
      </c>
      <c r="G1511" s="43" t="e">
        <f>SUMIFS('[3]Eqn Calc - NII'!$U:$U,'[3]Eqn Calc - NII'!$H:$H,E1511,'[3]Eqn Calc - NII'!$C:$C,A1511)</f>
        <v>#VALUE!</v>
      </c>
      <c r="H1511" t="str">
        <f t="shared" si="24"/>
        <v>IE000U617EI145538</v>
      </c>
    </row>
    <row r="1512" spans="1:8" x14ac:dyDescent="0.25">
      <c r="A1512" s="41" t="s">
        <v>76</v>
      </c>
      <c r="B1512" s="41" t="s">
        <v>16</v>
      </c>
      <c r="C1512" s="41" t="str">
        <f>_xlfn.XLOOKUP(A1512,[3]Reconciliation!$A:$A,[3]Reconciliation!$O:$O)</f>
        <v>AVI Global Special Situations Fund</v>
      </c>
      <c r="D1512" s="41" t="str">
        <f>_xlfn.XLOOKUP(A1512,'[4]Fund Control'!$H:$H,'[4]Fund Control'!$G:$G)</f>
        <v>Class B1 (GBP)</v>
      </c>
      <c r="E1512" s="44">
        <v>45539</v>
      </c>
      <c r="F1512" s="41" t="str">
        <f>_xlfn.XLOOKUP(A1512,'[3]Eqn Calc - NII'!$C:$C,'[3]Eqn Calc - NII'!$E:$E)</f>
        <v>GBP</v>
      </c>
      <c r="G1512" s="43" t="e">
        <f>SUMIFS('[3]Eqn Calc - NII'!$U:$U,'[3]Eqn Calc - NII'!$H:$H,E1512,'[3]Eqn Calc - NII'!$C:$C,A1512)</f>
        <v>#VALUE!</v>
      </c>
      <c r="H1512" t="str">
        <f t="shared" si="24"/>
        <v>IE000U617EI145539</v>
      </c>
    </row>
    <row r="1513" spans="1:8" x14ac:dyDescent="0.25">
      <c r="A1513" s="41" t="s">
        <v>76</v>
      </c>
      <c r="B1513" s="41" t="s">
        <v>16</v>
      </c>
      <c r="C1513" s="41" t="str">
        <f>_xlfn.XLOOKUP(A1513,[3]Reconciliation!$A:$A,[3]Reconciliation!$O:$O)</f>
        <v>AVI Global Special Situations Fund</v>
      </c>
      <c r="D1513" s="41" t="str">
        <f>_xlfn.XLOOKUP(A1513,'[4]Fund Control'!$H:$H,'[4]Fund Control'!$G:$G)</f>
        <v>Class B1 (GBP)</v>
      </c>
      <c r="E1513" s="44">
        <v>45540</v>
      </c>
      <c r="F1513" s="41" t="str">
        <f>_xlfn.XLOOKUP(A1513,'[3]Eqn Calc - NII'!$C:$C,'[3]Eqn Calc - NII'!$E:$E)</f>
        <v>GBP</v>
      </c>
      <c r="G1513" s="43" t="e">
        <f>SUMIFS('[3]Eqn Calc - NII'!$U:$U,'[3]Eqn Calc - NII'!$H:$H,E1513,'[3]Eqn Calc - NII'!$C:$C,A1513)</f>
        <v>#VALUE!</v>
      </c>
      <c r="H1513" t="str">
        <f t="shared" si="24"/>
        <v>IE000U617EI145540</v>
      </c>
    </row>
    <row r="1514" spans="1:8" x14ac:dyDescent="0.25">
      <c r="A1514" s="41" t="s">
        <v>76</v>
      </c>
      <c r="B1514" s="41" t="s">
        <v>16</v>
      </c>
      <c r="C1514" s="41" t="str">
        <f>_xlfn.XLOOKUP(A1514,[3]Reconciliation!$A:$A,[3]Reconciliation!$O:$O)</f>
        <v>AVI Global Special Situations Fund</v>
      </c>
      <c r="D1514" s="41" t="str">
        <f>_xlfn.XLOOKUP(A1514,'[4]Fund Control'!$H:$H,'[4]Fund Control'!$G:$G)</f>
        <v>Class B1 (GBP)</v>
      </c>
      <c r="E1514" s="44">
        <v>45541</v>
      </c>
      <c r="F1514" s="41" t="str">
        <f>_xlfn.XLOOKUP(A1514,'[3]Eqn Calc - NII'!$C:$C,'[3]Eqn Calc - NII'!$E:$E)</f>
        <v>GBP</v>
      </c>
      <c r="G1514" s="43" t="e">
        <f>SUMIFS('[3]Eqn Calc - NII'!$U:$U,'[3]Eqn Calc - NII'!$H:$H,E1514,'[3]Eqn Calc - NII'!$C:$C,A1514)</f>
        <v>#VALUE!</v>
      </c>
      <c r="H1514" t="str">
        <f t="shared" si="24"/>
        <v>IE000U617EI145541</v>
      </c>
    </row>
    <row r="1515" spans="1:8" x14ac:dyDescent="0.25">
      <c r="A1515" s="41" t="s">
        <v>76</v>
      </c>
      <c r="B1515" s="41" t="s">
        <v>16</v>
      </c>
      <c r="C1515" s="41" t="str">
        <f>_xlfn.XLOOKUP(A1515,[3]Reconciliation!$A:$A,[3]Reconciliation!$O:$O)</f>
        <v>AVI Global Special Situations Fund</v>
      </c>
      <c r="D1515" s="41" t="str">
        <f>_xlfn.XLOOKUP(A1515,'[4]Fund Control'!$H:$H,'[4]Fund Control'!$G:$G)</f>
        <v>Class B1 (GBP)</v>
      </c>
      <c r="E1515" s="44">
        <v>45544</v>
      </c>
      <c r="F1515" s="41" t="str">
        <f>_xlfn.XLOOKUP(A1515,'[3]Eqn Calc - NII'!$C:$C,'[3]Eqn Calc - NII'!$E:$E)</f>
        <v>GBP</v>
      </c>
      <c r="G1515" s="43" t="e">
        <f>SUMIFS('[3]Eqn Calc - NII'!$U:$U,'[3]Eqn Calc - NII'!$H:$H,E1515,'[3]Eqn Calc - NII'!$C:$C,A1515)</f>
        <v>#VALUE!</v>
      </c>
      <c r="H1515" t="str">
        <f t="shared" si="24"/>
        <v>IE000U617EI145544</v>
      </c>
    </row>
    <row r="1516" spans="1:8" x14ac:dyDescent="0.25">
      <c r="A1516" s="41" t="s">
        <v>76</v>
      </c>
      <c r="B1516" s="41" t="s">
        <v>16</v>
      </c>
      <c r="C1516" s="41" t="str">
        <f>_xlfn.XLOOKUP(A1516,[3]Reconciliation!$A:$A,[3]Reconciliation!$O:$O)</f>
        <v>AVI Global Special Situations Fund</v>
      </c>
      <c r="D1516" s="41" t="str">
        <f>_xlfn.XLOOKUP(A1516,'[4]Fund Control'!$H:$H,'[4]Fund Control'!$G:$G)</f>
        <v>Class B1 (GBP)</v>
      </c>
      <c r="E1516" s="44">
        <v>45545</v>
      </c>
      <c r="F1516" s="41" t="str">
        <f>_xlfn.XLOOKUP(A1516,'[3]Eqn Calc - NII'!$C:$C,'[3]Eqn Calc - NII'!$E:$E)</f>
        <v>GBP</v>
      </c>
      <c r="G1516" s="43" t="e">
        <f>SUMIFS('[3]Eqn Calc - NII'!$U:$U,'[3]Eqn Calc - NII'!$H:$H,E1516,'[3]Eqn Calc - NII'!$C:$C,A1516)</f>
        <v>#VALUE!</v>
      </c>
      <c r="H1516" t="str">
        <f t="shared" si="24"/>
        <v>IE000U617EI145545</v>
      </c>
    </row>
    <row r="1517" spans="1:8" x14ac:dyDescent="0.25">
      <c r="A1517" s="41" t="s">
        <v>76</v>
      </c>
      <c r="B1517" s="41" t="s">
        <v>16</v>
      </c>
      <c r="C1517" s="41" t="str">
        <f>_xlfn.XLOOKUP(A1517,[3]Reconciliation!$A:$A,[3]Reconciliation!$O:$O)</f>
        <v>AVI Global Special Situations Fund</v>
      </c>
      <c r="D1517" s="41" t="str">
        <f>_xlfn.XLOOKUP(A1517,'[4]Fund Control'!$H:$H,'[4]Fund Control'!$G:$G)</f>
        <v>Class B1 (GBP)</v>
      </c>
      <c r="E1517" s="44">
        <v>45546</v>
      </c>
      <c r="F1517" s="41" t="str">
        <f>_xlfn.XLOOKUP(A1517,'[3]Eqn Calc - NII'!$C:$C,'[3]Eqn Calc - NII'!$E:$E)</f>
        <v>GBP</v>
      </c>
      <c r="G1517" s="43" t="e">
        <f>SUMIFS('[3]Eqn Calc - NII'!$U:$U,'[3]Eqn Calc - NII'!$H:$H,E1517,'[3]Eqn Calc - NII'!$C:$C,A1517)</f>
        <v>#VALUE!</v>
      </c>
      <c r="H1517" t="str">
        <f t="shared" si="24"/>
        <v>IE000U617EI145546</v>
      </c>
    </row>
    <row r="1518" spans="1:8" x14ac:dyDescent="0.25">
      <c r="A1518" s="41" t="s">
        <v>76</v>
      </c>
      <c r="B1518" s="41" t="s">
        <v>16</v>
      </c>
      <c r="C1518" s="41" t="str">
        <f>_xlfn.XLOOKUP(A1518,[3]Reconciliation!$A:$A,[3]Reconciliation!$O:$O)</f>
        <v>AVI Global Special Situations Fund</v>
      </c>
      <c r="D1518" s="41" t="str">
        <f>_xlfn.XLOOKUP(A1518,'[4]Fund Control'!$H:$H,'[4]Fund Control'!$G:$G)</f>
        <v>Class B1 (GBP)</v>
      </c>
      <c r="E1518" s="44">
        <v>45547</v>
      </c>
      <c r="F1518" s="41" t="str">
        <f>_xlfn.XLOOKUP(A1518,'[3]Eqn Calc - NII'!$C:$C,'[3]Eqn Calc - NII'!$E:$E)</f>
        <v>GBP</v>
      </c>
      <c r="G1518" s="43" t="e">
        <f>SUMIFS('[3]Eqn Calc - NII'!$U:$U,'[3]Eqn Calc - NII'!$H:$H,E1518,'[3]Eqn Calc - NII'!$C:$C,A1518)</f>
        <v>#VALUE!</v>
      </c>
      <c r="H1518" t="str">
        <f t="shared" si="24"/>
        <v>IE000U617EI145547</v>
      </c>
    </row>
    <row r="1519" spans="1:8" x14ac:dyDescent="0.25">
      <c r="A1519" s="41" t="s">
        <v>76</v>
      </c>
      <c r="B1519" s="41" t="s">
        <v>16</v>
      </c>
      <c r="C1519" s="41" t="str">
        <f>_xlfn.XLOOKUP(A1519,[3]Reconciliation!$A:$A,[3]Reconciliation!$O:$O)</f>
        <v>AVI Global Special Situations Fund</v>
      </c>
      <c r="D1519" s="41" t="str">
        <f>_xlfn.XLOOKUP(A1519,'[4]Fund Control'!$H:$H,'[4]Fund Control'!$G:$G)</f>
        <v>Class B1 (GBP)</v>
      </c>
      <c r="E1519" s="44">
        <v>45548</v>
      </c>
      <c r="F1519" s="41" t="str">
        <f>_xlfn.XLOOKUP(A1519,'[3]Eqn Calc - NII'!$C:$C,'[3]Eqn Calc - NII'!$E:$E)</f>
        <v>GBP</v>
      </c>
      <c r="G1519" s="43" t="e">
        <f>SUMIFS('[3]Eqn Calc - NII'!$U:$U,'[3]Eqn Calc - NII'!$H:$H,E1519,'[3]Eqn Calc - NII'!$C:$C,A1519)</f>
        <v>#VALUE!</v>
      </c>
      <c r="H1519" t="str">
        <f t="shared" si="24"/>
        <v>IE000U617EI145548</v>
      </c>
    </row>
    <row r="1520" spans="1:8" x14ac:dyDescent="0.25">
      <c r="A1520" s="41" t="s">
        <v>76</v>
      </c>
      <c r="B1520" s="41" t="s">
        <v>16</v>
      </c>
      <c r="C1520" s="41" t="str">
        <f>_xlfn.XLOOKUP(A1520,[3]Reconciliation!$A:$A,[3]Reconciliation!$O:$O)</f>
        <v>AVI Global Special Situations Fund</v>
      </c>
      <c r="D1520" s="41" t="str">
        <f>_xlfn.XLOOKUP(A1520,'[4]Fund Control'!$H:$H,'[4]Fund Control'!$G:$G)</f>
        <v>Class B1 (GBP)</v>
      </c>
      <c r="E1520" s="44">
        <v>45551</v>
      </c>
      <c r="F1520" s="41" t="str">
        <f>_xlfn.XLOOKUP(A1520,'[3]Eqn Calc - NII'!$C:$C,'[3]Eqn Calc - NII'!$E:$E)</f>
        <v>GBP</v>
      </c>
      <c r="G1520" s="43" t="e">
        <f>SUMIFS('[3]Eqn Calc - NII'!$U:$U,'[3]Eqn Calc - NII'!$H:$H,E1520,'[3]Eqn Calc - NII'!$C:$C,A1520)</f>
        <v>#VALUE!</v>
      </c>
      <c r="H1520" t="str">
        <f t="shared" si="24"/>
        <v>IE000U617EI145551</v>
      </c>
    </row>
    <row r="1521" spans="1:8" x14ac:dyDescent="0.25">
      <c r="A1521" s="41" t="s">
        <v>76</v>
      </c>
      <c r="B1521" s="41" t="s">
        <v>16</v>
      </c>
      <c r="C1521" s="41" t="str">
        <f>_xlfn.XLOOKUP(A1521,[3]Reconciliation!$A:$A,[3]Reconciliation!$O:$O)</f>
        <v>AVI Global Special Situations Fund</v>
      </c>
      <c r="D1521" s="41" t="str">
        <f>_xlfn.XLOOKUP(A1521,'[4]Fund Control'!$H:$H,'[4]Fund Control'!$G:$G)</f>
        <v>Class B1 (GBP)</v>
      </c>
      <c r="E1521" s="44">
        <v>45552</v>
      </c>
      <c r="F1521" s="41" t="str">
        <f>_xlfn.XLOOKUP(A1521,'[3]Eqn Calc - NII'!$C:$C,'[3]Eqn Calc - NII'!$E:$E)</f>
        <v>GBP</v>
      </c>
      <c r="G1521" s="43" t="e">
        <f>SUMIFS('[3]Eqn Calc - NII'!$U:$U,'[3]Eqn Calc - NII'!$H:$H,E1521,'[3]Eqn Calc - NII'!$C:$C,A1521)</f>
        <v>#VALUE!</v>
      </c>
      <c r="H1521" t="str">
        <f t="shared" si="24"/>
        <v>IE000U617EI145552</v>
      </c>
    </row>
    <row r="1522" spans="1:8" x14ac:dyDescent="0.25">
      <c r="A1522" s="41" t="s">
        <v>76</v>
      </c>
      <c r="B1522" s="41" t="s">
        <v>16</v>
      </c>
      <c r="C1522" s="41" t="str">
        <f>_xlfn.XLOOKUP(A1522,[3]Reconciliation!$A:$A,[3]Reconciliation!$O:$O)</f>
        <v>AVI Global Special Situations Fund</v>
      </c>
      <c r="D1522" s="41" t="str">
        <f>_xlfn.XLOOKUP(A1522,'[4]Fund Control'!$H:$H,'[4]Fund Control'!$G:$G)</f>
        <v>Class B1 (GBP)</v>
      </c>
      <c r="E1522" s="44">
        <v>45553</v>
      </c>
      <c r="F1522" s="41" t="str">
        <f>_xlfn.XLOOKUP(A1522,'[3]Eqn Calc - NII'!$C:$C,'[3]Eqn Calc - NII'!$E:$E)</f>
        <v>GBP</v>
      </c>
      <c r="G1522" s="43" t="e">
        <f>SUMIFS('[3]Eqn Calc - NII'!$U:$U,'[3]Eqn Calc - NII'!$H:$H,E1522,'[3]Eqn Calc - NII'!$C:$C,A1522)</f>
        <v>#VALUE!</v>
      </c>
      <c r="H1522" t="str">
        <f t="shared" si="24"/>
        <v>IE000U617EI145553</v>
      </c>
    </row>
    <row r="1523" spans="1:8" x14ac:dyDescent="0.25">
      <c r="A1523" s="41" t="s">
        <v>76</v>
      </c>
      <c r="B1523" s="41" t="s">
        <v>16</v>
      </c>
      <c r="C1523" s="41" t="str">
        <f>_xlfn.XLOOKUP(A1523,[3]Reconciliation!$A:$A,[3]Reconciliation!$O:$O)</f>
        <v>AVI Global Special Situations Fund</v>
      </c>
      <c r="D1523" s="41" t="str">
        <f>_xlfn.XLOOKUP(A1523,'[4]Fund Control'!$H:$H,'[4]Fund Control'!$G:$G)</f>
        <v>Class B1 (GBP)</v>
      </c>
      <c r="E1523" s="44">
        <v>45554</v>
      </c>
      <c r="F1523" s="41" t="str">
        <f>_xlfn.XLOOKUP(A1523,'[3]Eqn Calc - NII'!$C:$C,'[3]Eqn Calc - NII'!$E:$E)</f>
        <v>GBP</v>
      </c>
      <c r="G1523" s="43" t="e">
        <f>SUMIFS('[3]Eqn Calc - NII'!$U:$U,'[3]Eqn Calc - NII'!$H:$H,E1523,'[3]Eqn Calc - NII'!$C:$C,A1523)</f>
        <v>#VALUE!</v>
      </c>
      <c r="H1523" t="str">
        <f t="shared" si="24"/>
        <v>IE000U617EI145554</v>
      </c>
    </row>
    <row r="1524" spans="1:8" x14ac:dyDescent="0.25">
      <c r="A1524" s="41" t="s">
        <v>76</v>
      </c>
      <c r="B1524" s="41" t="s">
        <v>16</v>
      </c>
      <c r="C1524" s="41" t="str">
        <f>_xlfn.XLOOKUP(A1524,[3]Reconciliation!$A:$A,[3]Reconciliation!$O:$O)</f>
        <v>AVI Global Special Situations Fund</v>
      </c>
      <c r="D1524" s="41" t="str">
        <f>_xlfn.XLOOKUP(A1524,'[4]Fund Control'!$H:$H,'[4]Fund Control'!$G:$G)</f>
        <v>Class B1 (GBP)</v>
      </c>
      <c r="E1524" s="44">
        <v>45555</v>
      </c>
      <c r="F1524" s="41" t="str">
        <f>_xlfn.XLOOKUP(A1524,'[3]Eqn Calc - NII'!$C:$C,'[3]Eqn Calc - NII'!$E:$E)</f>
        <v>GBP</v>
      </c>
      <c r="G1524" s="43" t="e">
        <f>SUMIFS('[3]Eqn Calc - NII'!$U:$U,'[3]Eqn Calc - NII'!$H:$H,E1524,'[3]Eqn Calc - NII'!$C:$C,A1524)</f>
        <v>#VALUE!</v>
      </c>
      <c r="H1524" t="str">
        <f t="shared" si="24"/>
        <v>IE000U617EI145555</v>
      </c>
    </row>
    <row r="1525" spans="1:8" x14ac:dyDescent="0.25">
      <c r="A1525" s="41" t="s">
        <v>76</v>
      </c>
      <c r="B1525" s="41" t="s">
        <v>16</v>
      </c>
      <c r="C1525" s="41" t="str">
        <f>_xlfn.XLOOKUP(A1525,[3]Reconciliation!$A:$A,[3]Reconciliation!$O:$O)</f>
        <v>AVI Global Special Situations Fund</v>
      </c>
      <c r="D1525" s="41" t="str">
        <f>_xlfn.XLOOKUP(A1525,'[4]Fund Control'!$H:$H,'[4]Fund Control'!$G:$G)</f>
        <v>Class B1 (GBP)</v>
      </c>
      <c r="E1525" s="44">
        <v>45558</v>
      </c>
      <c r="F1525" s="41" t="str">
        <f>_xlfn.XLOOKUP(A1525,'[3]Eqn Calc - NII'!$C:$C,'[3]Eqn Calc - NII'!$E:$E)</f>
        <v>GBP</v>
      </c>
      <c r="G1525" s="43" t="e">
        <f>SUMIFS('[3]Eqn Calc - NII'!$U:$U,'[3]Eqn Calc - NII'!$H:$H,E1525,'[3]Eqn Calc - NII'!$C:$C,A1525)</f>
        <v>#VALUE!</v>
      </c>
      <c r="H1525" t="str">
        <f t="shared" si="24"/>
        <v>IE000U617EI145558</v>
      </c>
    </row>
    <row r="1526" spans="1:8" x14ac:dyDescent="0.25">
      <c r="A1526" s="41" t="s">
        <v>76</v>
      </c>
      <c r="B1526" s="41" t="s">
        <v>16</v>
      </c>
      <c r="C1526" s="41" t="str">
        <f>_xlfn.XLOOKUP(A1526,[3]Reconciliation!$A:$A,[3]Reconciliation!$O:$O)</f>
        <v>AVI Global Special Situations Fund</v>
      </c>
      <c r="D1526" s="41" t="str">
        <f>_xlfn.XLOOKUP(A1526,'[4]Fund Control'!$H:$H,'[4]Fund Control'!$G:$G)</f>
        <v>Class B1 (GBP)</v>
      </c>
      <c r="E1526" s="44">
        <v>45559</v>
      </c>
      <c r="F1526" s="41" t="str">
        <f>_xlfn.XLOOKUP(A1526,'[3]Eqn Calc - NII'!$C:$C,'[3]Eqn Calc - NII'!$E:$E)</f>
        <v>GBP</v>
      </c>
      <c r="G1526" s="43" t="e">
        <f>SUMIFS('[3]Eqn Calc - NII'!$U:$U,'[3]Eqn Calc - NII'!$H:$H,E1526,'[3]Eqn Calc - NII'!$C:$C,A1526)</f>
        <v>#VALUE!</v>
      </c>
      <c r="H1526" t="str">
        <f t="shared" si="24"/>
        <v>IE000U617EI145559</v>
      </c>
    </row>
    <row r="1527" spans="1:8" x14ac:dyDescent="0.25">
      <c r="A1527" s="41" t="s">
        <v>76</v>
      </c>
      <c r="B1527" s="41" t="s">
        <v>16</v>
      </c>
      <c r="C1527" s="41" t="str">
        <f>_xlfn.XLOOKUP(A1527,[3]Reconciliation!$A:$A,[3]Reconciliation!$O:$O)</f>
        <v>AVI Global Special Situations Fund</v>
      </c>
      <c r="D1527" s="41" t="str">
        <f>_xlfn.XLOOKUP(A1527,'[4]Fund Control'!$H:$H,'[4]Fund Control'!$G:$G)</f>
        <v>Class B1 (GBP)</v>
      </c>
      <c r="E1527" s="44">
        <v>45560</v>
      </c>
      <c r="F1527" s="41" t="str">
        <f>_xlfn.XLOOKUP(A1527,'[3]Eqn Calc - NII'!$C:$C,'[3]Eqn Calc - NII'!$E:$E)</f>
        <v>GBP</v>
      </c>
      <c r="G1527" s="43" t="e">
        <f>SUMIFS('[3]Eqn Calc - NII'!$U:$U,'[3]Eqn Calc - NII'!$H:$H,E1527,'[3]Eqn Calc - NII'!$C:$C,A1527)</f>
        <v>#VALUE!</v>
      </c>
      <c r="H1527" t="str">
        <f t="shared" si="24"/>
        <v>IE000U617EI145560</v>
      </c>
    </row>
    <row r="1528" spans="1:8" x14ac:dyDescent="0.25">
      <c r="A1528" s="41" t="s">
        <v>76</v>
      </c>
      <c r="B1528" s="41" t="s">
        <v>16</v>
      </c>
      <c r="C1528" s="41" t="str">
        <f>_xlfn.XLOOKUP(A1528,[3]Reconciliation!$A:$A,[3]Reconciliation!$O:$O)</f>
        <v>AVI Global Special Situations Fund</v>
      </c>
      <c r="D1528" s="41" t="str">
        <f>_xlfn.XLOOKUP(A1528,'[4]Fund Control'!$H:$H,'[4]Fund Control'!$G:$G)</f>
        <v>Class B1 (GBP)</v>
      </c>
      <c r="E1528" s="44">
        <v>45561</v>
      </c>
      <c r="F1528" s="41" t="str">
        <f>_xlfn.XLOOKUP(A1528,'[3]Eqn Calc - NII'!$C:$C,'[3]Eqn Calc - NII'!$E:$E)</f>
        <v>GBP</v>
      </c>
      <c r="G1528" s="43" t="e">
        <f>SUMIFS('[3]Eqn Calc - NII'!$U:$U,'[3]Eqn Calc - NII'!$H:$H,E1528,'[3]Eqn Calc - NII'!$C:$C,A1528)</f>
        <v>#VALUE!</v>
      </c>
      <c r="H1528" t="str">
        <f t="shared" si="24"/>
        <v>IE000U617EI145561</v>
      </c>
    </row>
    <row r="1529" spans="1:8" x14ac:dyDescent="0.25">
      <c r="A1529" s="41" t="s">
        <v>76</v>
      </c>
      <c r="B1529" s="41" t="s">
        <v>16</v>
      </c>
      <c r="C1529" s="41" t="str">
        <f>_xlfn.XLOOKUP(A1529,[3]Reconciliation!$A:$A,[3]Reconciliation!$O:$O)</f>
        <v>AVI Global Special Situations Fund</v>
      </c>
      <c r="D1529" s="41" t="str">
        <f>_xlfn.XLOOKUP(A1529,'[4]Fund Control'!$H:$H,'[4]Fund Control'!$G:$G)</f>
        <v>Class B1 (GBP)</v>
      </c>
      <c r="E1529" s="44">
        <v>45562</v>
      </c>
      <c r="F1529" s="41" t="str">
        <f>_xlfn.XLOOKUP(A1529,'[3]Eqn Calc - NII'!$C:$C,'[3]Eqn Calc - NII'!$E:$E)</f>
        <v>GBP</v>
      </c>
      <c r="G1529" s="43" t="e">
        <f>SUMIFS('[3]Eqn Calc - NII'!$U:$U,'[3]Eqn Calc - NII'!$H:$H,E1529,'[3]Eqn Calc - NII'!$C:$C,A1529)</f>
        <v>#VALUE!</v>
      </c>
      <c r="H1529" t="str">
        <f t="shared" si="24"/>
        <v>IE000U617EI145562</v>
      </c>
    </row>
    <row r="1530" spans="1:8" x14ac:dyDescent="0.25">
      <c r="A1530" s="41" t="s">
        <v>76</v>
      </c>
      <c r="B1530" s="41" t="s">
        <v>16</v>
      </c>
      <c r="C1530" s="41" t="str">
        <f>_xlfn.XLOOKUP(A1530,[3]Reconciliation!$A:$A,[3]Reconciliation!$O:$O)</f>
        <v>AVI Global Special Situations Fund</v>
      </c>
      <c r="D1530" s="41" t="str">
        <f>_xlfn.XLOOKUP(A1530,'[4]Fund Control'!$H:$H,'[4]Fund Control'!$G:$G)</f>
        <v>Class B1 (GBP)</v>
      </c>
      <c r="E1530" s="44">
        <v>45565</v>
      </c>
      <c r="F1530" s="41" t="str">
        <f>_xlfn.XLOOKUP(A1530,'[3]Eqn Calc - NII'!$C:$C,'[3]Eqn Calc - NII'!$E:$E)</f>
        <v>GBP</v>
      </c>
      <c r="G1530" s="43" t="e">
        <f>SUMIFS('[3]Eqn Calc - NII'!$U:$U,'[3]Eqn Calc - NII'!$H:$H,E1530,'[3]Eqn Calc - NII'!$C:$C,A1530)</f>
        <v>#VALUE!</v>
      </c>
      <c r="H1530" t="str">
        <f t="shared" si="24"/>
        <v>IE000U617EI145565</v>
      </c>
    </row>
    <row r="1531" spans="1:8" x14ac:dyDescent="0.25">
      <c r="A1531" s="41" t="s">
        <v>76</v>
      </c>
      <c r="B1531" s="41" t="s">
        <v>16</v>
      </c>
      <c r="C1531" s="41" t="str">
        <f>_xlfn.XLOOKUP(A1531,[3]Reconciliation!$A:$A,[3]Reconciliation!$O:$O)</f>
        <v>AVI Global Special Situations Fund</v>
      </c>
      <c r="D1531" s="41" t="str">
        <f>_xlfn.XLOOKUP(A1531,'[4]Fund Control'!$H:$H,'[4]Fund Control'!$G:$G)</f>
        <v>Class B1 (GBP)</v>
      </c>
      <c r="E1531" s="44">
        <v>45566</v>
      </c>
      <c r="F1531" s="41" t="str">
        <f>_xlfn.XLOOKUP(A1531,'[3]Eqn Calc - NII'!$C:$C,'[3]Eqn Calc - NII'!$E:$E)</f>
        <v>GBP</v>
      </c>
      <c r="G1531" s="43" t="e">
        <f>SUMIFS('[3]Eqn Calc - NII'!$U:$U,'[3]Eqn Calc - NII'!$H:$H,E1531,'[3]Eqn Calc - NII'!$C:$C,A1531)</f>
        <v>#VALUE!</v>
      </c>
      <c r="H1531" t="str">
        <f t="shared" si="24"/>
        <v>IE000U617EI145566</v>
      </c>
    </row>
    <row r="1532" spans="1:8" x14ac:dyDescent="0.25">
      <c r="A1532" s="41" t="s">
        <v>76</v>
      </c>
      <c r="B1532" s="41" t="s">
        <v>16</v>
      </c>
      <c r="C1532" s="41" t="str">
        <f>_xlfn.XLOOKUP(A1532,[3]Reconciliation!$A:$A,[3]Reconciliation!$O:$O)</f>
        <v>AVI Global Special Situations Fund</v>
      </c>
      <c r="D1532" s="41" t="str">
        <f>_xlfn.XLOOKUP(A1532,'[4]Fund Control'!$H:$H,'[4]Fund Control'!$G:$G)</f>
        <v>Class B1 (GBP)</v>
      </c>
      <c r="E1532" s="44">
        <v>45567</v>
      </c>
      <c r="F1532" s="41" t="str">
        <f>_xlfn.XLOOKUP(A1532,'[3]Eqn Calc - NII'!$C:$C,'[3]Eqn Calc - NII'!$E:$E)</f>
        <v>GBP</v>
      </c>
      <c r="G1532" s="43" t="e">
        <f>SUMIFS('[3]Eqn Calc - NII'!$U:$U,'[3]Eqn Calc - NII'!$H:$H,E1532,'[3]Eqn Calc - NII'!$C:$C,A1532)</f>
        <v>#VALUE!</v>
      </c>
      <c r="H1532" t="str">
        <f t="shared" si="24"/>
        <v>IE000U617EI145567</v>
      </c>
    </row>
    <row r="1533" spans="1:8" x14ac:dyDescent="0.25">
      <c r="A1533" s="41" t="s">
        <v>76</v>
      </c>
      <c r="B1533" s="41" t="s">
        <v>16</v>
      </c>
      <c r="C1533" s="41" t="str">
        <f>_xlfn.XLOOKUP(A1533,[3]Reconciliation!$A:$A,[3]Reconciliation!$O:$O)</f>
        <v>AVI Global Special Situations Fund</v>
      </c>
      <c r="D1533" s="41" t="str">
        <f>_xlfn.XLOOKUP(A1533,'[4]Fund Control'!$H:$H,'[4]Fund Control'!$G:$G)</f>
        <v>Class B1 (GBP)</v>
      </c>
      <c r="E1533" s="44">
        <v>45568</v>
      </c>
      <c r="F1533" s="41" t="str">
        <f>_xlfn.XLOOKUP(A1533,'[3]Eqn Calc - NII'!$C:$C,'[3]Eqn Calc - NII'!$E:$E)</f>
        <v>GBP</v>
      </c>
      <c r="G1533" s="43" t="e">
        <f>SUMIFS('[3]Eqn Calc - NII'!$U:$U,'[3]Eqn Calc - NII'!$H:$H,E1533,'[3]Eqn Calc - NII'!$C:$C,A1533)</f>
        <v>#VALUE!</v>
      </c>
      <c r="H1533" t="str">
        <f t="shared" si="24"/>
        <v>IE000U617EI145568</v>
      </c>
    </row>
    <row r="1534" spans="1:8" x14ac:dyDescent="0.25">
      <c r="A1534" s="41" t="s">
        <v>76</v>
      </c>
      <c r="B1534" s="41" t="s">
        <v>16</v>
      </c>
      <c r="C1534" s="41" t="str">
        <f>_xlfn.XLOOKUP(A1534,[3]Reconciliation!$A:$A,[3]Reconciliation!$O:$O)</f>
        <v>AVI Global Special Situations Fund</v>
      </c>
      <c r="D1534" s="41" t="str">
        <f>_xlfn.XLOOKUP(A1534,'[4]Fund Control'!$H:$H,'[4]Fund Control'!$G:$G)</f>
        <v>Class B1 (GBP)</v>
      </c>
      <c r="E1534" s="44">
        <v>45569</v>
      </c>
      <c r="F1534" s="41" t="str">
        <f>_xlfn.XLOOKUP(A1534,'[3]Eqn Calc - NII'!$C:$C,'[3]Eqn Calc - NII'!$E:$E)</f>
        <v>GBP</v>
      </c>
      <c r="G1534" s="43" t="e">
        <f>SUMIFS('[3]Eqn Calc - NII'!$U:$U,'[3]Eqn Calc - NII'!$H:$H,E1534,'[3]Eqn Calc - NII'!$C:$C,A1534)</f>
        <v>#VALUE!</v>
      </c>
      <c r="H1534" t="str">
        <f t="shared" si="24"/>
        <v>IE000U617EI145569</v>
      </c>
    </row>
    <row r="1535" spans="1:8" x14ac:dyDescent="0.25">
      <c r="A1535" s="41" t="s">
        <v>76</v>
      </c>
      <c r="B1535" s="41" t="s">
        <v>16</v>
      </c>
      <c r="C1535" s="41" t="str">
        <f>_xlfn.XLOOKUP(A1535,[3]Reconciliation!$A:$A,[3]Reconciliation!$O:$O)</f>
        <v>AVI Global Special Situations Fund</v>
      </c>
      <c r="D1535" s="41" t="str">
        <f>_xlfn.XLOOKUP(A1535,'[4]Fund Control'!$H:$H,'[4]Fund Control'!$G:$G)</f>
        <v>Class B1 (GBP)</v>
      </c>
      <c r="E1535" s="44">
        <v>45572</v>
      </c>
      <c r="F1535" s="41" t="str">
        <f>_xlfn.XLOOKUP(A1535,'[3]Eqn Calc - NII'!$C:$C,'[3]Eqn Calc - NII'!$E:$E)</f>
        <v>GBP</v>
      </c>
      <c r="G1535" s="43" t="e">
        <f>SUMIFS('[3]Eqn Calc - NII'!$U:$U,'[3]Eqn Calc - NII'!$H:$H,E1535,'[3]Eqn Calc - NII'!$C:$C,A1535)</f>
        <v>#VALUE!</v>
      </c>
      <c r="H1535" t="str">
        <f t="shared" si="24"/>
        <v>IE000U617EI145572</v>
      </c>
    </row>
    <row r="1536" spans="1:8" x14ac:dyDescent="0.25">
      <c r="A1536" s="41" t="s">
        <v>76</v>
      </c>
      <c r="B1536" s="41" t="s">
        <v>16</v>
      </c>
      <c r="C1536" s="41" t="str">
        <f>_xlfn.XLOOKUP(A1536,[3]Reconciliation!$A:$A,[3]Reconciliation!$O:$O)</f>
        <v>AVI Global Special Situations Fund</v>
      </c>
      <c r="D1536" s="41" t="str">
        <f>_xlfn.XLOOKUP(A1536,'[4]Fund Control'!$H:$H,'[4]Fund Control'!$G:$G)</f>
        <v>Class B1 (GBP)</v>
      </c>
      <c r="E1536" s="44">
        <v>45573</v>
      </c>
      <c r="F1536" s="41" t="str">
        <f>_xlfn.XLOOKUP(A1536,'[3]Eqn Calc - NII'!$C:$C,'[3]Eqn Calc - NII'!$E:$E)</f>
        <v>GBP</v>
      </c>
      <c r="G1536" s="43" t="e">
        <f>SUMIFS('[3]Eqn Calc - NII'!$U:$U,'[3]Eqn Calc - NII'!$H:$H,E1536,'[3]Eqn Calc - NII'!$C:$C,A1536)</f>
        <v>#VALUE!</v>
      </c>
      <c r="H1536" t="str">
        <f t="shared" si="24"/>
        <v>IE000U617EI145573</v>
      </c>
    </row>
    <row r="1537" spans="1:8" x14ac:dyDescent="0.25">
      <c r="A1537" s="41" t="s">
        <v>76</v>
      </c>
      <c r="B1537" s="41" t="s">
        <v>16</v>
      </c>
      <c r="C1537" s="41" t="str">
        <f>_xlfn.XLOOKUP(A1537,[3]Reconciliation!$A:$A,[3]Reconciliation!$O:$O)</f>
        <v>AVI Global Special Situations Fund</v>
      </c>
      <c r="D1537" s="41" t="str">
        <f>_xlfn.XLOOKUP(A1537,'[4]Fund Control'!$H:$H,'[4]Fund Control'!$G:$G)</f>
        <v>Class B1 (GBP)</v>
      </c>
      <c r="E1537" s="44">
        <v>45574</v>
      </c>
      <c r="F1537" s="41" t="str">
        <f>_xlfn.XLOOKUP(A1537,'[3]Eqn Calc - NII'!$C:$C,'[3]Eqn Calc - NII'!$E:$E)</f>
        <v>GBP</v>
      </c>
      <c r="G1537" s="43" t="e">
        <f>SUMIFS('[3]Eqn Calc - NII'!$U:$U,'[3]Eqn Calc - NII'!$H:$H,E1537,'[3]Eqn Calc - NII'!$C:$C,A1537)</f>
        <v>#VALUE!</v>
      </c>
      <c r="H1537" t="str">
        <f t="shared" si="24"/>
        <v>IE000U617EI145574</v>
      </c>
    </row>
    <row r="1538" spans="1:8" x14ac:dyDescent="0.25">
      <c r="A1538" s="41" t="s">
        <v>76</v>
      </c>
      <c r="B1538" s="41" t="s">
        <v>16</v>
      </c>
      <c r="C1538" s="41" t="str">
        <f>_xlfn.XLOOKUP(A1538,[3]Reconciliation!$A:$A,[3]Reconciliation!$O:$O)</f>
        <v>AVI Global Special Situations Fund</v>
      </c>
      <c r="D1538" s="41" t="str">
        <f>_xlfn.XLOOKUP(A1538,'[4]Fund Control'!$H:$H,'[4]Fund Control'!$G:$G)</f>
        <v>Class B1 (GBP)</v>
      </c>
      <c r="E1538" s="44">
        <v>45575</v>
      </c>
      <c r="F1538" s="41" t="str">
        <f>_xlfn.XLOOKUP(A1538,'[3]Eqn Calc - NII'!$C:$C,'[3]Eqn Calc - NII'!$E:$E)</f>
        <v>GBP</v>
      </c>
      <c r="G1538" s="43" t="e">
        <f>SUMIFS('[3]Eqn Calc - NII'!$U:$U,'[3]Eqn Calc - NII'!$H:$H,E1538,'[3]Eqn Calc - NII'!$C:$C,A1538)</f>
        <v>#VALUE!</v>
      </c>
      <c r="H1538" t="str">
        <f t="shared" si="24"/>
        <v>IE000U617EI145575</v>
      </c>
    </row>
    <row r="1539" spans="1:8" x14ac:dyDescent="0.25">
      <c r="A1539" s="41" t="s">
        <v>76</v>
      </c>
      <c r="B1539" s="41" t="s">
        <v>16</v>
      </c>
      <c r="C1539" s="41" t="str">
        <f>_xlfn.XLOOKUP(A1539,[3]Reconciliation!$A:$A,[3]Reconciliation!$O:$O)</f>
        <v>AVI Global Special Situations Fund</v>
      </c>
      <c r="D1539" s="41" t="str">
        <f>_xlfn.XLOOKUP(A1539,'[4]Fund Control'!$H:$H,'[4]Fund Control'!$G:$G)</f>
        <v>Class B1 (GBP)</v>
      </c>
      <c r="E1539" s="44">
        <v>45576</v>
      </c>
      <c r="F1539" s="41" t="str">
        <f>_xlfn.XLOOKUP(A1539,'[3]Eqn Calc - NII'!$C:$C,'[3]Eqn Calc - NII'!$E:$E)</f>
        <v>GBP</v>
      </c>
      <c r="G1539" s="43" t="e">
        <f>SUMIFS('[3]Eqn Calc - NII'!$U:$U,'[3]Eqn Calc - NII'!$H:$H,E1539,'[3]Eqn Calc - NII'!$C:$C,A1539)</f>
        <v>#VALUE!</v>
      </c>
      <c r="H1539" t="str">
        <f t="shared" si="24"/>
        <v>IE000U617EI145576</v>
      </c>
    </row>
    <row r="1540" spans="1:8" x14ac:dyDescent="0.25">
      <c r="A1540" s="41" t="s">
        <v>76</v>
      </c>
      <c r="B1540" s="41" t="s">
        <v>16</v>
      </c>
      <c r="C1540" s="41" t="str">
        <f>_xlfn.XLOOKUP(A1540,[3]Reconciliation!$A:$A,[3]Reconciliation!$O:$O)</f>
        <v>AVI Global Special Situations Fund</v>
      </c>
      <c r="D1540" s="41" t="str">
        <f>_xlfn.XLOOKUP(A1540,'[4]Fund Control'!$H:$H,'[4]Fund Control'!$G:$G)</f>
        <v>Class B1 (GBP)</v>
      </c>
      <c r="E1540" s="44">
        <v>45579</v>
      </c>
      <c r="F1540" s="41" t="str">
        <f>_xlfn.XLOOKUP(A1540,'[3]Eqn Calc - NII'!$C:$C,'[3]Eqn Calc - NII'!$E:$E)</f>
        <v>GBP</v>
      </c>
      <c r="G1540" s="43" t="e">
        <f>SUMIFS('[3]Eqn Calc - NII'!$U:$U,'[3]Eqn Calc - NII'!$H:$H,E1540,'[3]Eqn Calc - NII'!$C:$C,A1540)</f>
        <v>#VALUE!</v>
      </c>
      <c r="H1540" t="str">
        <f t="shared" si="24"/>
        <v>IE000U617EI145579</v>
      </c>
    </row>
    <row r="1541" spans="1:8" x14ac:dyDescent="0.25">
      <c r="A1541" s="41" t="s">
        <v>76</v>
      </c>
      <c r="B1541" s="41" t="s">
        <v>16</v>
      </c>
      <c r="C1541" s="41" t="str">
        <f>_xlfn.XLOOKUP(A1541,[3]Reconciliation!$A:$A,[3]Reconciliation!$O:$O)</f>
        <v>AVI Global Special Situations Fund</v>
      </c>
      <c r="D1541" s="41" t="str">
        <f>_xlfn.XLOOKUP(A1541,'[4]Fund Control'!$H:$H,'[4]Fund Control'!$G:$G)</f>
        <v>Class B1 (GBP)</v>
      </c>
      <c r="E1541" s="44">
        <v>45580</v>
      </c>
      <c r="F1541" s="41" t="str">
        <f>_xlfn.XLOOKUP(A1541,'[3]Eqn Calc - NII'!$C:$C,'[3]Eqn Calc - NII'!$E:$E)</f>
        <v>GBP</v>
      </c>
      <c r="G1541" s="43" t="e">
        <f>SUMIFS('[3]Eqn Calc - NII'!$U:$U,'[3]Eqn Calc - NII'!$H:$H,E1541,'[3]Eqn Calc - NII'!$C:$C,A1541)</f>
        <v>#VALUE!</v>
      </c>
      <c r="H1541" t="str">
        <f t="shared" si="24"/>
        <v>IE000U617EI145580</v>
      </c>
    </row>
    <row r="1542" spans="1:8" x14ac:dyDescent="0.25">
      <c r="A1542" s="41" t="s">
        <v>76</v>
      </c>
      <c r="B1542" s="41" t="s">
        <v>16</v>
      </c>
      <c r="C1542" s="41" t="str">
        <f>_xlfn.XLOOKUP(A1542,[3]Reconciliation!$A:$A,[3]Reconciliation!$O:$O)</f>
        <v>AVI Global Special Situations Fund</v>
      </c>
      <c r="D1542" s="41" t="str">
        <f>_xlfn.XLOOKUP(A1542,'[4]Fund Control'!$H:$H,'[4]Fund Control'!$G:$G)</f>
        <v>Class B1 (GBP)</v>
      </c>
      <c r="E1542" s="44">
        <v>45581</v>
      </c>
      <c r="F1542" s="41" t="str">
        <f>_xlfn.XLOOKUP(A1542,'[3]Eqn Calc - NII'!$C:$C,'[3]Eqn Calc - NII'!$E:$E)</f>
        <v>GBP</v>
      </c>
      <c r="G1542" s="43" t="e">
        <f>SUMIFS('[3]Eqn Calc - NII'!$U:$U,'[3]Eqn Calc - NII'!$H:$H,E1542,'[3]Eqn Calc - NII'!$C:$C,A1542)</f>
        <v>#VALUE!</v>
      </c>
      <c r="H1542" t="str">
        <f t="shared" ref="H1542:H1605" si="25">A1542&amp;E1542</f>
        <v>IE000U617EI145581</v>
      </c>
    </row>
    <row r="1543" spans="1:8" x14ac:dyDescent="0.25">
      <c r="A1543" s="41" t="s">
        <v>76</v>
      </c>
      <c r="B1543" s="41" t="s">
        <v>16</v>
      </c>
      <c r="C1543" s="41" t="str">
        <f>_xlfn.XLOOKUP(A1543,[3]Reconciliation!$A:$A,[3]Reconciliation!$O:$O)</f>
        <v>AVI Global Special Situations Fund</v>
      </c>
      <c r="D1543" s="41" t="str">
        <f>_xlfn.XLOOKUP(A1543,'[4]Fund Control'!$H:$H,'[4]Fund Control'!$G:$G)</f>
        <v>Class B1 (GBP)</v>
      </c>
      <c r="E1543" s="44">
        <v>45582</v>
      </c>
      <c r="F1543" s="41" t="str">
        <f>_xlfn.XLOOKUP(A1543,'[3]Eqn Calc - NII'!$C:$C,'[3]Eqn Calc - NII'!$E:$E)</f>
        <v>GBP</v>
      </c>
      <c r="G1543" s="43" t="e">
        <f>SUMIFS('[3]Eqn Calc - NII'!$U:$U,'[3]Eqn Calc - NII'!$H:$H,E1543,'[3]Eqn Calc - NII'!$C:$C,A1543)</f>
        <v>#VALUE!</v>
      </c>
      <c r="H1543" t="str">
        <f t="shared" si="25"/>
        <v>IE000U617EI145582</v>
      </c>
    </row>
    <row r="1544" spans="1:8" x14ac:dyDescent="0.25">
      <c r="A1544" s="41" t="s">
        <v>76</v>
      </c>
      <c r="B1544" s="41" t="s">
        <v>16</v>
      </c>
      <c r="C1544" s="41" t="str">
        <f>_xlfn.XLOOKUP(A1544,[3]Reconciliation!$A:$A,[3]Reconciliation!$O:$O)</f>
        <v>AVI Global Special Situations Fund</v>
      </c>
      <c r="D1544" s="41" t="str">
        <f>_xlfn.XLOOKUP(A1544,'[4]Fund Control'!$H:$H,'[4]Fund Control'!$G:$G)</f>
        <v>Class B1 (GBP)</v>
      </c>
      <c r="E1544" s="44">
        <v>45583</v>
      </c>
      <c r="F1544" s="41" t="str">
        <f>_xlfn.XLOOKUP(A1544,'[3]Eqn Calc - NII'!$C:$C,'[3]Eqn Calc - NII'!$E:$E)</f>
        <v>GBP</v>
      </c>
      <c r="G1544" s="43" t="e">
        <f>SUMIFS('[3]Eqn Calc - NII'!$U:$U,'[3]Eqn Calc - NII'!$H:$H,E1544,'[3]Eqn Calc - NII'!$C:$C,A1544)</f>
        <v>#VALUE!</v>
      </c>
      <c r="H1544" t="str">
        <f t="shared" si="25"/>
        <v>IE000U617EI145583</v>
      </c>
    </row>
    <row r="1545" spans="1:8" x14ac:dyDescent="0.25">
      <c r="A1545" s="41" t="s">
        <v>76</v>
      </c>
      <c r="B1545" s="41" t="s">
        <v>16</v>
      </c>
      <c r="C1545" s="41" t="str">
        <f>_xlfn.XLOOKUP(A1545,[3]Reconciliation!$A:$A,[3]Reconciliation!$O:$O)</f>
        <v>AVI Global Special Situations Fund</v>
      </c>
      <c r="D1545" s="41" t="str">
        <f>_xlfn.XLOOKUP(A1545,'[4]Fund Control'!$H:$H,'[4]Fund Control'!$G:$G)</f>
        <v>Class B1 (GBP)</v>
      </c>
      <c r="E1545" s="44">
        <v>45586</v>
      </c>
      <c r="F1545" s="41" t="str">
        <f>_xlfn.XLOOKUP(A1545,'[3]Eqn Calc - NII'!$C:$C,'[3]Eqn Calc - NII'!$E:$E)</f>
        <v>GBP</v>
      </c>
      <c r="G1545" s="43" t="e">
        <f>SUMIFS('[3]Eqn Calc - NII'!$U:$U,'[3]Eqn Calc - NII'!$H:$H,E1545,'[3]Eqn Calc - NII'!$C:$C,A1545)</f>
        <v>#VALUE!</v>
      </c>
      <c r="H1545" t="str">
        <f t="shared" si="25"/>
        <v>IE000U617EI145586</v>
      </c>
    </row>
    <row r="1546" spans="1:8" x14ac:dyDescent="0.25">
      <c r="A1546" s="41" t="s">
        <v>76</v>
      </c>
      <c r="B1546" s="41" t="s">
        <v>16</v>
      </c>
      <c r="C1546" s="41" t="str">
        <f>_xlfn.XLOOKUP(A1546,[3]Reconciliation!$A:$A,[3]Reconciliation!$O:$O)</f>
        <v>AVI Global Special Situations Fund</v>
      </c>
      <c r="D1546" s="41" t="str">
        <f>_xlfn.XLOOKUP(A1546,'[4]Fund Control'!$H:$H,'[4]Fund Control'!$G:$G)</f>
        <v>Class B1 (GBP)</v>
      </c>
      <c r="E1546" s="44">
        <v>45587</v>
      </c>
      <c r="F1546" s="41" t="str">
        <f>_xlfn.XLOOKUP(A1546,'[3]Eqn Calc - NII'!$C:$C,'[3]Eqn Calc - NII'!$E:$E)</f>
        <v>GBP</v>
      </c>
      <c r="G1546" s="43" t="e">
        <f>SUMIFS('[3]Eqn Calc - NII'!$U:$U,'[3]Eqn Calc - NII'!$H:$H,E1546,'[3]Eqn Calc - NII'!$C:$C,A1546)</f>
        <v>#VALUE!</v>
      </c>
      <c r="H1546" t="str">
        <f t="shared" si="25"/>
        <v>IE000U617EI145587</v>
      </c>
    </row>
    <row r="1547" spans="1:8" x14ac:dyDescent="0.25">
      <c r="A1547" s="41" t="s">
        <v>76</v>
      </c>
      <c r="B1547" s="41" t="s">
        <v>16</v>
      </c>
      <c r="C1547" s="41" t="str">
        <f>_xlfn.XLOOKUP(A1547,[3]Reconciliation!$A:$A,[3]Reconciliation!$O:$O)</f>
        <v>AVI Global Special Situations Fund</v>
      </c>
      <c r="D1547" s="41" t="str">
        <f>_xlfn.XLOOKUP(A1547,'[4]Fund Control'!$H:$H,'[4]Fund Control'!$G:$G)</f>
        <v>Class B1 (GBP)</v>
      </c>
      <c r="E1547" s="44">
        <v>45588</v>
      </c>
      <c r="F1547" s="41" t="str">
        <f>_xlfn.XLOOKUP(A1547,'[3]Eqn Calc - NII'!$C:$C,'[3]Eqn Calc - NII'!$E:$E)</f>
        <v>GBP</v>
      </c>
      <c r="G1547" s="43" t="e">
        <f>SUMIFS('[3]Eqn Calc - NII'!$U:$U,'[3]Eqn Calc - NII'!$H:$H,E1547,'[3]Eqn Calc - NII'!$C:$C,A1547)</f>
        <v>#VALUE!</v>
      </c>
      <c r="H1547" t="str">
        <f t="shared" si="25"/>
        <v>IE000U617EI145588</v>
      </c>
    </row>
    <row r="1548" spans="1:8" x14ac:dyDescent="0.25">
      <c r="A1548" s="41" t="s">
        <v>76</v>
      </c>
      <c r="B1548" s="41" t="s">
        <v>16</v>
      </c>
      <c r="C1548" s="41" t="str">
        <f>_xlfn.XLOOKUP(A1548,[3]Reconciliation!$A:$A,[3]Reconciliation!$O:$O)</f>
        <v>AVI Global Special Situations Fund</v>
      </c>
      <c r="D1548" s="41" t="str">
        <f>_xlfn.XLOOKUP(A1548,'[4]Fund Control'!$H:$H,'[4]Fund Control'!$G:$G)</f>
        <v>Class B1 (GBP)</v>
      </c>
      <c r="E1548" s="44">
        <v>45589</v>
      </c>
      <c r="F1548" s="41" t="str">
        <f>_xlfn.XLOOKUP(A1548,'[3]Eqn Calc - NII'!$C:$C,'[3]Eqn Calc - NII'!$E:$E)</f>
        <v>GBP</v>
      </c>
      <c r="G1548" s="43" t="e">
        <f>SUMIFS('[3]Eqn Calc - NII'!$U:$U,'[3]Eqn Calc - NII'!$H:$H,E1548,'[3]Eqn Calc - NII'!$C:$C,A1548)</f>
        <v>#VALUE!</v>
      </c>
      <c r="H1548" t="str">
        <f t="shared" si="25"/>
        <v>IE000U617EI145589</v>
      </c>
    </row>
    <row r="1549" spans="1:8" x14ac:dyDescent="0.25">
      <c r="A1549" s="41" t="s">
        <v>76</v>
      </c>
      <c r="B1549" s="41" t="s">
        <v>16</v>
      </c>
      <c r="C1549" s="41" t="str">
        <f>_xlfn.XLOOKUP(A1549,[3]Reconciliation!$A:$A,[3]Reconciliation!$O:$O)</f>
        <v>AVI Global Special Situations Fund</v>
      </c>
      <c r="D1549" s="41" t="str">
        <f>_xlfn.XLOOKUP(A1549,'[4]Fund Control'!$H:$H,'[4]Fund Control'!$G:$G)</f>
        <v>Class B1 (GBP)</v>
      </c>
      <c r="E1549" s="44">
        <v>45590</v>
      </c>
      <c r="F1549" s="41" t="str">
        <f>_xlfn.XLOOKUP(A1549,'[3]Eqn Calc - NII'!$C:$C,'[3]Eqn Calc - NII'!$E:$E)</f>
        <v>GBP</v>
      </c>
      <c r="G1549" s="43" t="e">
        <f>SUMIFS('[3]Eqn Calc - NII'!$U:$U,'[3]Eqn Calc - NII'!$H:$H,E1549,'[3]Eqn Calc - NII'!$C:$C,A1549)</f>
        <v>#VALUE!</v>
      </c>
      <c r="H1549" t="str">
        <f t="shared" si="25"/>
        <v>IE000U617EI145590</v>
      </c>
    </row>
    <row r="1550" spans="1:8" x14ac:dyDescent="0.25">
      <c r="A1550" s="41" t="s">
        <v>76</v>
      </c>
      <c r="B1550" s="41" t="s">
        <v>16</v>
      </c>
      <c r="C1550" s="41" t="str">
        <f>_xlfn.XLOOKUP(A1550,[3]Reconciliation!$A:$A,[3]Reconciliation!$O:$O)</f>
        <v>AVI Global Special Situations Fund</v>
      </c>
      <c r="D1550" s="41" t="str">
        <f>_xlfn.XLOOKUP(A1550,'[4]Fund Control'!$H:$H,'[4]Fund Control'!$G:$G)</f>
        <v>Class B1 (GBP)</v>
      </c>
      <c r="E1550" s="44">
        <v>45594</v>
      </c>
      <c r="F1550" s="41" t="str">
        <f>_xlfn.XLOOKUP(A1550,'[3]Eqn Calc - NII'!$C:$C,'[3]Eqn Calc - NII'!$E:$E)</f>
        <v>GBP</v>
      </c>
      <c r="G1550" s="43" t="e">
        <f>SUMIFS('[3]Eqn Calc - NII'!$U:$U,'[3]Eqn Calc - NII'!$H:$H,E1550,'[3]Eqn Calc - NII'!$C:$C,A1550)</f>
        <v>#VALUE!</v>
      </c>
      <c r="H1550" t="str">
        <f t="shared" si="25"/>
        <v>IE000U617EI145594</v>
      </c>
    </row>
    <row r="1551" spans="1:8" x14ac:dyDescent="0.25">
      <c r="A1551" s="41" t="s">
        <v>76</v>
      </c>
      <c r="B1551" s="41" t="s">
        <v>16</v>
      </c>
      <c r="C1551" s="41" t="str">
        <f>_xlfn.XLOOKUP(A1551,[3]Reconciliation!$A:$A,[3]Reconciliation!$O:$O)</f>
        <v>AVI Global Special Situations Fund</v>
      </c>
      <c r="D1551" s="41" t="str">
        <f>_xlfn.XLOOKUP(A1551,'[4]Fund Control'!$H:$H,'[4]Fund Control'!$G:$G)</f>
        <v>Class B1 (GBP)</v>
      </c>
      <c r="E1551" s="44">
        <v>45595</v>
      </c>
      <c r="F1551" s="41" t="str">
        <f>_xlfn.XLOOKUP(A1551,'[3]Eqn Calc - NII'!$C:$C,'[3]Eqn Calc - NII'!$E:$E)</f>
        <v>GBP</v>
      </c>
      <c r="G1551" s="43" t="e">
        <f>SUMIFS('[3]Eqn Calc - NII'!$U:$U,'[3]Eqn Calc - NII'!$H:$H,E1551,'[3]Eqn Calc - NII'!$C:$C,A1551)</f>
        <v>#VALUE!</v>
      </c>
      <c r="H1551" t="str">
        <f t="shared" si="25"/>
        <v>IE000U617EI145595</v>
      </c>
    </row>
    <row r="1552" spans="1:8" x14ac:dyDescent="0.25">
      <c r="A1552" s="41" t="s">
        <v>76</v>
      </c>
      <c r="B1552" s="41" t="s">
        <v>16</v>
      </c>
      <c r="C1552" s="41" t="str">
        <f>_xlfn.XLOOKUP(A1552,[3]Reconciliation!$A:$A,[3]Reconciliation!$O:$O)</f>
        <v>AVI Global Special Situations Fund</v>
      </c>
      <c r="D1552" s="41" t="str">
        <f>_xlfn.XLOOKUP(A1552,'[4]Fund Control'!$H:$H,'[4]Fund Control'!$G:$G)</f>
        <v>Class B1 (GBP)</v>
      </c>
      <c r="E1552" s="44">
        <v>45596</v>
      </c>
      <c r="F1552" s="41" t="str">
        <f>_xlfn.XLOOKUP(A1552,'[3]Eqn Calc - NII'!$C:$C,'[3]Eqn Calc - NII'!$E:$E)</f>
        <v>GBP</v>
      </c>
      <c r="G1552" s="43" t="e">
        <f>SUMIFS('[3]Eqn Calc - NII'!$U:$U,'[3]Eqn Calc - NII'!$H:$H,E1552,'[3]Eqn Calc - NII'!$C:$C,A1552)</f>
        <v>#VALUE!</v>
      </c>
      <c r="H1552" t="str">
        <f t="shared" si="25"/>
        <v>IE000U617EI145596</v>
      </c>
    </row>
    <row r="1553" spans="1:8" x14ac:dyDescent="0.25">
      <c r="A1553" s="41" t="s">
        <v>76</v>
      </c>
      <c r="B1553" s="41" t="s">
        <v>16</v>
      </c>
      <c r="C1553" s="41" t="str">
        <f>_xlfn.XLOOKUP(A1553,[3]Reconciliation!$A:$A,[3]Reconciliation!$O:$O)</f>
        <v>AVI Global Special Situations Fund</v>
      </c>
      <c r="D1553" s="41" t="str">
        <f>_xlfn.XLOOKUP(A1553,'[4]Fund Control'!$H:$H,'[4]Fund Control'!$G:$G)</f>
        <v>Class B1 (GBP)</v>
      </c>
      <c r="E1553" s="44">
        <v>45597</v>
      </c>
      <c r="F1553" s="41" t="str">
        <f>_xlfn.XLOOKUP(A1553,'[3]Eqn Calc - NII'!$C:$C,'[3]Eqn Calc - NII'!$E:$E)</f>
        <v>GBP</v>
      </c>
      <c r="G1553" s="43" t="e">
        <f>SUMIFS('[3]Eqn Calc - NII'!$U:$U,'[3]Eqn Calc - NII'!$H:$H,E1553,'[3]Eqn Calc - NII'!$C:$C,A1553)</f>
        <v>#VALUE!</v>
      </c>
      <c r="H1553" t="str">
        <f t="shared" si="25"/>
        <v>IE000U617EI145597</v>
      </c>
    </row>
    <row r="1554" spans="1:8" x14ac:dyDescent="0.25">
      <c r="A1554" s="41" t="s">
        <v>76</v>
      </c>
      <c r="B1554" s="41" t="s">
        <v>16</v>
      </c>
      <c r="C1554" s="41" t="str">
        <f>_xlfn.XLOOKUP(A1554,[3]Reconciliation!$A:$A,[3]Reconciliation!$O:$O)</f>
        <v>AVI Global Special Situations Fund</v>
      </c>
      <c r="D1554" s="41" t="str">
        <f>_xlfn.XLOOKUP(A1554,'[4]Fund Control'!$H:$H,'[4]Fund Control'!$G:$G)</f>
        <v>Class B1 (GBP)</v>
      </c>
      <c r="E1554" s="44">
        <v>45600</v>
      </c>
      <c r="F1554" s="41" t="str">
        <f>_xlfn.XLOOKUP(A1554,'[3]Eqn Calc - NII'!$C:$C,'[3]Eqn Calc - NII'!$E:$E)</f>
        <v>GBP</v>
      </c>
      <c r="G1554" s="43" t="e">
        <f>SUMIFS('[3]Eqn Calc - NII'!$U:$U,'[3]Eqn Calc - NII'!$H:$H,E1554,'[3]Eqn Calc - NII'!$C:$C,A1554)</f>
        <v>#VALUE!</v>
      </c>
      <c r="H1554" t="str">
        <f t="shared" si="25"/>
        <v>IE000U617EI145600</v>
      </c>
    </row>
    <row r="1555" spans="1:8" x14ac:dyDescent="0.25">
      <c r="A1555" s="41" t="s">
        <v>76</v>
      </c>
      <c r="B1555" s="41" t="s">
        <v>16</v>
      </c>
      <c r="C1555" s="41" t="str">
        <f>_xlfn.XLOOKUP(A1555,[3]Reconciliation!$A:$A,[3]Reconciliation!$O:$O)</f>
        <v>AVI Global Special Situations Fund</v>
      </c>
      <c r="D1555" s="41" t="str">
        <f>_xlfn.XLOOKUP(A1555,'[4]Fund Control'!$H:$H,'[4]Fund Control'!$G:$G)</f>
        <v>Class B1 (GBP)</v>
      </c>
      <c r="E1555" s="44">
        <v>45601</v>
      </c>
      <c r="F1555" s="41" t="str">
        <f>_xlfn.XLOOKUP(A1555,'[3]Eqn Calc - NII'!$C:$C,'[3]Eqn Calc - NII'!$E:$E)</f>
        <v>GBP</v>
      </c>
      <c r="G1555" s="43" t="e">
        <f>SUMIFS('[3]Eqn Calc - NII'!$U:$U,'[3]Eqn Calc - NII'!$H:$H,E1555,'[3]Eqn Calc - NII'!$C:$C,A1555)</f>
        <v>#VALUE!</v>
      </c>
      <c r="H1555" t="str">
        <f t="shared" si="25"/>
        <v>IE000U617EI145601</v>
      </c>
    </row>
    <row r="1556" spans="1:8" x14ac:dyDescent="0.25">
      <c r="A1556" s="41" t="s">
        <v>76</v>
      </c>
      <c r="B1556" s="41" t="s">
        <v>16</v>
      </c>
      <c r="C1556" s="41" t="str">
        <f>_xlfn.XLOOKUP(A1556,[3]Reconciliation!$A:$A,[3]Reconciliation!$O:$O)</f>
        <v>AVI Global Special Situations Fund</v>
      </c>
      <c r="D1556" s="41" t="str">
        <f>_xlfn.XLOOKUP(A1556,'[4]Fund Control'!$H:$H,'[4]Fund Control'!$G:$G)</f>
        <v>Class B1 (GBP)</v>
      </c>
      <c r="E1556" s="44">
        <v>45602</v>
      </c>
      <c r="F1556" s="41" t="str">
        <f>_xlfn.XLOOKUP(A1556,'[3]Eqn Calc - NII'!$C:$C,'[3]Eqn Calc - NII'!$E:$E)</f>
        <v>GBP</v>
      </c>
      <c r="G1556" s="43" t="e">
        <f>SUMIFS('[3]Eqn Calc - NII'!$U:$U,'[3]Eqn Calc - NII'!$H:$H,E1556,'[3]Eqn Calc - NII'!$C:$C,A1556)</f>
        <v>#VALUE!</v>
      </c>
      <c r="H1556" t="str">
        <f t="shared" si="25"/>
        <v>IE000U617EI145602</v>
      </c>
    </row>
    <row r="1557" spans="1:8" x14ac:dyDescent="0.25">
      <c r="A1557" s="41" t="s">
        <v>76</v>
      </c>
      <c r="B1557" s="41" t="s">
        <v>16</v>
      </c>
      <c r="C1557" s="41" t="str">
        <f>_xlfn.XLOOKUP(A1557,[3]Reconciliation!$A:$A,[3]Reconciliation!$O:$O)</f>
        <v>AVI Global Special Situations Fund</v>
      </c>
      <c r="D1557" s="41" t="str">
        <f>_xlfn.XLOOKUP(A1557,'[4]Fund Control'!$H:$H,'[4]Fund Control'!$G:$G)</f>
        <v>Class B1 (GBP)</v>
      </c>
      <c r="E1557" s="44">
        <v>45603</v>
      </c>
      <c r="F1557" s="41" t="str">
        <f>_xlfn.XLOOKUP(A1557,'[3]Eqn Calc - NII'!$C:$C,'[3]Eqn Calc - NII'!$E:$E)</f>
        <v>GBP</v>
      </c>
      <c r="G1557" s="43" t="e">
        <f>SUMIFS('[3]Eqn Calc - NII'!$U:$U,'[3]Eqn Calc - NII'!$H:$H,E1557,'[3]Eqn Calc - NII'!$C:$C,A1557)</f>
        <v>#VALUE!</v>
      </c>
      <c r="H1557" t="str">
        <f t="shared" si="25"/>
        <v>IE000U617EI145603</v>
      </c>
    </row>
    <row r="1558" spans="1:8" x14ac:dyDescent="0.25">
      <c r="A1558" s="41" t="s">
        <v>76</v>
      </c>
      <c r="B1558" s="41" t="s">
        <v>16</v>
      </c>
      <c r="C1558" s="41" t="str">
        <f>_xlfn.XLOOKUP(A1558,[3]Reconciliation!$A:$A,[3]Reconciliation!$O:$O)</f>
        <v>AVI Global Special Situations Fund</v>
      </c>
      <c r="D1558" s="41" t="str">
        <f>_xlfn.XLOOKUP(A1558,'[4]Fund Control'!$H:$H,'[4]Fund Control'!$G:$G)</f>
        <v>Class B1 (GBP)</v>
      </c>
      <c r="E1558" s="44">
        <v>45604</v>
      </c>
      <c r="F1558" s="41" t="str">
        <f>_xlfn.XLOOKUP(A1558,'[3]Eqn Calc - NII'!$C:$C,'[3]Eqn Calc - NII'!$E:$E)</f>
        <v>GBP</v>
      </c>
      <c r="G1558" s="43" t="e">
        <f>SUMIFS('[3]Eqn Calc - NII'!$U:$U,'[3]Eqn Calc - NII'!$H:$H,E1558,'[3]Eqn Calc - NII'!$C:$C,A1558)</f>
        <v>#VALUE!</v>
      </c>
      <c r="H1558" t="str">
        <f t="shared" si="25"/>
        <v>IE000U617EI145604</v>
      </c>
    </row>
    <row r="1559" spans="1:8" x14ac:dyDescent="0.25">
      <c r="A1559" s="41" t="s">
        <v>76</v>
      </c>
      <c r="B1559" s="41" t="s">
        <v>16</v>
      </c>
      <c r="C1559" s="41" t="str">
        <f>_xlfn.XLOOKUP(A1559,[3]Reconciliation!$A:$A,[3]Reconciliation!$O:$O)</f>
        <v>AVI Global Special Situations Fund</v>
      </c>
      <c r="D1559" s="41" t="str">
        <f>_xlfn.XLOOKUP(A1559,'[4]Fund Control'!$H:$H,'[4]Fund Control'!$G:$G)</f>
        <v>Class B1 (GBP)</v>
      </c>
      <c r="E1559" s="44">
        <v>45607</v>
      </c>
      <c r="F1559" s="41" t="str">
        <f>_xlfn.XLOOKUP(A1559,'[3]Eqn Calc - NII'!$C:$C,'[3]Eqn Calc - NII'!$E:$E)</f>
        <v>GBP</v>
      </c>
      <c r="G1559" s="43" t="e">
        <f>SUMIFS('[3]Eqn Calc - NII'!$U:$U,'[3]Eqn Calc - NII'!$H:$H,E1559,'[3]Eqn Calc - NII'!$C:$C,A1559)</f>
        <v>#VALUE!</v>
      </c>
      <c r="H1559" t="str">
        <f t="shared" si="25"/>
        <v>IE000U617EI145607</v>
      </c>
    </row>
    <row r="1560" spans="1:8" x14ac:dyDescent="0.25">
      <c r="A1560" s="41" t="s">
        <v>76</v>
      </c>
      <c r="B1560" s="41" t="s">
        <v>16</v>
      </c>
      <c r="C1560" s="41" t="str">
        <f>_xlfn.XLOOKUP(A1560,[3]Reconciliation!$A:$A,[3]Reconciliation!$O:$O)</f>
        <v>AVI Global Special Situations Fund</v>
      </c>
      <c r="D1560" s="41" t="str">
        <f>_xlfn.XLOOKUP(A1560,'[4]Fund Control'!$H:$H,'[4]Fund Control'!$G:$G)</f>
        <v>Class B1 (GBP)</v>
      </c>
      <c r="E1560" s="44">
        <v>45608</v>
      </c>
      <c r="F1560" s="41" t="str">
        <f>_xlfn.XLOOKUP(A1560,'[3]Eqn Calc - NII'!$C:$C,'[3]Eqn Calc - NII'!$E:$E)</f>
        <v>GBP</v>
      </c>
      <c r="G1560" s="43" t="e">
        <f>SUMIFS('[3]Eqn Calc - NII'!$U:$U,'[3]Eqn Calc - NII'!$H:$H,E1560,'[3]Eqn Calc - NII'!$C:$C,A1560)</f>
        <v>#VALUE!</v>
      </c>
      <c r="H1560" t="str">
        <f t="shared" si="25"/>
        <v>IE000U617EI145608</v>
      </c>
    </row>
    <row r="1561" spans="1:8" x14ac:dyDescent="0.25">
      <c r="A1561" s="41" t="s">
        <v>76</v>
      </c>
      <c r="B1561" s="41" t="s">
        <v>16</v>
      </c>
      <c r="C1561" s="41" t="str">
        <f>_xlfn.XLOOKUP(A1561,[3]Reconciliation!$A:$A,[3]Reconciliation!$O:$O)</f>
        <v>AVI Global Special Situations Fund</v>
      </c>
      <c r="D1561" s="41" t="str">
        <f>_xlfn.XLOOKUP(A1561,'[4]Fund Control'!$H:$H,'[4]Fund Control'!$G:$G)</f>
        <v>Class B1 (GBP)</v>
      </c>
      <c r="E1561" s="44">
        <v>45609</v>
      </c>
      <c r="F1561" s="41" t="str">
        <f>_xlfn.XLOOKUP(A1561,'[3]Eqn Calc - NII'!$C:$C,'[3]Eqn Calc - NII'!$E:$E)</f>
        <v>GBP</v>
      </c>
      <c r="G1561" s="43" t="e">
        <f>SUMIFS('[3]Eqn Calc - NII'!$U:$U,'[3]Eqn Calc - NII'!$H:$H,E1561,'[3]Eqn Calc - NII'!$C:$C,A1561)</f>
        <v>#VALUE!</v>
      </c>
      <c r="H1561" t="str">
        <f t="shared" si="25"/>
        <v>IE000U617EI145609</v>
      </c>
    </row>
    <row r="1562" spans="1:8" x14ac:dyDescent="0.25">
      <c r="A1562" s="41" t="s">
        <v>76</v>
      </c>
      <c r="B1562" s="41" t="s">
        <v>16</v>
      </c>
      <c r="C1562" s="41" t="str">
        <f>_xlfn.XLOOKUP(A1562,[3]Reconciliation!$A:$A,[3]Reconciliation!$O:$O)</f>
        <v>AVI Global Special Situations Fund</v>
      </c>
      <c r="D1562" s="41" t="str">
        <f>_xlfn.XLOOKUP(A1562,'[4]Fund Control'!$H:$H,'[4]Fund Control'!$G:$G)</f>
        <v>Class B1 (GBP)</v>
      </c>
      <c r="E1562" s="44">
        <v>45610</v>
      </c>
      <c r="F1562" s="41" t="str">
        <f>_xlfn.XLOOKUP(A1562,'[3]Eqn Calc - NII'!$C:$C,'[3]Eqn Calc - NII'!$E:$E)</f>
        <v>GBP</v>
      </c>
      <c r="G1562" s="43" t="e">
        <f>SUMIFS('[3]Eqn Calc - NII'!$U:$U,'[3]Eqn Calc - NII'!$H:$H,E1562,'[3]Eqn Calc - NII'!$C:$C,A1562)</f>
        <v>#VALUE!</v>
      </c>
      <c r="H1562" t="str">
        <f t="shared" si="25"/>
        <v>IE000U617EI145610</v>
      </c>
    </row>
    <row r="1563" spans="1:8" x14ac:dyDescent="0.25">
      <c r="A1563" s="41" t="s">
        <v>76</v>
      </c>
      <c r="B1563" s="41" t="s">
        <v>16</v>
      </c>
      <c r="C1563" s="41" t="str">
        <f>_xlfn.XLOOKUP(A1563,[3]Reconciliation!$A:$A,[3]Reconciliation!$O:$O)</f>
        <v>AVI Global Special Situations Fund</v>
      </c>
      <c r="D1563" s="41" t="str">
        <f>_xlfn.XLOOKUP(A1563,'[4]Fund Control'!$H:$H,'[4]Fund Control'!$G:$G)</f>
        <v>Class B1 (GBP)</v>
      </c>
      <c r="E1563" s="44">
        <v>45611</v>
      </c>
      <c r="F1563" s="41" t="str">
        <f>_xlfn.XLOOKUP(A1563,'[3]Eqn Calc - NII'!$C:$C,'[3]Eqn Calc - NII'!$E:$E)</f>
        <v>GBP</v>
      </c>
      <c r="G1563" s="43" t="e">
        <f>SUMIFS('[3]Eqn Calc - NII'!$U:$U,'[3]Eqn Calc - NII'!$H:$H,E1563,'[3]Eqn Calc - NII'!$C:$C,A1563)</f>
        <v>#VALUE!</v>
      </c>
      <c r="H1563" t="str">
        <f t="shared" si="25"/>
        <v>IE000U617EI145611</v>
      </c>
    </row>
    <row r="1564" spans="1:8" x14ac:dyDescent="0.25">
      <c r="A1564" s="41" t="s">
        <v>76</v>
      </c>
      <c r="B1564" s="41" t="s">
        <v>16</v>
      </c>
      <c r="C1564" s="41" t="str">
        <f>_xlfn.XLOOKUP(A1564,[3]Reconciliation!$A:$A,[3]Reconciliation!$O:$O)</f>
        <v>AVI Global Special Situations Fund</v>
      </c>
      <c r="D1564" s="41" t="str">
        <f>_xlfn.XLOOKUP(A1564,'[4]Fund Control'!$H:$H,'[4]Fund Control'!$G:$G)</f>
        <v>Class B1 (GBP)</v>
      </c>
      <c r="E1564" s="44">
        <v>45614</v>
      </c>
      <c r="F1564" s="41" t="str">
        <f>_xlfn.XLOOKUP(A1564,'[3]Eqn Calc - NII'!$C:$C,'[3]Eqn Calc - NII'!$E:$E)</f>
        <v>GBP</v>
      </c>
      <c r="G1564" s="43" t="e">
        <f>SUMIFS('[3]Eqn Calc - NII'!$U:$U,'[3]Eqn Calc - NII'!$H:$H,E1564,'[3]Eqn Calc - NII'!$C:$C,A1564)</f>
        <v>#VALUE!</v>
      </c>
      <c r="H1564" t="str">
        <f t="shared" si="25"/>
        <v>IE000U617EI145614</v>
      </c>
    </row>
    <row r="1565" spans="1:8" x14ac:dyDescent="0.25">
      <c r="A1565" s="41" t="s">
        <v>76</v>
      </c>
      <c r="B1565" s="41" t="s">
        <v>16</v>
      </c>
      <c r="C1565" s="41" t="str">
        <f>_xlfn.XLOOKUP(A1565,[3]Reconciliation!$A:$A,[3]Reconciliation!$O:$O)</f>
        <v>AVI Global Special Situations Fund</v>
      </c>
      <c r="D1565" s="41" t="str">
        <f>_xlfn.XLOOKUP(A1565,'[4]Fund Control'!$H:$H,'[4]Fund Control'!$G:$G)</f>
        <v>Class B1 (GBP)</v>
      </c>
      <c r="E1565" s="44">
        <v>45615</v>
      </c>
      <c r="F1565" s="41" t="str">
        <f>_xlfn.XLOOKUP(A1565,'[3]Eqn Calc - NII'!$C:$C,'[3]Eqn Calc - NII'!$E:$E)</f>
        <v>GBP</v>
      </c>
      <c r="G1565" s="43" t="e">
        <f>SUMIFS('[3]Eqn Calc - NII'!$U:$U,'[3]Eqn Calc - NII'!$H:$H,E1565,'[3]Eqn Calc - NII'!$C:$C,A1565)</f>
        <v>#VALUE!</v>
      </c>
      <c r="H1565" t="str">
        <f t="shared" si="25"/>
        <v>IE000U617EI145615</v>
      </c>
    </row>
    <row r="1566" spans="1:8" x14ac:dyDescent="0.25">
      <c r="A1566" s="41" t="s">
        <v>76</v>
      </c>
      <c r="B1566" s="41" t="s">
        <v>16</v>
      </c>
      <c r="C1566" s="41" t="str">
        <f>_xlfn.XLOOKUP(A1566,[3]Reconciliation!$A:$A,[3]Reconciliation!$O:$O)</f>
        <v>AVI Global Special Situations Fund</v>
      </c>
      <c r="D1566" s="41" t="str">
        <f>_xlfn.XLOOKUP(A1566,'[4]Fund Control'!$H:$H,'[4]Fund Control'!$G:$G)</f>
        <v>Class B1 (GBP)</v>
      </c>
      <c r="E1566" s="44">
        <v>45616</v>
      </c>
      <c r="F1566" s="41" t="str">
        <f>_xlfn.XLOOKUP(A1566,'[3]Eqn Calc - NII'!$C:$C,'[3]Eqn Calc - NII'!$E:$E)</f>
        <v>GBP</v>
      </c>
      <c r="G1566" s="43" t="e">
        <f>SUMIFS('[3]Eqn Calc - NII'!$U:$U,'[3]Eqn Calc - NII'!$H:$H,E1566,'[3]Eqn Calc - NII'!$C:$C,A1566)</f>
        <v>#VALUE!</v>
      </c>
      <c r="H1566" t="str">
        <f t="shared" si="25"/>
        <v>IE000U617EI145616</v>
      </c>
    </row>
    <row r="1567" spans="1:8" x14ac:dyDescent="0.25">
      <c r="A1567" s="41" t="s">
        <v>76</v>
      </c>
      <c r="B1567" s="41" t="s">
        <v>16</v>
      </c>
      <c r="C1567" s="41" t="str">
        <f>_xlfn.XLOOKUP(A1567,[3]Reconciliation!$A:$A,[3]Reconciliation!$O:$O)</f>
        <v>AVI Global Special Situations Fund</v>
      </c>
      <c r="D1567" s="41" t="str">
        <f>_xlfn.XLOOKUP(A1567,'[4]Fund Control'!$H:$H,'[4]Fund Control'!$G:$G)</f>
        <v>Class B1 (GBP)</v>
      </c>
      <c r="E1567" s="44">
        <v>45617</v>
      </c>
      <c r="F1567" s="41" t="str">
        <f>_xlfn.XLOOKUP(A1567,'[3]Eqn Calc - NII'!$C:$C,'[3]Eqn Calc - NII'!$E:$E)</f>
        <v>GBP</v>
      </c>
      <c r="G1567" s="43" t="e">
        <f>SUMIFS('[3]Eqn Calc - NII'!$U:$U,'[3]Eqn Calc - NII'!$H:$H,E1567,'[3]Eqn Calc - NII'!$C:$C,A1567)</f>
        <v>#VALUE!</v>
      </c>
      <c r="H1567" t="str">
        <f t="shared" si="25"/>
        <v>IE000U617EI145617</v>
      </c>
    </row>
    <row r="1568" spans="1:8" x14ac:dyDescent="0.25">
      <c r="A1568" s="41" t="s">
        <v>76</v>
      </c>
      <c r="B1568" s="41" t="s">
        <v>16</v>
      </c>
      <c r="C1568" s="41" t="str">
        <f>_xlfn.XLOOKUP(A1568,[3]Reconciliation!$A:$A,[3]Reconciliation!$O:$O)</f>
        <v>AVI Global Special Situations Fund</v>
      </c>
      <c r="D1568" s="41" t="str">
        <f>_xlfn.XLOOKUP(A1568,'[4]Fund Control'!$H:$H,'[4]Fund Control'!$G:$G)</f>
        <v>Class B1 (GBP)</v>
      </c>
      <c r="E1568" s="44">
        <v>45618</v>
      </c>
      <c r="F1568" s="41" t="str">
        <f>_xlfn.XLOOKUP(A1568,'[3]Eqn Calc - NII'!$C:$C,'[3]Eqn Calc - NII'!$E:$E)</f>
        <v>GBP</v>
      </c>
      <c r="G1568" s="43" t="e">
        <f>SUMIFS('[3]Eqn Calc - NII'!$U:$U,'[3]Eqn Calc - NII'!$H:$H,E1568,'[3]Eqn Calc - NII'!$C:$C,A1568)</f>
        <v>#VALUE!</v>
      </c>
      <c r="H1568" t="str">
        <f t="shared" si="25"/>
        <v>IE000U617EI145618</v>
      </c>
    </row>
    <row r="1569" spans="1:8" x14ac:dyDescent="0.25">
      <c r="A1569" s="41" t="s">
        <v>76</v>
      </c>
      <c r="B1569" s="41" t="s">
        <v>16</v>
      </c>
      <c r="C1569" s="41" t="str">
        <f>_xlfn.XLOOKUP(A1569,[3]Reconciliation!$A:$A,[3]Reconciliation!$O:$O)</f>
        <v>AVI Global Special Situations Fund</v>
      </c>
      <c r="D1569" s="41" t="str">
        <f>_xlfn.XLOOKUP(A1569,'[4]Fund Control'!$H:$H,'[4]Fund Control'!$G:$G)</f>
        <v>Class B1 (GBP)</v>
      </c>
      <c r="E1569" s="44">
        <v>45621</v>
      </c>
      <c r="F1569" s="41" t="str">
        <f>_xlfn.XLOOKUP(A1569,'[3]Eqn Calc - NII'!$C:$C,'[3]Eqn Calc - NII'!$E:$E)</f>
        <v>GBP</v>
      </c>
      <c r="G1569" s="43" t="e">
        <f>SUMIFS('[3]Eqn Calc - NII'!$U:$U,'[3]Eqn Calc - NII'!$H:$H,E1569,'[3]Eqn Calc - NII'!$C:$C,A1569)</f>
        <v>#VALUE!</v>
      </c>
      <c r="H1569" t="str">
        <f t="shared" si="25"/>
        <v>IE000U617EI145621</v>
      </c>
    </row>
    <row r="1570" spans="1:8" x14ac:dyDescent="0.25">
      <c r="A1570" s="41" t="s">
        <v>76</v>
      </c>
      <c r="B1570" s="41" t="s">
        <v>16</v>
      </c>
      <c r="C1570" s="41" t="str">
        <f>_xlfn.XLOOKUP(A1570,[3]Reconciliation!$A:$A,[3]Reconciliation!$O:$O)</f>
        <v>AVI Global Special Situations Fund</v>
      </c>
      <c r="D1570" s="41" t="str">
        <f>_xlfn.XLOOKUP(A1570,'[4]Fund Control'!$H:$H,'[4]Fund Control'!$G:$G)</f>
        <v>Class B1 (GBP)</v>
      </c>
      <c r="E1570" s="44">
        <v>45622</v>
      </c>
      <c r="F1570" s="41" t="str">
        <f>_xlfn.XLOOKUP(A1570,'[3]Eqn Calc - NII'!$C:$C,'[3]Eqn Calc - NII'!$E:$E)</f>
        <v>GBP</v>
      </c>
      <c r="G1570" s="43" t="e">
        <f>SUMIFS('[3]Eqn Calc - NII'!$U:$U,'[3]Eqn Calc - NII'!$H:$H,E1570,'[3]Eqn Calc - NII'!$C:$C,A1570)</f>
        <v>#VALUE!</v>
      </c>
      <c r="H1570" t="str">
        <f t="shared" si="25"/>
        <v>IE000U617EI145622</v>
      </c>
    </row>
    <row r="1571" spans="1:8" x14ac:dyDescent="0.25">
      <c r="A1571" s="41" t="s">
        <v>76</v>
      </c>
      <c r="B1571" s="41" t="s">
        <v>16</v>
      </c>
      <c r="C1571" s="41" t="str">
        <f>_xlfn.XLOOKUP(A1571,[3]Reconciliation!$A:$A,[3]Reconciliation!$O:$O)</f>
        <v>AVI Global Special Situations Fund</v>
      </c>
      <c r="D1571" s="41" t="str">
        <f>_xlfn.XLOOKUP(A1571,'[4]Fund Control'!$H:$H,'[4]Fund Control'!$G:$G)</f>
        <v>Class B1 (GBP)</v>
      </c>
      <c r="E1571" s="44">
        <v>45623</v>
      </c>
      <c r="F1571" s="41" t="str">
        <f>_xlfn.XLOOKUP(A1571,'[3]Eqn Calc - NII'!$C:$C,'[3]Eqn Calc - NII'!$E:$E)</f>
        <v>GBP</v>
      </c>
      <c r="G1571" s="43" t="e">
        <f>SUMIFS('[3]Eqn Calc - NII'!$U:$U,'[3]Eqn Calc - NII'!$H:$H,E1571,'[3]Eqn Calc - NII'!$C:$C,A1571)</f>
        <v>#VALUE!</v>
      </c>
      <c r="H1571" t="str">
        <f t="shared" si="25"/>
        <v>IE000U617EI145623</v>
      </c>
    </row>
    <row r="1572" spans="1:8" x14ac:dyDescent="0.25">
      <c r="A1572" s="41" t="s">
        <v>76</v>
      </c>
      <c r="B1572" s="41" t="s">
        <v>16</v>
      </c>
      <c r="C1572" s="41" t="str">
        <f>_xlfn.XLOOKUP(A1572,[3]Reconciliation!$A:$A,[3]Reconciliation!$O:$O)</f>
        <v>AVI Global Special Situations Fund</v>
      </c>
      <c r="D1572" s="41" t="str">
        <f>_xlfn.XLOOKUP(A1572,'[4]Fund Control'!$H:$H,'[4]Fund Control'!$G:$G)</f>
        <v>Class B1 (GBP)</v>
      </c>
      <c r="E1572" s="44">
        <v>45624</v>
      </c>
      <c r="F1572" s="41" t="str">
        <f>_xlfn.XLOOKUP(A1572,'[3]Eqn Calc - NII'!$C:$C,'[3]Eqn Calc - NII'!$E:$E)</f>
        <v>GBP</v>
      </c>
      <c r="G1572" s="43" t="e">
        <f>SUMIFS('[3]Eqn Calc - NII'!$U:$U,'[3]Eqn Calc - NII'!$H:$H,E1572,'[3]Eqn Calc - NII'!$C:$C,A1572)</f>
        <v>#VALUE!</v>
      </c>
      <c r="H1572" t="str">
        <f t="shared" si="25"/>
        <v>IE000U617EI145624</v>
      </c>
    </row>
    <row r="1573" spans="1:8" x14ac:dyDescent="0.25">
      <c r="A1573" s="41" t="s">
        <v>76</v>
      </c>
      <c r="B1573" s="41" t="s">
        <v>16</v>
      </c>
      <c r="C1573" s="41" t="str">
        <f>_xlfn.XLOOKUP(A1573,[3]Reconciliation!$A:$A,[3]Reconciliation!$O:$O)</f>
        <v>AVI Global Special Situations Fund</v>
      </c>
      <c r="D1573" s="41" t="str">
        <f>_xlfn.XLOOKUP(A1573,'[4]Fund Control'!$H:$H,'[4]Fund Control'!$G:$G)</f>
        <v>Class B1 (GBP)</v>
      </c>
      <c r="E1573" s="44">
        <v>45625</v>
      </c>
      <c r="F1573" s="41" t="str">
        <f>_xlfn.XLOOKUP(A1573,'[3]Eqn Calc - NII'!$C:$C,'[3]Eqn Calc - NII'!$E:$E)</f>
        <v>GBP</v>
      </c>
      <c r="G1573" s="43" t="e">
        <f>SUMIFS('[3]Eqn Calc - NII'!$U:$U,'[3]Eqn Calc - NII'!$H:$H,E1573,'[3]Eqn Calc - NII'!$C:$C,A1573)</f>
        <v>#VALUE!</v>
      </c>
      <c r="H1573" t="str">
        <f t="shared" si="25"/>
        <v>IE000U617EI145625</v>
      </c>
    </row>
    <row r="1574" spans="1:8" x14ac:dyDescent="0.25">
      <c r="A1574" s="41" t="s">
        <v>76</v>
      </c>
      <c r="B1574" s="41" t="s">
        <v>16</v>
      </c>
      <c r="C1574" s="41" t="str">
        <f>_xlfn.XLOOKUP(A1574,[3]Reconciliation!$A:$A,[3]Reconciliation!$O:$O)</f>
        <v>AVI Global Special Situations Fund</v>
      </c>
      <c r="D1574" s="41" t="str">
        <f>_xlfn.XLOOKUP(A1574,'[4]Fund Control'!$H:$H,'[4]Fund Control'!$G:$G)</f>
        <v>Class B1 (GBP)</v>
      </c>
      <c r="E1574" s="44">
        <v>45628</v>
      </c>
      <c r="F1574" s="41" t="str">
        <f>_xlfn.XLOOKUP(A1574,'[3]Eqn Calc - NII'!$C:$C,'[3]Eqn Calc - NII'!$E:$E)</f>
        <v>GBP</v>
      </c>
      <c r="G1574" s="43" t="e">
        <f>SUMIFS('[3]Eqn Calc - NII'!$U:$U,'[3]Eqn Calc - NII'!$H:$H,E1574,'[3]Eqn Calc - NII'!$C:$C,A1574)</f>
        <v>#VALUE!</v>
      </c>
      <c r="H1574" t="str">
        <f t="shared" si="25"/>
        <v>IE000U617EI145628</v>
      </c>
    </row>
    <row r="1575" spans="1:8" x14ac:dyDescent="0.25">
      <c r="A1575" s="41" t="s">
        <v>76</v>
      </c>
      <c r="B1575" s="41" t="s">
        <v>16</v>
      </c>
      <c r="C1575" s="41" t="str">
        <f>_xlfn.XLOOKUP(A1575,[3]Reconciliation!$A:$A,[3]Reconciliation!$O:$O)</f>
        <v>AVI Global Special Situations Fund</v>
      </c>
      <c r="D1575" s="41" t="str">
        <f>_xlfn.XLOOKUP(A1575,'[4]Fund Control'!$H:$H,'[4]Fund Control'!$G:$G)</f>
        <v>Class B1 (GBP)</v>
      </c>
      <c r="E1575" s="44">
        <v>45629</v>
      </c>
      <c r="F1575" s="41" t="str">
        <f>_xlfn.XLOOKUP(A1575,'[3]Eqn Calc - NII'!$C:$C,'[3]Eqn Calc - NII'!$E:$E)</f>
        <v>GBP</v>
      </c>
      <c r="G1575" s="43" t="e">
        <f>SUMIFS('[3]Eqn Calc - NII'!$U:$U,'[3]Eqn Calc - NII'!$H:$H,E1575,'[3]Eqn Calc - NII'!$C:$C,A1575)</f>
        <v>#VALUE!</v>
      </c>
      <c r="H1575" t="str">
        <f t="shared" si="25"/>
        <v>IE000U617EI145629</v>
      </c>
    </row>
    <row r="1576" spans="1:8" x14ac:dyDescent="0.25">
      <c r="A1576" s="41" t="s">
        <v>76</v>
      </c>
      <c r="B1576" s="41" t="s">
        <v>16</v>
      </c>
      <c r="C1576" s="41" t="str">
        <f>_xlfn.XLOOKUP(A1576,[3]Reconciliation!$A:$A,[3]Reconciliation!$O:$O)</f>
        <v>AVI Global Special Situations Fund</v>
      </c>
      <c r="D1576" s="41" t="str">
        <f>_xlfn.XLOOKUP(A1576,'[4]Fund Control'!$H:$H,'[4]Fund Control'!$G:$G)</f>
        <v>Class B1 (GBP)</v>
      </c>
      <c r="E1576" s="44">
        <v>45630</v>
      </c>
      <c r="F1576" s="41" t="str">
        <f>_xlfn.XLOOKUP(A1576,'[3]Eqn Calc - NII'!$C:$C,'[3]Eqn Calc - NII'!$E:$E)</f>
        <v>GBP</v>
      </c>
      <c r="G1576" s="43" t="e">
        <f>SUMIFS('[3]Eqn Calc - NII'!$U:$U,'[3]Eqn Calc - NII'!$H:$H,E1576,'[3]Eqn Calc - NII'!$C:$C,A1576)</f>
        <v>#VALUE!</v>
      </c>
      <c r="H1576" t="str">
        <f t="shared" si="25"/>
        <v>IE000U617EI145630</v>
      </c>
    </row>
    <row r="1577" spans="1:8" x14ac:dyDescent="0.25">
      <c r="A1577" s="41" t="s">
        <v>76</v>
      </c>
      <c r="B1577" s="41" t="s">
        <v>16</v>
      </c>
      <c r="C1577" s="41" t="str">
        <f>_xlfn.XLOOKUP(A1577,[3]Reconciliation!$A:$A,[3]Reconciliation!$O:$O)</f>
        <v>AVI Global Special Situations Fund</v>
      </c>
      <c r="D1577" s="41" t="str">
        <f>_xlfn.XLOOKUP(A1577,'[4]Fund Control'!$H:$H,'[4]Fund Control'!$G:$G)</f>
        <v>Class B1 (GBP)</v>
      </c>
      <c r="E1577" s="44">
        <v>45631</v>
      </c>
      <c r="F1577" s="41" t="str">
        <f>_xlfn.XLOOKUP(A1577,'[3]Eqn Calc - NII'!$C:$C,'[3]Eqn Calc - NII'!$E:$E)</f>
        <v>GBP</v>
      </c>
      <c r="G1577" s="43" t="e">
        <f>SUMIFS('[3]Eqn Calc - NII'!$U:$U,'[3]Eqn Calc - NII'!$H:$H,E1577,'[3]Eqn Calc - NII'!$C:$C,A1577)</f>
        <v>#VALUE!</v>
      </c>
      <c r="H1577" t="str">
        <f t="shared" si="25"/>
        <v>IE000U617EI145631</v>
      </c>
    </row>
    <row r="1578" spans="1:8" x14ac:dyDescent="0.25">
      <c r="A1578" s="41" t="s">
        <v>76</v>
      </c>
      <c r="B1578" s="41" t="s">
        <v>16</v>
      </c>
      <c r="C1578" s="41" t="str">
        <f>_xlfn.XLOOKUP(A1578,[3]Reconciliation!$A:$A,[3]Reconciliation!$O:$O)</f>
        <v>AVI Global Special Situations Fund</v>
      </c>
      <c r="D1578" s="41" t="str">
        <f>_xlfn.XLOOKUP(A1578,'[4]Fund Control'!$H:$H,'[4]Fund Control'!$G:$G)</f>
        <v>Class B1 (GBP)</v>
      </c>
      <c r="E1578" s="44">
        <v>45632</v>
      </c>
      <c r="F1578" s="41" t="str">
        <f>_xlfn.XLOOKUP(A1578,'[3]Eqn Calc - NII'!$C:$C,'[3]Eqn Calc - NII'!$E:$E)</f>
        <v>GBP</v>
      </c>
      <c r="G1578" s="43" t="e">
        <f>SUMIFS('[3]Eqn Calc - NII'!$U:$U,'[3]Eqn Calc - NII'!$H:$H,E1578,'[3]Eqn Calc - NII'!$C:$C,A1578)</f>
        <v>#VALUE!</v>
      </c>
      <c r="H1578" t="str">
        <f t="shared" si="25"/>
        <v>IE000U617EI145632</v>
      </c>
    </row>
    <row r="1579" spans="1:8" x14ac:dyDescent="0.25">
      <c r="A1579" s="41" t="s">
        <v>76</v>
      </c>
      <c r="B1579" s="41" t="s">
        <v>16</v>
      </c>
      <c r="C1579" s="41" t="str">
        <f>_xlfn.XLOOKUP(A1579,[3]Reconciliation!$A:$A,[3]Reconciliation!$O:$O)</f>
        <v>AVI Global Special Situations Fund</v>
      </c>
      <c r="D1579" s="41" t="str">
        <f>_xlfn.XLOOKUP(A1579,'[4]Fund Control'!$H:$H,'[4]Fund Control'!$G:$G)</f>
        <v>Class B1 (GBP)</v>
      </c>
      <c r="E1579" s="44">
        <v>45635</v>
      </c>
      <c r="F1579" s="41" t="str">
        <f>_xlfn.XLOOKUP(A1579,'[3]Eqn Calc - NII'!$C:$C,'[3]Eqn Calc - NII'!$E:$E)</f>
        <v>GBP</v>
      </c>
      <c r="G1579" s="43" t="e">
        <f>SUMIFS('[3]Eqn Calc - NII'!$U:$U,'[3]Eqn Calc - NII'!$H:$H,E1579,'[3]Eqn Calc - NII'!$C:$C,A1579)</f>
        <v>#VALUE!</v>
      </c>
      <c r="H1579" t="str">
        <f t="shared" si="25"/>
        <v>IE000U617EI145635</v>
      </c>
    </row>
    <row r="1580" spans="1:8" x14ac:dyDescent="0.25">
      <c r="A1580" s="41" t="s">
        <v>76</v>
      </c>
      <c r="B1580" s="41" t="s">
        <v>16</v>
      </c>
      <c r="C1580" s="41" t="str">
        <f>_xlfn.XLOOKUP(A1580,[3]Reconciliation!$A:$A,[3]Reconciliation!$O:$O)</f>
        <v>AVI Global Special Situations Fund</v>
      </c>
      <c r="D1580" s="41" t="str">
        <f>_xlfn.XLOOKUP(A1580,'[4]Fund Control'!$H:$H,'[4]Fund Control'!$G:$G)</f>
        <v>Class B1 (GBP)</v>
      </c>
      <c r="E1580" s="44">
        <v>45636</v>
      </c>
      <c r="F1580" s="41" t="str">
        <f>_xlfn.XLOOKUP(A1580,'[3]Eqn Calc - NII'!$C:$C,'[3]Eqn Calc - NII'!$E:$E)</f>
        <v>GBP</v>
      </c>
      <c r="G1580" s="43" t="e">
        <f>SUMIFS('[3]Eqn Calc - NII'!$U:$U,'[3]Eqn Calc - NII'!$H:$H,E1580,'[3]Eqn Calc - NII'!$C:$C,A1580)</f>
        <v>#VALUE!</v>
      </c>
      <c r="H1580" t="str">
        <f t="shared" si="25"/>
        <v>IE000U617EI145636</v>
      </c>
    </row>
    <row r="1581" spans="1:8" x14ac:dyDescent="0.25">
      <c r="A1581" s="41" t="s">
        <v>76</v>
      </c>
      <c r="B1581" s="41" t="s">
        <v>16</v>
      </c>
      <c r="C1581" s="41" t="str">
        <f>_xlfn.XLOOKUP(A1581,[3]Reconciliation!$A:$A,[3]Reconciliation!$O:$O)</f>
        <v>AVI Global Special Situations Fund</v>
      </c>
      <c r="D1581" s="41" t="str">
        <f>_xlfn.XLOOKUP(A1581,'[4]Fund Control'!$H:$H,'[4]Fund Control'!$G:$G)</f>
        <v>Class B1 (GBP)</v>
      </c>
      <c r="E1581" s="44">
        <v>45637</v>
      </c>
      <c r="F1581" s="41" t="str">
        <f>_xlfn.XLOOKUP(A1581,'[3]Eqn Calc - NII'!$C:$C,'[3]Eqn Calc - NII'!$E:$E)</f>
        <v>GBP</v>
      </c>
      <c r="G1581" s="43" t="e">
        <f>SUMIFS('[3]Eqn Calc - NII'!$U:$U,'[3]Eqn Calc - NII'!$H:$H,E1581,'[3]Eqn Calc - NII'!$C:$C,A1581)</f>
        <v>#VALUE!</v>
      </c>
      <c r="H1581" t="str">
        <f t="shared" si="25"/>
        <v>IE000U617EI145637</v>
      </c>
    </row>
    <row r="1582" spans="1:8" x14ac:dyDescent="0.25">
      <c r="A1582" s="41" t="s">
        <v>76</v>
      </c>
      <c r="B1582" s="41" t="s">
        <v>16</v>
      </c>
      <c r="C1582" s="41" t="str">
        <f>_xlfn.XLOOKUP(A1582,[3]Reconciliation!$A:$A,[3]Reconciliation!$O:$O)</f>
        <v>AVI Global Special Situations Fund</v>
      </c>
      <c r="D1582" s="41" t="str">
        <f>_xlfn.XLOOKUP(A1582,'[4]Fund Control'!$H:$H,'[4]Fund Control'!$G:$G)</f>
        <v>Class B1 (GBP)</v>
      </c>
      <c r="E1582" s="44">
        <v>45638</v>
      </c>
      <c r="F1582" s="41" t="str">
        <f>_xlfn.XLOOKUP(A1582,'[3]Eqn Calc - NII'!$C:$C,'[3]Eqn Calc - NII'!$E:$E)</f>
        <v>GBP</v>
      </c>
      <c r="G1582" s="43" t="e">
        <f>SUMIFS('[3]Eqn Calc - NII'!$U:$U,'[3]Eqn Calc - NII'!$H:$H,E1582,'[3]Eqn Calc - NII'!$C:$C,A1582)</f>
        <v>#VALUE!</v>
      </c>
      <c r="H1582" t="str">
        <f t="shared" si="25"/>
        <v>IE000U617EI145638</v>
      </c>
    </row>
    <row r="1583" spans="1:8" x14ac:dyDescent="0.25">
      <c r="A1583" s="41" t="s">
        <v>76</v>
      </c>
      <c r="B1583" s="41" t="s">
        <v>16</v>
      </c>
      <c r="C1583" s="41" t="str">
        <f>_xlfn.XLOOKUP(A1583,[3]Reconciliation!$A:$A,[3]Reconciliation!$O:$O)</f>
        <v>AVI Global Special Situations Fund</v>
      </c>
      <c r="D1583" s="41" t="str">
        <f>_xlfn.XLOOKUP(A1583,'[4]Fund Control'!$H:$H,'[4]Fund Control'!$G:$G)</f>
        <v>Class B1 (GBP)</v>
      </c>
      <c r="E1583" s="44">
        <v>45639</v>
      </c>
      <c r="F1583" s="41" t="str">
        <f>_xlfn.XLOOKUP(A1583,'[3]Eqn Calc - NII'!$C:$C,'[3]Eqn Calc - NII'!$E:$E)</f>
        <v>GBP</v>
      </c>
      <c r="G1583" s="43" t="e">
        <f>SUMIFS('[3]Eqn Calc - NII'!$U:$U,'[3]Eqn Calc - NII'!$H:$H,E1583,'[3]Eqn Calc - NII'!$C:$C,A1583)</f>
        <v>#VALUE!</v>
      </c>
      <c r="H1583" t="str">
        <f t="shared" si="25"/>
        <v>IE000U617EI145639</v>
      </c>
    </row>
    <row r="1584" spans="1:8" x14ac:dyDescent="0.25">
      <c r="A1584" s="41" t="s">
        <v>76</v>
      </c>
      <c r="B1584" s="41" t="s">
        <v>16</v>
      </c>
      <c r="C1584" s="41" t="str">
        <f>_xlfn.XLOOKUP(A1584,[3]Reconciliation!$A:$A,[3]Reconciliation!$O:$O)</f>
        <v>AVI Global Special Situations Fund</v>
      </c>
      <c r="D1584" s="41" t="str">
        <f>_xlfn.XLOOKUP(A1584,'[4]Fund Control'!$H:$H,'[4]Fund Control'!$G:$G)</f>
        <v>Class B1 (GBP)</v>
      </c>
      <c r="E1584" s="44">
        <v>45642</v>
      </c>
      <c r="F1584" s="41" t="str">
        <f>_xlfn.XLOOKUP(A1584,'[3]Eqn Calc - NII'!$C:$C,'[3]Eqn Calc - NII'!$E:$E)</f>
        <v>GBP</v>
      </c>
      <c r="G1584" s="43" t="e">
        <f>SUMIFS('[3]Eqn Calc - NII'!$U:$U,'[3]Eqn Calc - NII'!$H:$H,E1584,'[3]Eqn Calc - NII'!$C:$C,A1584)</f>
        <v>#VALUE!</v>
      </c>
      <c r="H1584" t="str">
        <f t="shared" si="25"/>
        <v>IE000U617EI145642</v>
      </c>
    </row>
    <row r="1585" spans="1:8" x14ac:dyDescent="0.25">
      <c r="A1585" s="41" t="s">
        <v>76</v>
      </c>
      <c r="B1585" s="41" t="s">
        <v>16</v>
      </c>
      <c r="C1585" s="41" t="str">
        <f>_xlfn.XLOOKUP(A1585,[3]Reconciliation!$A:$A,[3]Reconciliation!$O:$O)</f>
        <v>AVI Global Special Situations Fund</v>
      </c>
      <c r="D1585" s="41" t="str">
        <f>_xlfn.XLOOKUP(A1585,'[4]Fund Control'!$H:$H,'[4]Fund Control'!$G:$G)</f>
        <v>Class B1 (GBP)</v>
      </c>
      <c r="E1585" s="44">
        <v>45643</v>
      </c>
      <c r="F1585" s="41" t="str">
        <f>_xlfn.XLOOKUP(A1585,'[3]Eqn Calc - NII'!$C:$C,'[3]Eqn Calc - NII'!$E:$E)</f>
        <v>GBP</v>
      </c>
      <c r="G1585" s="43" t="e">
        <f>SUMIFS('[3]Eqn Calc - NII'!$U:$U,'[3]Eqn Calc - NII'!$H:$H,E1585,'[3]Eqn Calc - NII'!$C:$C,A1585)</f>
        <v>#VALUE!</v>
      </c>
      <c r="H1585" t="str">
        <f t="shared" si="25"/>
        <v>IE000U617EI145643</v>
      </c>
    </row>
    <row r="1586" spans="1:8" x14ac:dyDescent="0.25">
      <c r="A1586" s="41" t="s">
        <v>76</v>
      </c>
      <c r="B1586" s="41" t="s">
        <v>16</v>
      </c>
      <c r="C1586" s="41" t="str">
        <f>_xlfn.XLOOKUP(A1586,[3]Reconciliation!$A:$A,[3]Reconciliation!$O:$O)</f>
        <v>AVI Global Special Situations Fund</v>
      </c>
      <c r="D1586" s="41" t="str">
        <f>_xlfn.XLOOKUP(A1586,'[4]Fund Control'!$H:$H,'[4]Fund Control'!$G:$G)</f>
        <v>Class B1 (GBP)</v>
      </c>
      <c r="E1586" s="44">
        <v>45644</v>
      </c>
      <c r="F1586" s="41" t="str">
        <f>_xlfn.XLOOKUP(A1586,'[3]Eqn Calc - NII'!$C:$C,'[3]Eqn Calc - NII'!$E:$E)</f>
        <v>GBP</v>
      </c>
      <c r="G1586" s="43" t="e">
        <f>SUMIFS('[3]Eqn Calc - NII'!$U:$U,'[3]Eqn Calc - NII'!$H:$H,E1586,'[3]Eqn Calc - NII'!$C:$C,A1586)</f>
        <v>#VALUE!</v>
      </c>
      <c r="H1586" t="str">
        <f t="shared" si="25"/>
        <v>IE000U617EI145644</v>
      </c>
    </row>
    <row r="1587" spans="1:8" x14ac:dyDescent="0.25">
      <c r="A1587" s="41" t="s">
        <v>76</v>
      </c>
      <c r="B1587" s="41" t="s">
        <v>16</v>
      </c>
      <c r="C1587" s="41" t="str">
        <f>_xlfn.XLOOKUP(A1587,[3]Reconciliation!$A:$A,[3]Reconciliation!$O:$O)</f>
        <v>AVI Global Special Situations Fund</v>
      </c>
      <c r="D1587" s="41" t="str">
        <f>_xlfn.XLOOKUP(A1587,'[4]Fund Control'!$H:$H,'[4]Fund Control'!$G:$G)</f>
        <v>Class B1 (GBP)</v>
      </c>
      <c r="E1587" s="44">
        <v>45645</v>
      </c>
      <c r="F1587" s="41" t="str">
        <f>_xlfn.XLOOKUP(A1587,'[3]Eqn Calc - NII'!$C:$C,'[3]Eqn Calc - NII'!$E:$E)</f>
        <v>GBP</v>
      </c>
      <c r="G1587" s="43" t="e">
        <f>SUMIFS('[3]Eqn Calc - NII'!$U:$U,'[3]Eqn Calc - NII'!$H:$H,E1587,'[3]Eqn Calc - NII'!$C:$C,A1587)</f>
        <v>#VALUE!</v>
      </c>
      <c r="H1587" t="str">
        <f t="shared" si="25"/>
        <v>IE000U617EI145645</v>
      </c>
    </row>
    <row r="1588" spans="1:8" x14ac:dyDescent="0.25">
      <c r="A1588" s="41" t="s">
        <v>76</v>
      </c>
      <c r="B1588" s="41" t="s">
        <v>16</v>
      </c>
      <c r="C1588" s="41" t="str">
        <f>_xlfn.XLOOKUP(A1588,[3]Reconciliation!$A:$A,[3]Reconciliation!$O:$O)</f>
        <v>AVI Global Special Situations Fund</v>
      </c>
      <c r="D1588" s="41" t="str">
        <f>_xlfn.XLOOKUP(A1588,'[4]Fund Control'!$H:$H,'[4]Fund Control'!$G:$G)</f>
        <v>Class B1 (GBP)</v>
      </c>
      <c r="E1588" s="44">
        <v>45646</v>
      </c>
      <c r="F1588" s="41" t="str">
        <f>_xlfn.XLOOKUP(A1588,'[3]Eqn Calc - NII'!$C:$C,'[3]Eqn Calc - NII'!$E:$E)</f>
        <v>GBP</v>
      </c>
      <c r="G1588" s="43" t="e">
        <f>SUMIFS('[3]Eqn Calc - NII'!$U:$U,'[3]Eqn Calc - NII'!$H:$H,E1588,'[3]Eqn Calc - NII'!$C:$C,A1588)</f>
        <v>#VALUE!</v>
      </c>
      <c r="H1588" t="str">
        <f t="shared" si="25"/>
        <v>IE000U617EI145646</v>
      </c>
    </row>
    <row r="1589" spans="1:8" x14ac:dyDescent="0.25">
      <c r="A1589" s="41" t="s">
        <v>76</v>
      </c>
      <c r="B1589" s="41" t="s">
        <v>16</v>
      </c>
      <c r="C1589" s="41" t="str">
        <f>_xlfn.XLOOKUP(A1589,[3]Reconciliation!$A:$A,[3]Reconciliation!$O:$O)</f>
        <v>AVI Global Special Situations Fund</v>
      </c>
      <c r="D1589" s="41" t="str">
        <f>_xlfn.XLOOKUP(A1589,'[4]Fund Control'!$H:$H,'[4]Fund Control'!$G:$G)</f>
        <v>Class B1 (GBP)</v>
      </c>
      <c r="E1589" s="44">
        <v>45649</v>
      </c>
      <c r="F1589" s="41" t="str">
        <f>_xlfn.XLOOKUP(A1589,'[3]Eqn Calc - NII'!$C:$C,'[3]Eqn Calc - NII'!$E:$E)</f>
        <v>GBP</v>
      </c>
      <c r="G1589" s="43" t="e">
        <f>SUMIFS('[3]Eqn Calc - NII'!$U:$U,'[3]Eqn Calc - NII'!$H:$H,E1589,'[3]Eqn Calc - NII'!$C:$C,A1589)</f>
        <v>#VALUE!</v>
      </c>
      <c r="H1589" t="str">
        <f t="shared" si="25"/>
        <v>IE000U617EI145649</v>
      </c>
    </row>
    <row r="1590" spans="1:8" x14ac:dyDescent="0.25">
      <c r="A1590" s="41" t="s">
        <v>76</v>
      </c>
      <c r="B1590" s="41" t="s">
        <v>16</v>
      </c>
      <c r="C1590" s="41" t="str">
        <f>_xlfn.XLOOKUP(A1590,[3]Reconciliation!$A:$A,[3]Reconciliation!$O:$O)</f>
        <v>AVI Global Special Situations Fund</v>
      </c>
      <c r="D1590" s="41" t="str">
        <f>_xlfn.XLOOKUP(A1590,'[4]Fund Control'!$H:$H,'[4]Fund Control'!$G:$G)</f>
        <v>Class B1 (GBP)</v>
      </c>
      <c r="E1590" s="44">
        <v>45650</v>
      </c>
      <c r="F1590" s="41" t="str">
        <f>_xlfn.XLOOKUP(A1590,'[3]Eqn Calc - NII'!$C:$C,'[3]Eqn Calc - NII'!$E:$E)</f>
        <v>GBP</v>
      </c>
      <c r="G1590" s="43" t="e">
        <f>SUMIFS('[3]Eqn Calc - NII'!$U:$U,'[3]Eqn Calc - NII'!$H:$H,E1590,'[3]Eqn Calc - NII'!$C:$C,A1590)</f>
        <v>#VALUE!</v>
      </c>
      <c r="H1590" t="str">
        <f t="shared" si="25"/>
        <v>IE000U617EI145650</v>
      </c>
    </row>
    <row r="1591" spans="1:8" x14ac:dyDescent="0.25">
      <c r="A1591" s="41" t="s">
        <v>76</v>
      </c>
      <c r="B1591" s="41" t="s">
        <v>16</v>
      </c>
      <c r="C1591" s="41" t="str">
        <f>_xlfn.XLOOKUP(A1591,[3]Reconciliation!$A:$A,[3]Reconciliation!$O:$O)</f>
        <v>AVI Global Special Situations Fund</v>
      </c>
      <c r="D1591" s="41" t="str">
        <f>_xlfn.XLOOKUP(A1591,'[4]Fund Control'!$H:$H,'[4]Fund Control'!$G:$G)</f>
        <v>Class B1 (GBP)</v>
      </c>
      <c r="E1591" s="44">
        <v>45656</v>
      </c>
      <c r="F1591" s="41" t="str">
        <f>_xlfn.XLOOKUP(A1591,'[3]Eqn Calc - NII'!$C:$C,'[3]Eqn Calc - NII'!$E:$E)</f>
        <v>GBP</v>
      </c>
      <c r="G1591" s="43" t="e">
        <f>SUMIFS('[3]Eqn Calc - NII'!$U:$U,'[3]Eqn Calc - NII'!$H:$H,E1591,'[3]Eqn Calc - NII'!$C:$C,A1591)</f>
        <v>#VALUE!</v>
      </c>
      <c r="H1591" t="str">
        <f t="shared" si="25"/>
        <v>IE000U617EI145656</v>
      </c>
    </row>
    <row r="1592" spans="1:8" x14ac:dyDescent="0.25">
      <c r="A1592" s="41" t="s">
        <v>76</v>
      </c>
      <c r="B1592" s="41" t="s">
        <v>16</v>
      </c>
      <c r="C1592" s="41" t="str">
        <f>_xlfn.XLOOKUP(A1592,[3]Reconciliation!$A:$A,[3]Reconciliation!$O:$O)</f>
        <v>AVI Global Special Situations Fund</v>
      </c>
      <c r="D1592" s="41" t="str">
        <f>_xlfn.XLOOKUP(A1592,'[4]Fund Control'!$H:$H,'[4]Fund Control'!$G:$G)</f>
        <v>Class B1 (GBP)</v>
      </c>
      <c r="E1592" s="44">
        <v>45657</v>
      </c>
      <c r="F1592" s="41" t="str">
        <f>_xlfn.XLOOKUP(A1592,'[3]Eqn Calc - NII'!$C:$C,'[3]Eqn Calc - NII'!$E:$E)</f>
        <v>GBP</v>
      </c>
      <c r="G1592" s="43" t="e">
        <f>SUMIFS('[3]Eqn Calc - NII'!$U:$U,'[3]Eqn Calc - NII'!$H:$H,E1592,'[3]Eqn Calc - NII'!$C:$C,A1592)</f>
        <v>#VALUE!</v>
      </c>
      <c r="H1592" t="str">
        <f t="shared" si="25"/>
        <v>IE000U617EI145657</v>
      </c>
    </row>
    <row r="1593" spans="1:8" x14ac:dyDescent="0.25">
      <c r="A1593" s="41" t="s">
        <v>76</v>
      </c>
      <c r="B1593" s="41" t="s">
        <v>16</v>
      </c>
      <c r="C1593" s="41" t="str">
        <f>_xlfn.XLOOKUP(A1593,[3]Reconciliation!$A:$A,[3]Reconciliation!$O:$O)</f>
        <v>AVI Global Special Situations Fund</v>
      </c>
      <c r="D1593" s="41" t="str">
        <f>_xlfn.XLOOKUP(A1593,'[4]Fund Control'!$H:$H,'[4]Fund Control'!$G:$G)</f>
        <v>Class B1 (GBP)</v>
      </c>
      <c r="E1593" s="44">
        <v>45659</v>
      </c>
      <c r="F1593" s="41" t="str">
        <f>_xlfn.XLOOKUP(A1593,'[3]Eqn Calc - NII'!$C:$C,'[3]Eqn Calc - NII'!$E:$E)</f>
        <v>GBP</v>
      </c>
      <c r="G1593" s="43" t="e">
        <f>SUMIFS('[3]Eqn Calc - NII'!$U:$U,'[3]Eqn Calc - NII'!$H:$H,E1593,'[3]Eqn Calc - NII'!$C:$C,A1593)</f>
        <v>#VALUE!</v>
      </c>
      <c r="H1593" t="str">
        <f t="shared" si="25"/>
        <v>IE000U617EI145659</v>
      </c>
    </row>
    <row r="1594" spans="1:8" x14ac:dyDescent="0.25">
      <c r="A1594" s="41" t="s">
        <v>76</v>
      </c>
      <c r="B1594" s="41" t="s">
        <v>16</v>
      </c>
      <c r="C1594" s="41" t="str">
        <f>_xlfn.XLOOKUP(A1594,[3]Reconciliation!$A:$A,[3]Reconciliation!$O:$O)</f>
        <v>AVI Global Special Situations Fund</v>
      </c>
      <c r="D1594" s="41" t="str">
        <f>_xlfn.XLOOKUP(A1594,'[4]Fund Control'!$H:$H,'[4]Fund Control'!$G:$G)</f>
        <v>Class B1 (GBP)</v>
      </c>
      <c r="E1594" s="44">
        <v>45660</v>
      </c>
      <c r="F1594" s="41" t="str">
        <f>_xlfn.XLOOKUP(A1594,'[3]Eqn Calc - NII'!$C:$C,'[3]Eqn Calc - NII'!$E:$E)</f>
        <v>GBP</v>
      </c>
      <c r="G1594" s="43" t="e">
        <f>SUMIFS('[3]Eqn Calc - NII'!$U:$U,'[3]Eqn Calc - NII'!$H:$H,E1594,'[3]Eqn Calc - NII'!$C:$C,A1594)</f>
        <v>#VALUE!</v>
      </c>
      <c r="H1594" t="str">
        <f t="shared" si="25"/>
        <v>IE000U617EI145660</v>
      </c>
    </row>
    <row r="1595" spans="1:8" x14ac:dyDescent="0.25">
      <c r="A1595" s="41" t="s">
        <v>76</v>
      </c>
      <c r="B1595" s="41" t="s">
        <v>16</v>
      </c>
      <c r="C1595" s="41" t="str">
        <f>_xlfn.XLOOKUP(A1595,[3]Reconciliation!$A:$A,[3]Reconciliation!$O:$O)</f>
        <v>AVI Global Special Situations Fund</v>
      </c>
      <c r="D1595" s="41" t="str">
        <f>_xlfn.XLOOKUP(A1595,'[4]Fund Control'!$H:$H,'[4]Fund Control'!$G:$G)</f>
        <v>Class B1 (GBP)</v>
      </c>
      <c r="E1595" s="44">
        <v>45663</v>
      </c>
      <c r="F1595" s="41" t="str">
        <f>_xlfn.XLOOKUP(A1595,'[3]Eqn Calc - NII'!$C:$C,'[3]Eqn Calc - NII'!$E:$E)</f>
        <v>GBP</v>
      </c>
      <c r="G1595" s="43" t="e">
        <f>SUMIFS('[3]Eqn Calc - NII'!$U:$U,'[3]Eqn Calc - NII'!$H:$H,E1595,'[3]Eqn Calc - NII'!$C:$C,A1595)</f>
        <v>#VALUE!</v>
      </c>
      <c r="H1595" t="str">
        <f t="shared" si="25"/>
        <v>IE000U617EI145663</v>
      </c>
    </row>
    <row r="1596" spans="1:8" x14ac:dyDescent="0.25">
      <c r="A1596" s="41" t="s">
        <v>76</v>
      </c>
      <c r="B1596" s="41" t="s">
        <v>16</v>
      </c>
      <c r="C1596" s="41" t="str">
        <f>_xlfn.XLOOKUP(A1596,[3]Reconciliation!$A:$A,[3]Reconciliation!$O:$O)</f>
        <v>AVI Global Special Situations Fund</v>
      </c>
      <c r="D1596" s="41" t="str">
        <f>_xlfn.XLOOKUP(A1596,'[4]Fund Control'!$H:$H,'[4]Fund Control'!$G:$G)</f>
        <v>Class B1 (GBP)</v>
      </c>
      <c r="E1596" s="44">
        <v>45664</v>
      </c>
      <c r="F1596" s="41" t="str">
        <f>_xlfn.XLOOKUP(A1596,'[3]Eqn Calc - NII'!$C:$C,'[3]Eqn Calc - NII'!$E:$E)</f>
        <v>GBP</v>
      </c>
      <c r="G1596" s="43" t="e">
        <f>SUMIFS('[3]Eqn Calc - NII'!$U:$U,'[3]Eqn Calc - NII'!$H:$H,E1596,'[3]Eqn Calc - NII'!$C:$C,A1596)</f>
        <v>#VALUE!</v>
      </c>
      <c r="H1596" t="str">
        <f t="shared" si="25"/>
        <v>IE000U617EI145664</v>
      </c>
    </row>
    <row r="1597" spans="1:8" x14ac:dyDescent="0.25">
      <c r="A1597" s="41" t="s">
        <v>76</v>
      </c>
      <c r="B1597" s="41" t="s">
        <v>16</v>
      </c>
      <c r="C1597" s="41" t="str">
        <f>_xlfn.XLOOKUP(A1597,[3]Reconciliation!$A:$A,[3]Reconciliation!$O:$O)</f>
        <v>AVI Global Special Situations Fund</v>
      </c>
      <c r="D1597" s="41" t="str">
        <f>_xlfn.XLOOKUP(A1597,'[4]Fund Control'!$H:$H,'[4]Fund Control'!$G:$G)</f>
        <v>Class B1 (GBP)</v>
      </c>
      <c r="E1597" s="44">
        <v>45665</v>
      </c>
      <c r="F1597" s="41" t="str">
        <f>_xlfn.XLOOKUP(A1597,'[3]Eqn Calc - NII'!$C:$C,'[3]Eqn Calc - NII'!$E:$E)</f>
        <v>GBP</v>
      </c>
      <c r="G1597" s="43" t="e">
        <f>SUMIFS('[3]Eqn Calc - NII'!$U:$U,'[3]Eqn Calc - NII'!$H:$H,E1597,'[3]Eqn Calc - NII'!$C:$C,A1597)</f>
        <v>#VALUE!</v>
      </c>
      <c r="H1597" t="str">
        <f t="shared" si="25"/>
        <v>IE000U617EI145665</v>
      </c>
    </row>
    <row r="1598" spans="1:8" x14ac:dyDescent="0.25">
      <c r="A1598" s="41" t="s">
        <v>76</v>
      </c>
      <c r="B1598" s="41" t="s">
        <v>16</v>
      </c>
      <c r="C1598" s="41" t="str">
        <f>_xlfn.XLOOKUP(A1598,[3]Reconciliation!$A:$A,[3]Reconciliation!$O:$O)</f>
        <v>AVI Global Special Situations Fund</v>
      </c>
      <c r="D1598" s="41" t="str">
        <f>_xlfn.XLOOKUP(A1598,'[4]Fund Control'!$H:$H,'[4]Fund Control'!$G:$G)</f>
        <v>Class B1 (GBP)</v>
      </c>
      <c r="E1598" s="44">
        <v>45666</v>
      </c>
      <c r="F1598" s="41" t="str">
        <f>_xlfn.XLOOKUP(A1598,'[3]Eqn Calc - NII'!$C:$C,'[3]Eqn Calc - NII'!$E:$E)</f>
        <v>GBP</v>
      </c>
      <c r="G1598" s="43" t="e">
        <f>SUMIFS('[3]Eqn Calc - NII'!$U:$U,'[3]Eqn Calc - NII'!$H:$H,E1598,'[3]Eqn Calc - NII'!$C:$C,A1598)</f>
        <v>#VALUE!</v>
      </c>
      <c r="H1598" t="str">
        <f t="shared" si="25"/>
        <v>IE000U617EI145666</v>
      </c>
    </row>
    <row r="1599" spans="1:8" x14ac:dyDescent="0.25">
      <c r="A1599" s="41" t="s">
        <v>76</v>
      </c>
      <c r="B1599" s="41" t="s">
        <v>16</v>
      </c>
      <c r="C1599" s="41" t="str">
        <f>_xlfn.XLOOKUP(A1599,[3]Reconciliation!$A:$A,[3]Reconciliation!$O:$O)</f>
        <v>AVI Global Special Situations Fund</v>
      </c>
      <c r="D1599" s="41" t="str">
        <f>_xlfn.XLOOKUP(A1599,'[4]Fund Control'!$H:$H,'[4]Fund Control'!$G:$G)</f>
        <v>Class B1 (GBP)</v>
      </c>
      <c r="E1599" s="44">
        <v>45667</v>
      </c>
      <c r="F1599" s="41" t="str">
        <f>_xlfn.XLOOKUP(A1599,'[3]Eqn Calc - NII'!$C:$C,'[3]Eqn Calc - NII'!$E:$E)</f>
        <v>GBP</v>
      </c>
      <c r="G1599" s="43" t="e">
        <f>SUMIFS('[3]Eqn Calc - NII'!$U:$U,'[3]Eqn Calc - NII'!$H:$H,E1599,'[3]Eqn Calc - NII'!$C:$C,A1599)</f>
        <v>#VALUE!</v>
      </c>
      <c r="H1599" t="str">
        <f t="shared" si="25"/>
        <v>IE000U617EI145667</v>
      </c>
    </row>
    <row r="1600" spans="1:8" x14ac:dyDescent="0.25">
      <c r="A1600" s="41" t="s">
        <v>76</v>
      </c>
      <c r="B1600" s="41" t="s">
        <v>16</v>
      </c>
      <c r="C1600" s="41" t="str">
        <f>_xlfn.XLOOKUP(A1600,[3]Reconciliation!$A:$A,[3]Reconciliation!$O:$O)</f>
        <v>AVI Global Special Situations Fund</v>
      </c>
      <c r="D1600" s="41" t="str">
        <f>_xlfn.XLOOKUP(A1600,'[4]Fund Control'!$H:$H,'[4]Fund Control'!$G:$G)</f>
        <v>Class B1 (GBP)</v>
      </c>
      <c r="E1600" s="44">
        <v>45670</v>
      </c>
      <c r="F1600" s="41" t="str">
        <f>_xlfn.XLOOKUP(A1600,'[3]Eqn Calc - NII'!$C:$C,'[3]Eqn Calc - NII'!$E:$E)</f>
        <v>GBP</v>
      </c>
      <c r="G1600" s="43" t="e">
        <f>SUMIFS('[3]Eqn Calc - NII'!$U:$U,'[3]Eqn Calc - NII'!$H:$H,E1600,'[3]Eqn Calc - NII'!$C:$C,A1600)</f>
        <v>#VALUE!</v>
      </c>
      <c r="H1600" t="str">
        <f t="shared" si="25"/>
        <v>IE000U617EI145670</v>
      </c>
    </row>
    <row r="1601" spans="1:8" x14ac:dyDescent="0.25">
      <c r="A1601" s="41" t="s">
        <v>76</v>
      </c>
      <c r="B1601" s="41" t="s">
        <v>16</v>
      </c>
      <c r="C1601" s="41" t="str">
        <f>_xlfn.XLOOKUP(A1601,[3]Reconciliation!$A:$A,[3]Reconciliation!$O:$O)</f>
        <v>AVI Global Special Situations Fund</v>
      </c>
      <c r="D1601" s="41" t="str">
        <f>_xlfn.XLOOKUP(A1601,'[4]Fund Control'!$H:$H,'[4]Fund Control'!$G:$G)</f>
        <v>Class B1 (GBP)</v>
      </c>
      <c r="E1601" s="44">
        <v>45671</v>
      </c>
      <c r="F1601" s="41" t="str">
        <f>_xlfn.XLOOKUP(A1601,'[3]Eqn Calc - NII'!$C:$C,'[3]Eqn Calc - NII'!$E:$E)</f>
        <v>GBP</v>
      </c>
      <c r="G1601" s="43" t="e">
        <f>SUMIFS('[3]Eqn Calc - NII'!$U:$U,'[3]Eqn Calc - NII'!$H:$H,E1601,'[3]Eqn Calc - NII'!$C:$C,A1601)</f>
        <v>#VALUE!</v>
      </c>
      <c r="H1601" t="str">
        <f t="shared" si="25"/>
        <v>IE000U617EI145671</v>
      </c>
    </row>
    <row r="1602" spans="1:8" x14ac:dyDescent="0.25">
      <c r="A1602" s="41" t="s">
        <v>76</v>
      </c>
      <c r="B1602" s="41" t="s">
        <v>16</v>
      </c>
      <c r="C1602" s="41" t="str">
        <f>_xlfn.XLOOKUP(A1602,[3]Reconciliation!$A:$A,[3]Reconciliation!$O:$O)</f>
        <v>AVI Global Special Situations Fund</v>
      </c>
      <c r="D1602" s="41" t="str">
        <f>_xlfn.XLOOKUP(A1602,'[4]Fund Control'!$H:$H,'[4]Fund Control'!$G:$G)</f>
        <v>Class B1 (GBP)</v>
      </c>
      <c r="E1602" s="44">
        <v>45672</v>
      </c>
      <c r="F1602" s="41" t="str">
        <f>_xlfn.XLOOKUP(A1602,'[3]Eqn Calc - NII'!$C:$C,'[3]Eqn Calc - NII'!$E:$E)</f>
        <v>GBP</v>
      </c>
      <c r="G1602" s="43" t="e">
        <f>SUMIFS('[3]Eqn Calc - NII'!$U:$U,'[3]Eqn Calc - NII'!$H:$H,E1602,'[3]Eqn Calc - NII'!$C:$C,A1602)</f>
        <v>#VALUE!</v>
      </c>
      <c r="H1602" t="str">
        <f t="shared" si="25"/>
        <v>IE000U617EI145672</v>
      </c>
    </row>
    <row r="1603" spans="1:8" x14ac:dyDescent="0.25">
      <c r="A1603" s="41" t="s">
        <v>76</v>
      </c>
      <c r="B1603" s="41" t="s">
        <v>16</v>
      </c>
      <c r="C1603" s="41" t="str">
        <f>_xlfn.XLOOKUP(A1603,[3]Reconciliation!$A:$A,[3]Reconciliation!$O:$O)</f>
        <v>AVI Global Special Situations Fund</v>
      </c>
      <c r="D1603" s="41" t="str">
        <f>_xlfn.XLOOKUP(A1603,'[4]Fund Control'!$H:$H,'[4]Fund Control'!$G:$G)</f>
        <v>Class B1 (GBP)</v>
      </c>
      <c r="E1603" s="44">
        <v>45673</v>
      </c>
      <c r="F1603" s="41" t="str">
        <f>_xlfn.XLOOKUP(A1603,'[3]Eqn Calc - NII'!$C:$C,'[3]Eqn Calc - NII'!$E:$E)</f>
        <v>GBP</v>
      </c>
      <c r="G1603" s="43" t="e">
        <f>SUMIFS('[3]Eqn Calc - NII'!$U:$U,'[3]Eqn Calc - NII'!$H:$H,E1603,'[3]Eqn Calc - NII'!$C:$C,A1603)</f>
        <v>#VALUE!</v>
      </c>
      <c r="H1603" t="str">
        <f t="shared" si="25"/>
        <v>IE000U617EI145673</v>
      </c>
    </row>
    <row r="1604" spans="1:8" x14ac:dyDescent="0.25">
      <c r="A1604" s="41" t="s">
        <v>76</v>
      </c>
      <c r="B1604" s="41" t="s">
        <v>16</v>
      </c>
      <c r="C1604" s="41" t="str">
        <f>_xlfn.XLOOKUP(A1604,[3]Reconciliation!$A:$A,[3]Reconciliation!$O:$O)</f>
        <v>AVI Global Special Situations Fund</v>
      </c>
      <c r="D1604" s="41" t="str">
        <f>_xlfn.XLOOKUP(A1604,'[4]Fund Control'!$H:$H,'[4]Fund Control'!$G:$G)</f>
        <v>Class B1 (GBP)</v>
      </c>
      <c r="E1604" s="44">
        <v>45674</v>
      </c>
      <c r="F1604" s="41" t="str">
        <f>_xlfn.XLOOKUP(A1604,'[3]Eqn Calc - NII'!$C:$C,'[3]Eqn Calc - NII'!$E:$E)</f>
        <v>GBP</v>
      </c>
      <c r="G1604" s="43" t="e">
        <f>SUMIFS('[3]Eqn Calc - NII'!$U:$U,'[3]Eqn Calc - NII'!$H:$H,E1604,'[3]Eqn Calc - NII'!$C:$C,A1604)</f>
        <v>#VALUE!</v>
      </c>
      <c r="H1604" t="str">
        <f t="shared" si="25"/>
        <v>IE000U617EI145674</v>
      </c>
    </row>
    <row r="1605" spans="1:8" x14ac:dyDescent="0.25">
      <c r="A1605" s="41" t="s">
        <v>76</v>
      </c>
      <c r="B1605" s="41" t="s">
        <v>16</v>
      </c>
      <c r="C1605" s="41" t="str">
        <f>_xlfn.XLOOKUP(A1605,[3]Reconciliation!$A:$A,[3]Reconciliation!$O:$O)</f>
        <v>AVI Global Special Situations Fund</v>
      </c>
      <c r="D1605" s="41" t="str">
        <f>_xlfn.XLOOKUP(A1605,'[4]Fund Control'!$H:$H,'[4]Fund Control'!$G:$G)</f>
        <v>Class B1 (GBP)</v>
      </c>
      <c r="E1605" s="44">
        <v>45677</v>
      </c>
      <c r="F1605" s="41" t="str">
        <f>_xlfn.XLOOKUP(A1605,'[3]Eqn Calc - NII'!$C:$C,'[3]Eqn Calc - NII'!$E:$E)</f>
        <v>GBP</v>
      </c>
      <c r="G1605" s="43" t="e">
        <f>SUMIFS('[3]Eqn Calc - NII'!$U:$U,'[3]Eqn Calc - NII'!$H:$H,E1605,'[3]Eqn Calc - NII'!$C:$C,A1605)</f>
        <v>#VALUE!</v>
      </c>
      <c r="H1605" t="str">
        <f t="shared" si="25"/>
        <v>IE000U617EI145677</v>
      </c>
    </row>
    <row r="1606" spans="1:8" x14ac:dyDescent="0.25">
      <c r="A1606" s="41" t="s">
        <v>76</v>
      </c>
      <c r="B1606" s="41" t="s">
        <v>16</v>
      </c>
      <c r="C1606" s="41" t="str">
        <f>_xlfn.XLOOKUP(A1606,[3]Reconciliation!$A:$A,[3]Reconciliation!$O:$O)</f>
        <v>AVI Global Special Situations Fund</v>
      </c>
      <c r="D1606" s="41" t="str">
        <f>_xlfn.XLOOKUP(A1606,'[4]Fund Control'!$H:$H,'[4]Fund Control'!$G:$G)</f>
        <v>Class B1 (GBP)</v>
      </c>
      <c r="E1606" s="44">
        <v>45678</v>
      </c>
      <c r="F1606" s="41" t="str">
        <f>_xlfn.XLOOKUP(A1606,'[3]Eqn Calc - NII'!$C:$C,'[3]Eqn Calc - NII'!$E:$E)</f>
        <v>GBP</v>
      </c>
      <c r="G1606" s="43" t="e">
        <f>SUMIFS('[3]Eqn Calc - NII'!$U:$U,'[3]Eqn Calc - NII'!$H:$H,E1606,'[3]Eqn Calc - NII'!$C:$C,A1606)</f>
        <v>#VALUE!</v>
      </c>
      <c r="H1606" t="str">
        <f t="shared" ref="H1606:H1669" si="26">A1606&amp;E1606</f>
        <v>IE000U617EI145678</v>
      </c>
    </row>
    <row r="1607" spans="1:8" x14ac:dyDescent="0.25">
      <c r="A1607" s="41" t="s">
        <v>76</v>
      </c>
      <c r="B1607" s="41" t="s">
        <v>16</v>
      </c>
      <c r="C1607" s="41" t="str">
        <f>_xlfn.XLOOKUP(A1607,[3]Reconciliation!$A:$A,[3]Reconciliation!$O:$O)</f>
        <v>AVI Global Special Situations Fund</v>
      </c>
      <c r="D1607" s="41" t="str">
        <f>_xlfn.XLOOKUP(A1607,'[4]Fund Control'!$H:$H,'[4]Fund Control'!$G:$G)</f>
        <v>Class B1 (GBP)</v>
      </c>
      <c r="E1607" s="44">
        <v>45679</v>
      </c>
      <c r="F1607" s="41" t="str">
        <f>_xlfn.XLOOKUP(A1607,'[3]Eqn Calc - NII'!$C:$C,'[3]Eqn Calc - NII'!$E:$E)</f>
        <v>GBP</v>
      </c>
      <c r="G1607" s="43" t="e">
        <f>SUMIFS('[3]Eqn Calc - NII'!$U:$U,'[3]Eqn Calc - NII'!$H:$H,E1607,'[3]Eqn Calc - NII'!$C:$C,A1607)</f>
        <v>#VALUE!</v>
      </c>
      <c r="H1607" t="str">
        <f t="shared" si="26"/>
        <v>IE000U617EI145679</v>
      </c>
    </row>
    <row r="1608" spans="1:8" x14ac:dyDescent="0.25">
      <c r="A1608" s="41" t="s">
        <v>76</v>
      </c>
      <c r="B1608" s="41" t="s">
        <v>16</v>
      </c>
      <c r="C1608" s="41" t="str">
        <f>_xlfn.XLOOKUP(A1608,[3]Reconciliation!$A:$A,[3]Reconciliation!$O:$O)</f>
        <v>AVI Global Special Situations Fund</v>
      </c>
      <c r="D1608" s="41" t="str">
        <f>_xlfn.XLOOKUP(A1608,'[4]Fund Control'!$H:$H,'[4]Fund Control'!$G:$G)</f>
        <v>Class B1 (GBP)</v>
      </c>
      <c r="E1608" s="44">
        <v>45680</v>
      </c>
      <c r="F1608" s="41" t="str">
        <f>_xlfn.XLOOKUP(A1608,'[3]Eqn Calc - NII'!$C:$C,'[3]Eqn Calc - NII'!$E:$E)</f>
        <v>GBP</v>
      </c>
      <c r="G1608" s="43" t="e">
        <f>SUMIFS('[3]Eqn Calc - NII'!$U:$U,'[3]Eqn Calc - NII'!$H:$H,E1608,'[3]Eqn Calc - NII'!$C:$C,A1608)</f>
        <v>#VALUE!</v>
      </c>
      <c r="H1608" t="str">
        <f t="shared" si="26"/>
        <v>IE000U617EI145680</v>
      </c>
    </row>
    <row r="1609" spans="1:8" x14ac:dyDescent="0.25">
      <c r="A1609" s="41" t="s">
        <v>76</v>
      </c>
      <c r="B1609" s="41" t="s">
        <v>16</v>
      </c>
      <c r="C1609" s="41" t="str">
        <f>_xlfn.XLOOKUP(A1609,[3]Reconciliation!$A:$A,[3]Reconciliation!$O:$O)</f>
        <v>AVI Global Special Situations Fund</v>
      </c>
      <c r="D1609" s="41" t="str">
        <f>_xlfn.XLOOKUP(A1609,'[4]Fund Control'!$H:$H,'[4]Fund Control'!$G:$G)</f>
        <v>Class B1 (GBP)</v>
      </c>
      <c r="E1609" s="44">
        <v>45681</v>
      </c>
      <c r="F1609" s="41" t="str">
        <f>_xlfn.XLOOKUP(A1609,'[3]Eqn Calc - NII'!$C:$C,'[3]Eqn Calc - NII'!$E:$E)</f>
        <v>GBP</v>
      </c>
      <c r="G1609" s="43" t="e">
        <f>SUMIFS('[3]Eqn Calc - NII'!$U:$U,'[3]Eqn Calc - NII'!$H:$H,E1609,'[3]Eqn Calc - NII'!$C:$C,A1609)</f>
        <v>#VALUE!</v>
      </c>
      <c r="H1609" t="str">
        <f t="shared" si="26"/>
        <v>IE000U617EI145681</v>
      </c>
    </row>
    <row r="1610" spans="1:8" x14ac:dyDescent="0.25">
      <c r="A1610" s="41" t="s">
        <v>76</v>
      </c>
      <c r="B1610" s="41" t="s">
        <v>16</v>
      </c>
      <c r="C1610" s="41" t="str">
        <f>_xlfn.XLOOKUP(A1610,[3]Reconciliation!$A:$A,[3]Reconciliation!$O:$O)</f>
        <v>AVI Global Special Situations Fund</v>
      </c>
      <c r="D1610" s="41" t="str">
        <f>_xlfn.XLOOKUP(A1610,'[4]Fund Control'!$H:$H,'[4]Fund Control'!$G:$G)</f>
        <v>Class B1 (GBP)</v>
      </c>
      <c r="E1610" s="44">
        <v>45684</v>
      </c>
      <c r="F1610" s="41" t="str">
        <f>_xlfn.XLOOKUP(A1610,'[3]Eqn Calc - NII'!$C:$C,'[3]Eqn Calc - NII'!$E:$E)</f>
        <v>GBP</v>
      </c>
      <c r="G1610" s="43" t="e">
        <f>SUMIFS('[3]Eqn Calc - NII'!$U:$U,'[3]Eqn Calc - NII'!$H:$H,E1610,'[3]Eqn Calc - NII'!$C:$C,A1610)</f>
        <v>#VALUE!</v>
      </c>
      <c r="H1610" t="str">
        <f t="shared" si="26"/>
        <v>IE000U617EI145684</v>
      </c>
    </row>
    <row r="1611" spans="1:8" x14ac:dyDescent="0.25">
      <c r="A1611" s="41" t="s">
        <v>76</v>
      </c>
      <c r="B1611" s="41" t="s">
        <v>16</v>
      </c>
      <c r="C1611" s="41" t="str">
        <f>_xlfn.XLOOKUP(A1611,[3]Reconciliation!$A:$A,[3]Reconciliation!$O:$O)</f>
        <v>AVI Global Special Situations Fund</v>
      </c>
      <c r="D1611" s="41" t="str">
        <f>_xlfn.XLOOKUP(A1611,'[4]Fund Control'!$H:$H,'[4]Fund Control'!$G:$G)</f>
        <v>Class B1 (GBP)</v>
      </c>
      <c r="E1611" s="44">
        <v>45685</v>
      </c>
      <c r="F1611" s="41" t="str">
        <f>_xlfn.XLOOKUP(A1611,'[3]Eqn Calc - NII'!$C:$C,'[3]Eqn Calc - NII'!$E:$E)</f>
        <v>GBP</v>
      </c>
      <c r="G1611" s="43" t="e">
        <f>SUMIFS('[3]Eqn Calc - NII'!$U:$U,'[3]Eqn Calc - NII'!$H:$H,E1611,'[3]Eqn Calc - NII'!$C:$C,A1611)</f>
        <v>#VALUE!</v>
      </c>
      <c r="H1611" t="str">
        <f t="shared" si="26"/>
        <v>IE000U617EI145685</v>
      </c>
    </row>
    <row r="1612" spans="1:8" x14ac:dyDescent="0.25">
      <c r="A1612" s="41" t="s">
        <v>76</v>
      </c>
      <c r="B1612" s="41" t="s">
        <v>16</v>
      </c>
      <c r="C1612" s="41" t="str">
        <f>_xlfn.XLOOKUP(A1612,[3]Reconciliation!$A:$A,[3]Reconciliation!$O:$O)</f>
        <v>AVI Global Special Situations Fund</v>
      </c>
      <c r="D1612" s="41" t="str">
        <f>_xlfn.XLOOKUP(A1612,'[4]Fund Control'!$H:$H,'[4]Fund Control'!$G:$G)</f>
        <v>Class B1 (GBP)</v>
      </c>
      <c r="E1612" s="44">
        <v>45686</v>
      </c>
      <c r="F1612" s="41" t="str">
        <f>_xlfn.XLOOKUP(A1612,'[3]Eqn Calc - NII'!$C:$C,'[3]Eqn Calc - NII'!$E:$E)</f>
        <v>GBP</v>
      </c>
      <c r="G1612" s="43" t="e">
        <f>SUMIFS('[3]Eqn Calc - NII'!$U:$U,'[3]Eqn Calc - NII'!$H:$H,E1612,'[3]Eqn Calc - NII'!$C:$C,A1612)</f>
        <v>#VALUE!</v>
      </c>
      <c r="H1612" t="str">
        <f t="shared" si="26"/>
        <v>IE000U617EI145686</v>
      </c>
    </row>
    <row r="1613" spans="1:8" x14ac:dyDescent="0.25">
      <c r="A1613" s="41" t="s">
        <v>76</v>
      </c>
      <c r="B1613" s="41" t="s">
        <v>16</v>
      </c>
      <c r="C1613" s="41" t="str">
        <f>_xlfn.XLOOKUP(A1613,[3]Reconciliation!$A:$A,[3]Reconciliation!$O:$O)</f>
        <v>AVI Global Special Situations Fund</v>
      </c>
      <c r="D1613" s="41" t="str">
        <f>_xlfn.XLOOKUP(A1613,'[4]Fund Control'!$H:$H,'[4]Fund Control'!$G:$G)</f>
        <v>Class B1 (GBP)</v>
      </c>
      <c r="E1613" s="44">
        <v>45687</v>
      </c>
      <c r="F1613" s="41" t="str">
        <f>_xlfn.XLOOKUP(A1613,'[3]Eqn Calc - NII'!$C:$C,'[3]Eqn Calc - NII'!$E:$E)</f>
        <v>GBP</v>
      </c>
      <c r="G1613" s="43" t="e">
        <f>SUMIFS('[3]Eqn Calc - NII'!$U:$U,'[3]Eqn Calc - NII'!$H:$H,E1613,'[3]Eqn Calc - NII'!$C:$C,A1613)</f>
        <v>#VALUE!</v>
      </c>
      <c r="H1613" t="str">
        <f t="shared" si="26"/>
        <v>IE000U617EI145687</v>
      </c>
    </row>
    <row r="1614" spans="1:8" x14ac:dyDescent="0.25">
      <c r="A1614" s="41" t="s">
        <v>76</v>
      </c>
      <c r="B1614" s="41" t="s">
        <v>16</v>
      </c>
      <c r="C1614" s="41" t="str">
        <f>_xlfn.XLOOKUP(A1614,[3]Reconciliation!$A:$A,[3]Reconciliation!$O:$O)</f>
        <v>AVI Global Special Situations Fund</v>
      </c>
      <c r="D1614" s="41" t="str">
        <f>_xlfn.XLOOKUP(A1614,'[4]Fund Control'!$H:$H,'[4]Fund Control'!$G:$G)</f>
        <v>Class B1 (GBP)</v>
      </c>
      <c r="E1614" s="44">
        <v>45688</v>
      </c>
      <c r="F1614" s="41" t="str">
        <f>_xlfn.XLOOKUP(A1614,'[3]Eqn Calc - NII'!$C:$C,'[3]Eqn Calc - NII'!$E:$E)</f>
        <v>GBP</v>
      </c>
      <c r="G1614" s="43" t="e">
        <f>SUMIFS('[3]Eqn Calc - NII'!$U:$U,'[3]Eqn Calc - NII'!$H:$H,E1614,'[3]Eqn Calc - NII'!$C:$C,A1614)</f>
        <v>#VALUE!</v>
      </c>
      <c r="H1614" t="str">
        <f t="shared" si="26"/>
        <v>IE000U617EI145688</v>
      </c>
    </row>
    <row r="1615" spans="1:8" x14ac:dyDescent="0.25">
      <c r="A1615" s="41" t="s">
        <v>76</v>
      </c>
      <c r="B1615" s="41" t="s">
        <v>16</v>
      </c>
      <c r="C1615" s="41" t="str">
        <f>_xlfn.XLOOKUP(A1615,[3]Reconciliation!$A:$A,[3]Reconciliation!$O:$O)</f>
        <v>AVI Global Special Situations Fund</v>
      </c>
      <c r="D1615" s="41" t="str">
        <f>_xlfn.XLOOKUP(A1615,'[4]Fund Control'!$H:$H,'[4]Fund Control'!$G:$G)</f>
        <v>Class B1 (GBP)</v>
      </c>
      <c r="E1615" s="44">
        <v>45692</v>
      </c>
      <c r="F1615" s="41" t="str">
        <f>_xlfn.XLOOKUP(A1615,'[3]Eqn Calc - NII'!$C:$C,'[3]Eqn Calc - NII'!$E:$E)</f>
        <v>GBP</v>
      </c>
      <c r="G1615" s="43" t="e">
        <f>SUMIFS('[3]Eqn Calc - NII'!$U:$U,'[3]Eqn Calc - NII'!$H:$H,E1615,'[3]Eqn Calc - NII'!$C:$C,A1615)</f>
        <v>#VALUE!</v>
      </c>
      <c r="H1615" t="str">
        <f t="shared" si="26"/>
        <v>IE000U617EI145692</v>
      </c>
    </row>
    <row r="1616" spans="1:8" x14ac:dyDescent="0.25">
      <c r="A1616" s="41" t="s">
        <v>76</v>
      </c>
      <c r="B1616" s="41" t="s">
        <v>16</v>
      </c>
      <c r="C1616" s="41" t="str">
        <f>_xlfn.XLOOKUP(A1616,[3]Reconciliation!$A:$A,[3]Reconciliation!$O:$O)</f>
        <v>AVI Global Special Situations Fund</v>
      </c>
      <c r="D1616" s="41" t="str">
        <f>_xlfn.XLOOKUP(A1616,'[4]Fund Control'!$H:$H,'[4]Fund Control'!$G:$G)</f>
        <v>Class B1 (GBP)</v>
      </c>
      <c r="E1616" s="44">
        <v>45693</v>
      </c>
      <c r="F1616" s="41" t="str">
        <f>_xlfn.XLOOKUP(A1616,'[3]Eqn Calc - NII'!$C:$C,'[3]Eqn Calc - NII'!$E:$E)</f>
        <v>GBP</v>
      </c>
      <c r="G1616" s="43" t="e">
        <f>SUMIFS('[3]Eqn Calc - NII'!$U:$U,'[3]Eqn Calc - NII'!$H:$H,E1616,'[3]Eqn Calc - NII'!$C:$C,A1616)</f>
        <v>#VALUE!</v>
      </c>
      <c r="H1616" t="str">
        <f t="shared" si="26"/>
        <v>IE000U617EI145693</v>
      </c>
    </row>
    <row r="1617" spans="1:8" x14ac:dyDescent="0.25">
      <c r="A1617" s="41" t="s">
        <v>76</v>
      </c>
      <c r="B1617" s="41" t="s">
        <v>16</v>
      </c>
      <c r="C1617" s="41" t="str">
        <f>_xlfn.XLOOKUP(A1617,[3]Reconciliation!$A:$A,[3]Reconciliation!$O:$O)</f>
        <v>AVI Global Special Situations Fund</v>
      </c>
      <c r="D1617" s="41" t="str">
        <f>_xlfn.XLOOKUP(A1617,'[4]Fund Control'!$H:$H,'[4]Fund Control'!$G:$G)</f>
        <v>Class B1 (GBP)</v>
      </c>
      <c r="E1617" s="44">
        <v>45694</v>
      </c>
      <c r="F1617" s="41" t="str">
        <f>_xlfn.XLOOKUP(A1617,'[3]Eqn Calc - NII'!$C:$C,'[3]Eqn Calc - NII'!$E:$E)</f>
        <v>GBP</v>
      </c>
      <c r="G1617" s="43" t="e">
        <f>SUMIFS('[3]Eqn Calc - NII'!$U:$U,'[3]Eqn Calc - NII'!$H:$H,E1617,'[3]Eqn Calc - NII'!$C:$C,A1617)</f>
        <v>#VALUE!</v>
      </c>
      <c r="H1617" t="str">
        <f t="shared" si="26"/>
        <v>IE000U617EI145694</v>
      </c>
    </row>
    <row r="1618" spans="1:8" x14ac:dyDescent="0.25">
      <c r="A1618" s="41" t="s">
        <v>76</v>
      </c>
      <c r="B1618" s="41" t="s">
        <v>16</v>
      </c>
      <c r="C1618" s="41" t="str">
        <f>_xlfn.XLOOKUP(A1618,[3]Reconciliation!$A:$A,[3]Reconciliation!$O:$O)</f>
        <v>AVI Global Special Situations Fund</v>
      </c>
      <c r="D1618" s="41" t="str">
        <f>_xlfn.XLOOKUP(A1618,'[4]Fund Control'!$H:$H,'[4]Fund Control'!$G:$G)</f>
        <v>Class B1 (GBP)</v>
      </c>
      <c r="E1618" s="44">
        <v>45695</v>
      </c>
      <c r="F1618" s="41" t="str">
        <f>_xlfn.XLOOKUP(A1618,'[3]Eqn Calc - NII'!$C:$C,'[3]Eqn Calc - NII'!$E:$E)</f>
        <v>GBP</v>
      </c>
      <c r="G1618" s="43" t="e">
        <f>SUMIFS('[3]Eqn Calc - NII'!$U:$U,'[3]Eqn Calc - NII'!$H:$H,E1618,'[3]Eqn Calc - NII'!$C:$C,A1618)</f>
        <v>#VALUE!</v>
      </c>
      <c r="H1618" t="str">
        <f t="shared" si="26"/>
        <v>IE000U617EI145695</v>
      </c>
    </row>
    <row r="1619" spans="1:8" x14ac:dyDescent="0.25">
      <c r="A1619" s="41" t="s">
        <v>76</v>
      </c>
      <c r="B1619" s="41" t="s">
        <v>16</v>
      </c>
      <c r="C1619" s="41" t="str">
        <f>_xlfn.XLOOKUP(A1619,[3]Reconciliation!$A:$A,[3]Reconciliation!$O:$O)</f>
        <v>AVI Global Special Situations Fund</v>
      </c>
      <c r="D1619" s="41" t="str">
        <f>_xlfn.XLOOKUP(A1619,'[4]Fund Control'!$H:$H,'[4]Fund Control'!$G:$G)</f>
        <v>Class B1 (GBP)</v>
      </c>
      <c r="E1619" s="44">
        <v>45698</v>
      </c>
      <c r="F1619" s="41" t="str">
        <f>_xlfn.XLOOKUP(A1619,'[3]Eqn Calc - NII'!$C:$C,'[3]Eqn Calc - NII'!$E:$E)</f>
        <v>GBP</v>
      </c>
      <c r="G1619" s="43" t="e">
        <f>SUMIFS('[3]Eqn Calc - NII'!$U:$U,'[3]Eqn Calc - NII'!$H:$H,E1619,'[3]Eqn Calc - NII'!$C:$C,A1619)</f>
        <v>#VALUE!</v>
      </c>
      <c r="H1619" t="str">
        <f t="shared" si="26"/>
        <v>IE000U617EI145698</v>
      </c>
    </row>
    <row r="1620" spans="1:8" x14ac:dyDescent="0.25">
      <c r="A1620" s="41" t="s">
        <v>76</v>
      </c>
      <c r="B1620" s="41" t="s">
        <v>16</v>
      </c>
      <c r="C1620" s="41" t="str">
        <f>_xlfn.XLOOKUP(A1620,[3]Reconciliation!$A:$A,[3]Reconciliation!$O:$O)</f>
        <v>AVI Global Special Situations Fund</v>
      </c>
      <c r="D1620" s="41" t="str">
        <f>_xlfn.XLOOKUP(A1620,'[4]Fund Control'!$H:$H,'[4]Fund Control'!$G:$G)</f>
        <v>Class B1 (GBP)</v>
      </c>
      <c r="E1620" s="44">
        <v>45699</v>
      </c>
      <c r="F1620" s="41" t="str">
        <f>_xlfn.XLOOKUP(A1620,'[3]Eqn Calc - NII'!$C:$C,'[3]Eqn Calc - NII'!$E:$E)</f>
        <v>GBP</v>
      </c>
      <c r="G1620" s="43" t="e">
        <f>SUMIFS('[3]Eqn Calc - NII'!$U:$U,'[3]Eqn Calc - NII'!$H:$H,E1620,'[3]Eqn Calc - NII'!$C:$C,A1620)</f>
        <v>#VALUE!</v>
      </c>
      <c r="H1620" t="str">
        <f t="shared" si="26"/>
        <v>IE000U617EI145699</v>
      </c>
    </row>
    <row r="1621" spans="1:8" x14ac:dyDescent="0.25">
      <c r="A1621" s="41" t="s">
        <v>76</v>
      </c>
      <c r="B1621" s="41" t="s">
        <v>16</v>
      </c>
      <c r="C1621" s="41" t="str">
        <f>_xlfn.XLOOKUP(A1621,[3]Reconciliation!$A:$A,[3]Reconciliation!$O:$O)</f>
        <v>AVI Global Special Situations Fund</v>
      </c>
      <c r="D1621" s="41" t="str">
        <f>_xlfn.XLOOKUP(A1621,'[4]Fund Control'!$H:$H,'[4]Fund Control'!$G:$G)</f>
        <v>Class B1 (GBP)</v>
      </c>
      <c r="E1621" s="44">
        <v>45700</v>
      </c>
      <c r="F1621" s="41" t="str">
        <f>_xlfn.XLOOKUP(A1621,'[3]Eqn Calc - NII'!$C:$C,'[3]Eqn Calc - NII'!$E:$E)</f>
        <v>GBP</v>
      </c>
      <c r="G1621" s="43" t="e">
        <f>SUMIFS('[3]Eqn Calc - NII'!$U:$U,'[3]Eqn Calc - NII'!$H:$H,E1621,'[3]Eqn Calc - NII'!$C:$C,A1621)</f>
        <v>#VALUE!</v>
      </c>
      <c r="H1621" t="str">
        <f t="shared" si="26"/>
        <v>IE000U617EI145700</v>
      </c>
    </row>
    <row r="1622" spans="1:8" x14ac:dyDescent="0.25">
      <c r="A1622" s="41" t="s">
        <v>76</v>
      </c>
      <c r="B1622" s="41" t="s">
        <v>16</v>
      </c>
      <c r="C1622" s="41" t="str">
        <f>_xlfn.XLOOKUP(A1622,[3]Reconciliation!$A:$A,[3]Reconciliation!$O:$O)</f>
        <v>AVI Global Special Situations Fund</v>
      </c>
      <c r="D1622" s="41" t="str">
        <f>_xlfn.XLOOKUP(A1622,'[4]Fund Control'!$H:$H,'[4]Fund Control'!$G:$G)</f>
        <v>Class B1 (GBP)</v>
      </c>
      <c r="E1622" s="44">
        <v>45701</v>
      </c>
      <c r="F1622" s="41" t="str">
        <f>_xlfn.XLOOKUP(A1622,'[3]Eqn Calc - NII'!$C:$C,'[3]Eqn Calc - NII'!$E:$E)</f>
        <v>GBP</v>
      </c>
      <c r="G1622" s="43" t="e">
        <f>SUMIFS('[3]Eqn Calc - NII'!$U:$U,'[3]Eqn Calc - NII'!$H:$H,E1622,'[3]Eqn Calc - NII'!$C:$C,A1622)</f>
        <v>#VALUE!</v>
      </c>
      <c r="H1622" t="str">
        <f t="shared" si="26"/>
        <v>IE000U617EI145701</v>
      </c>
    </row>
    <row r="1623" spans="1:8" x14ac:dyDescent="0.25">
      <c r="A1623" s="41" t="s">
        <v>76</v>
      </c>
      <c r="B1623" s="41" t="s">
        <v>16</v>
      </c>
      <c r="C1623" s="41" t="str">
        <f>_xlfn.XLOOKUP(A1623,[3]Reconciliation!$A:$A,[3]Reconciliation!$O:$O)</f>
        <v>AVI Global Special Situations Fund</v>
      </c>
      <c r="D1623" s="41" t="str">
        <f>_xlfn.XLOOKUP(A1623,'[4]Fund Control'!$H:$H,'[4]Fund Control'!$G:$G)</f>
        <v>Class B1 (GBP)</v>
      </c>
      <c r="E1623" s="44">
        <v>45702</v>
      </c>
      <c r="F1623" s="41" t="str">
        <f>_xlfn.XLOOKUP(A1623,'[3]Eqn Calc - NII'!$C:$C,'[3]Eqn Calc - NII'!$E:$E)</f>
        <v>GBP</v>
      </c>
      <c r="G1623" s="43" t="e">
        <f>SUMIFS('[3]Eqn Calc - NII'!$U:$U,'[3]Eqn Calc - NII'!$H:$H,E1623,'[3]Eqn Calc - NII'!$C:$C,A1623)</f>
        <v>#VALUE!</v>
      </c>
      <c r="H1623" t="str">
        <f t="shared" si="26"/>
        <v>IE000U617EI145702</v>
      </c>
    </row>
    <row r="1624" spans="1:8" x14ac:dyDescent="0.25">
      <c r="A1624" s="41" t="s">
        <v>76</v>
      </c>
      <c r="B1624" s="41" t="s">
        <v>16</v>
      </c>
      <c r="C1624" s="41" t="str">
        <f>_xlfn.XLOOKUP(A1624,[3]Reconciliation!$A:$A,[3]Reconciliation!$O:$O)</f>
        <v>AVI Global Special Situations Fund</v>
      </c>
      <c r="D1624" s="41" t="str">
        <f>_xlfn.XLOOKUP(A1624,'[4]Fund Control'!$H:$H,'[4]Fund Control'!$G:$G)</f>
        <v>Class B1 (GBP)</v>
      </c>
      <c r="E1624" s="44">
        <v>45705</v>
      </c>
      <c r="F1624" s="41" t="str">
        <f>_xlfn.XLOOKUP(A1624,'[3]Eqn Calc - NII'!$C:$C,'[3]Eqn Calc - NII'!$E:$E)</f>
        <v>GBP</v>
      </c>
      <c r="G1624" s="43" t="e">
        <f>SUMIFS('[3]Eqn Calc - NII'!$U:$U,'[3]Eqn Calc - NII'!$H:$H,E1624,'[3]Eqn Calc - NII'!$C:$C,A1624)</f>
        <v>#VALUE!</v>
      </c>
      <c r="H1624" t="str">
        <f t="shared" si="26"/>
        <v>IE000U617EI145705</v>
      </c>
    </row>
    <row r="1625" spans="1:8" x14ac:dyDescent="0.25">
      <c r="A1625" s="41" t="s">
        <v>76</v>
      </c>
      <c r="B1625" s="41" t="s">
        <v>16</v>
      </c>
      <c r="C1625" s="41" t="str">
        <f>_xlfn.XLOOKUP(A1625,[3]Reconciliation!$A:$A,[3]Reconciliation!$O:$O)</f>
        <v>AVI Global Special Situations Fund</v>
      </c>
      <c r="D1625" s="41" t="str">
        <f>_xlfn.XLOOKUP(A1625,'[4]Fund Control'!$H:$H,'[4]Fund Control'!$G:$G)</f>
        <v>Class B1 (GBP)</v>
      </c>
      <c r="E1625" s="44">
        <v>45706</v>
      </c>
      <c r="F1625" s="41" t="str">
        <f>_xlfn.XLOOKUP(A1625,'[3]Eqn Calc - NII'!$C:$C,'[3]Eqn Calc - NII'!$E:$E)</f>
        <v>GBP</v>
      </c>
      <c r="G1625" s="43" t="e">
        <f>SUMIFS('[3]Eqn Calc - NII'!$U:$U,'[3]Eqn Calc - NII'!$H:$H,E1625,'[3]Eqn Calc - NII'!$C:$C,A1625)</f>
        <v>#VALUE!</v>
      </c>
      <c r="H1625" t="str">
        <f t="shared" si="26"/>
        <v>IE000U617EI145706</v>
      </c>
    </row>
    <row r="1626" spans="1:8" x14ac:dyDescent="0.25">
      <c r="A1626" s="41" t="s">
        <v>76</v>
      </c>
      <c r="B1626" s="41" t="s">
        <v>16</v>
      </c>
      <c r="C1626" s="41" t="str">
        <f>_xlfn.XLOOKUP(A1626,[3]Reconciliation!$A:$A,[3]Reconciliation!$O:$O)</f>
        <v>AVI Global Special Situations Fund</v>
      </c>
      <c r="D1626" s="41" t="str">
        <f>_xlfn.XLOOKUP(A1626,'[4]Fund Control'!$H:$H,'[4]Fund Control'!$G:$G)</f>
        <v>Class B1 (GBP)</v>
      </c>
      <c r="E1626" s="44">
        <v>45707</v>
      </c>
      <c r="F1626" s="41" t="str">
        <f>_xlfn.XLOOKUP(A1626,'[3]Eqn Calc - NII'!$C:$C,'[3]Eqn Calc - NII'!$E:$E)</f>
        <v>GBP</v>
      </c>
      <c r="G1626" s="43" t="e">
        <f>SUMIFS('[3]Eqn Calc - NII'!$U:$U,'[3]Eqn Calc - NII'!$H:$H,E1626,'[3]Eqn Calc - NII'!$C:$C,A1626)</f>
        <v>#VALUE!</v>
      </c>
      <c r="H1626" t="str">
        <f t="shared" si="26"/>
        <v>IE000U617EI145707</v>
      </c>
    </row>
    <row r="1627" spans="1:8" x14ac:dyDescent="0.25">
      <c r="A1627" s="41" t="s">
        <v>76</v>
      </c>
      <c r="B1627" s="41" t="s">
        <v>16</v>
      </c>
      <c r="C1627" s="41" t="str">
        <f>_xlfn.XLOOKUP(A1627,[3]Reconciliation!$A:$A,[3]Reconciliation!$O:$O)</f>
        <v>AVI Global Special Situations Fund</v>
      </c>
      <c r="D1627" s="41" t="str">
        <f>_xlfn.XLOOKUP(A1627,'[4]Fund Control'!$H:$H,'[4]Fund Control'!$G:$G)</f>
        <v>Class B1 (GBP)</v>
      </c>
      <c r="E1627" s="44">
        <v>45708</v>
      </c>
      <c r="F1627" s="41" t="str">
        <f>_xlfn.XLOOKUP(A1627,'[3]Eqn Calc - NII'!$C:$C,'[3]Eqn Calc - NII'!$E:$E)</f>
        <v>GBP</v>
      </c>
      <c r="G1627" s="43" t="e">
        <f>SUMIFS('[3]Eqn Calc - NII'!$U:$U,'[3]Eqn Calc - NII'!$H:$H,E1627,'[3]Eqn Calc - NII'!$C:$C,A1627)</f>
        <v>#VALUE!</v>
      </c>
      <c r="H1627" t="str">
        <f t="shared" si="26"/>
        <v>IE000U617EI145708</v>
      </c>
    </row>
    <row r="1628" spans="1:8" x14ac:dyDescent="0.25">
      <c r="A1628" s="41" t="s">
        <v>76</v>
      </c>
      <c r="B1628" s="41" t="s">
        <v>16</v>
      </c>
      <c r="C1628" s="41" t="str">
        <f>_xlfn.XLOOKUP(A1628,[3]Reconciliation!$A:$A,[3]Reconciliation!$O:$O)</f>
        <v>AVI Global Special Situations Fund</v>
      </c>
      <c r="D1628" s="41" t="str">
        <f>_xlfn.XLOOKUP(A1628,'[4]Fund Control'!$H:$H,'[4]Fund Control'!$G:$G)</f>
        <v>Class B1 (GBP)</v>
      </c>
      <c r="E1628" s="44">
        <v>45709</v>
      </c>
      <c r="F1628" s="41" t="str">
        <f>_xlfn.XLOOKUP(A1628,'[3]Eqn Calc - NII'!$C:$C,'[3]Eqn Calc - NII'!$E:$E)</f>
        <v>GBP</v>
      </c>
      <c r="G1628" s="43" t="e">
        <f>SUMIFS('[3]Eqn Calc - NII'!$U:$U,'[3]Eqn Calc - NII'!$H:$H,E1628,'[3]Eqn Calc - NII'!$C:$C,A1628)</f>
        <v>#VALUE!</v>
      </c>
      <c r="H1628" t="str">
        <f t="shared" si="26"/>
        <v>IE000U617EI145709</v>
      </c>
    </row>
    <row r="1629" spans="1:8" x14ac:dyDescent="0.25">
      <c r="A1629" s="41" t="s">
        <v>76</v>
      </c>
      <c r="B1629" s="41" t="s">
        <v>16</v>
      </c>
      <c r="C1629" s="41" t="str">
        <f>_xlfn.XLOOKUP(A1629,[3]Reconciliation!$A:$A,[3]Reconciliation!$O:$O)</f>
        <v>AVI Global Special Situations Fund</v>
      </c>
      <c r="D1629" s="41" t="str">
        <f>_xlfn.XLOOKUP(A1629,'[4]Fund Control'!$H:$H,'[4]Fund Control'!$G:$G)</f>
        <v>Class B1 (GBP)</v>
      </c>
      <c r="E1629" s="44">
        <v>45712</v>
      </c>
      <c r="F1629" s="41" t="str">
        <f>_xlfn.XLOOKUP(A1629,'[3]Eqn Calc - NII'!$C:$C,'[3]Eqn Calc - NII'!$E:$E)</f>
        <v>GBP</v>
      </c>
      <c r="G1629" s="43" t="e">
        <f>SUMIFS('[3]Eqn Calc - NII'!$U:$U,'[3]Eqn Calc - NII'!$H:$H,E1629,'[3]Eqn Calc - NII'!$C:$C,A1629)</f>
        <v>#VALUE!</v>
      </c>
      <c r="H1629" t="str">
        <f t="shared" si="26"/>
        <v>IE000U617EI145712</v>
      </c>
    </row>
    <row r="1630" spans="1:8" x14ac:dyDescent="0.25">
      <c r="A1630" s="41" t="s">
        <v>76</v>
      </c>
      <c r="B1630" s="41" t="s">
        <v>16</v>
      </c>
      <c r="C1630" s="41" t="str">
        <f>_xlfn.XLOOKUP(A1630,[3]Reconciliation!$A:$A,[3]Reconciliation!$O:$O)</f>
        <v>AVI Global Special Situations Fund</v>
      </c>
      <c r="D1630" s="41" t="str">
        <f>_xlfn.XLOOKUP(A1630,'[4]Fund Control'!$H:$H,'[4]Fund Control'!$G:$G)</f>
        <v>Class B1 (GBP)</v>
      </c>
      <c r="E1630" s="44">
        <v>45713</v>
      </c>
      <c r="F1630" s="41" t="str">
        <f>_xlfn.XLOOKUP(A1630,'[3]Eqn Calc - NII'!$C:$C,'[3]Eqn Calc - NII'!$E:$E)</f>
        <v>GBP</v>
      </c>
      <c r="G1630" s="43" t="e">
        <f>SUMIFS('[3]Eqn Calc - NII'!$U:$U,'[3]Eqn Calc - NII'!$H:$H,E1630,'[3]Eqn Calc - NII'!$C:$C,A1630)</f>
        <v>#VALUE!</v>
      </c>
      <c r="H1630" t="str">
        <f t="shared" si="26"/>
        <v>IE000U617EI145713</v>
      </c>
    </row>
    <row r="1631" spans="1:8" x14ac:dyDescent="0.25">
      <c r="A1631" s="41" t="s">
        <v>76</v>
      </c>
      <c r="B1631" s="41" t="s">
        <v>16</v>
      </c>
      <c r="C1631" s="41" t="str">
        <f>_xlfn.XLOOKUP(A1631,[3]Reconciliation!$A:$A,[3]Reconciliation!$O:$O)</f>
        <v>AVI Global Special Situations Fund</v>
      </c>
      <c r="D1631" s="41" t="str">
        <f>_xlfn.XLOOKUP(A1631,'[4]Fund Control'!$H:$H,'[4]Fund Control'!$G:$G)</f>
        <v>Class B1 (GBP)</v>
      </c>
      <c r="E1631" s="44">
        <v>45714</v>
      </c>
      <c r="F1631" s="41" t="str">
        <f>_xlfn.XLOOKUP(A1631,'[3]Eqn Calc - NII'!$C:$C,'[3]Eqn Calc - NII'!$E:$E)</f>
        <v>GBP</v>
      </c>
      <c r="G1631" s="43" t="e">
        <f>SUMIFS('[3]Eqn Calc - NII'!$U:$U,'[3]Eqn Calc - NII'!$H:$H,E1631,'[3]Eqn Calc - NII'!$C:$C,A1631)</f>
        <v>#VALUE!</v>
      </c>
      <c r="H1631" t="str">
        <f t="shared" si="26"/>
        <v>IE000U617EI145714</v>
      </c>
    </row>
    <row r="1632" spans="1:8" x14ac:dyDescent="0.25">
      <c r="A1632" s="41" t="s">
        <v>76</v>
      </c>
      <c r="B1632" s="41" t="s">
        <v>16</v>
      </c>
      <c r="C1632" s="41" t="str">
        <f>_xlfn.XLOOKUP(A1632,[3]Reconciliation!$A:$A,[3]Reconciliation!$O:$O)</f>
        <v>AVI Global Special Situations Fund</v>
      </c>
      <c r="D1632" s="41" t="str">
        <f>_xlfn.XLOOKUP(A1632,'[4]Fund Control'!$H:$H,'[4]Fund Control'!$G:$G)</f>
        <v>Class B1 (GBP)</v>
      </c>
      <c r="E1632" s="44">
        <v>45715</v>
      </c>
      <c r="F1632" s="41" t="str">
        <f>_xlfn.XLOOKUP(A1632,'[3]Eqn Calc - NII'!$C:$C,'[3]Eqn Calc - NII'!$E:$E)</f>
        <v>GBP</v>
      </c>
      <c r="G1632" s="43" t="e">
        <f>SUMIFS('[3]Eqn Calc - NII'!$U:$U,'[3]Eqn Calc - NII'!$H:$H,E1632,'[3]Eqn Calc - NII'!$C:$C,A1632)</f>
        <v>#VALUE!</v>
      </c>
      <c r="H1632" t="str">
        <f t="shared" si="26"/>
        <v>IE000U617EI145715</v>
      </c>
    </row>
    <row r="1633" spans="1:8" x14ac:dyDescent="0.25">
      <c r="A1633" s="41" t="s">
        <v>76</v>
      </c>
      <c r="B1633" s="41" t="s">
        <v>16</v>
      </c>
      <c r="C1633" s="41" t="str">
        <f>_xlfn.XLOOKUP(A1633,[3]Reconciliation!$A:$A,[3]Reconciliation!$O:$O)</f>
        <v>AVI Global Special Situations Fund</v>
      </c>
      <c r="D1633" s="41" t="str">
        <f>_xlfn.XLOOKUP(A1633,'[4]Fund Control'!$H:$H,'[4]Fund Control'!$G:$G)</f>
        <v>Class B1 (GBP)</v>
      </c>
      <c r="E1633" s="44">
        <v>45716</v>
      </c>
      <c r="F1633" s="41" t="str">
        <f>_xlfn.XLOOKUP(A1633,'[3]Eqn Calc - NII'!$C:$C,'[3]Eqn Calc - NII'!$E:$E)</f>
        <v>GBP</v>
      </c>
      <c r="G1633" s="43" t="e">
        <f>SUMIFS('[3]Eqn Calc - NII'!$U:$U,'[3]Eqn Calc - NII'!$H:$H,E1633,'[3]Eqn Calc - NII'!$C:$C,A1633)</f>
        <v>#VALUE!</v>
      </c>
      <c r="H1633" t="str">
        <f t="shared" si="26"/>
        <v>IE000U617EI145716</v>
      </c>
    </row>
    <row r="1634" spans="1:8" x14ac:dyDescent="0.25">
      <c r="A1634" s="41" t="s">
        <v>76</v>
      </c>
      <c r="B1634" s="41" t="s">
        <v>16</v>
      </c>
      <c r="C1634" s="41" t="str">
        <f>_xlfn.XLOOKUP(A1634,[3]Reconciliation!$A:$A,[3]Reconciliation!$O:$O)</f>
        <v>AVI Global Special Situations Fund</v>
      </c>
      <c r="D1634" s="41" t="str">
        <f>_xlfn.XLOOKUP(A1634,'[4]Fund Control'!$H:$H,'[4]Fund Control'!$G:$G)</f>
        <v>Class B1 (GBP)</v>
      </c>
      <c r="E1634" s="44">
        <v>45719</v>
      </c>
      <c r="F1634" s="41" t="str">
        <f>_xlfn.XLOOKUP(A1634,'[3]Eqn Calc - NII'!$C:$C,'[3]Eqn Calc - NII'!$E:$E)</f>
        <v>GBP</v>
      </c>
      <c r="G1634" s="43" t="e">
        <f>SUMIFS('[3]Eqn Calc - NII'!$U:$U,'[3]Eqn Calc - NII'!$H:$H,E1634,'[3]Eqn Calc - NII'!$C:$C,A1634)</f>
        <v>#VALUE!</v>
      </c>
      <c r="H1634" t="str">
        <f t="shared" si="26"/>
        <v>IE000U617EI145719</v>
      </c>
    </row>
    <row r="1635" spans="1:8" x14ac:dyDescent="0.25">
      <c r="A1635" s="41" t="s">
        <v>76</v>
      </c>
      <c r="B1635" s="41" t="s">
        <v>16</v>
      </c>
      <c r="C1635" s="41" t="str">
        <f>_xlfn.XLOOKUP(A1635,[3]Reconciliation!$A:$A,[3]Reconciliation!$O:$O)</f>
        <v>AVI Global Special Situations Fund</v>
      </c>
      <c r="D1635" s="41" t="str">
        <f>_xlfn.XLOOKUP(A1635,'[4]Fund Control'!$H:$H,'[4]Fund Control'!$G:$G)</f>
        <v>Class B1 (GBP)</v>
      </c>
      <c r="E1635" s="44">
        <v>45720</v>
      </c>
      <c r="F1635" s="41" t="str">
        <f>_xlfn.XLOOKUP(A1635,'[3]Eqn Calc - NII'!$C:$C,'[3]Eqn Calc - NII'!$E:$E)</f>
        <v>GBP</v>
      </c>
      <c r="G1635" s="43" t="e">
        <f>SUMIFS('[3]Eqn Calc - NII'!$U:$U,'[3]Eqn Calc - NII'!$H:$H,E1635,'[3]Eqn Calc - NII'!$C:$C,A1635)</f>
        <v>#VALUE!</v>
      </c>
      <c r="H1635" t="str">
        <f t="shared" si="26"/>
        <v>IE000U617EI145720</v>
      </c>
    </row>
    <row r="1636" spans="1:8" x14ac:dyDescent="0.25">
      <c r="A1636" s="41" t="s">
        <v>76</v>
      </c>
      <c r="B1636" s="41" t="s">
        <v>16</v>
      </c>
      <c r="C1636" s="41" t="str">
        <f>_xlfn.XLOOKUP(A1636,[3]Reconciliation!$A:$A,[3]Reconciliation!$O:$O)</f>
        <v>AVI Global Special Situations Fund</v>
      </c>
      <c r="D1636" s="41" t="str">
        <f>_xlfn.XLOOKUP(A1636,'[4]Fund Control'!$H:$H,'[4]Fund Control'!$G:$G)</f>
        <v>Class B1 (GBP)</v>
      </c>
      <c r="E1636" s="44">
        <v>45721</v>
      </c>
      <c r="F1636" s="41" t="str">
        <f>_xlfn.XLOOKUP(A1636,'[3]Eqn Calc - NII'!$C:$C,'[3]Eqn Calc - NII'!$E:$E)</f>
        <v>GBP</v>
      </c>
      <c r="G1636" s="43" t="e">
        <f>SUMIFS('[3]Eqn Calc - NII'!$U:$U,'[3]Eqn Calc - NII'!$H:$H,E1636,'[3]Eqn Calc - NII'!$C:$C,A1636)</f>
        <v>#VALUE!</v>
      </c>
      <c r="H1636" t="str">
        <f t="shared" si="26"/>
        <v>IE000U617EI145721</v>
      </c>
    </row>
    <row r="1637" spans="1:8" x14ac:dyDescent="0.25">
      <c r="A1637" s="41" t="s">
        <v>76</v>
      </c>
      <c r="B1637" s="41" t="s">
        <v>16</v>
      </c>
      <c r="C1637" s="41" t="str">
        <f>_xlfn.XLOOKUP(A1637,[3]Reconciliation!$A:$A,[3]Reconciliation!$O:$O)</f>
        <v>AVI Global Special Situations Fund</v>
      </c>
      <c r="D1637" s="41" t="str">
        <f>_xlfn.XLOOKUP(A1637,'[4]Fund Control'!$H:$H,'[4]Fund Control'!$G:$G)</f>
        <v>Class B1 (GBP)</v>
      </c>
      <c r="E1637" s="44">
        <v>45722</v>
      </c>
      <c r="F1637" s="41" t="str">
        <f>_xlfn.XLOOKUP(A1637,'[3]Eqn Calc - NII'!$C:$C,'[3]Eqn Calc - NII'!$E:$E)</f>
        <v>GBP</v>
      </c>
      <c r="G1637" s="43" t="e">
        <f>SUMIFS('[3]Eqn Calc - NII'!$U:$U,'[3]Eqn Calc - NII'!$H:$H,E1637,'[3]Eqn Calc - NII'!$C:$C,A1637)</f>
        <v>#VALUE!</v>
      </c>
      <c r="H1637" t="str">
        <f t="shared" si="26"/>
        <v>IE000U617EI145722</v>
      </c>
    </row>
    <row r="1638" spans="1:8" x14ac:dyDescent="0.25">
      <c r="A1638" s="41" t="s">
        <v>76</v>
      </c>
      <c r="B1638" s="41" t="s">
        <v>16</v>
      </c>
      <c r="C1638" s="41" t="str">
        <f>_xlfn.XLOOKUP(A1638,[3]Reconciliation!$A:$A,[3]Reconciliation!$O:$O)</f>
        <v>AVI Global Special Situations Fund</v>
      </c>
      <c r="D1638" s="41" t="str">
        <f>_xlfn.XLOOKUP(A1638,'[4]Fund Control'!$H:$H,'[4]Fund Control'!$G:$G)</f>
        <v>Class B1 (GBP)</v>
      </c>
      <c r="E1638" s="44">
        <v>45723</v>
      </c>
      <c r="F1638" s="41" t="str">
        <f>_xlfn.XLOOKUP(A1638,'[3]Eqn Calc - NII'!$C:$C,'[3]Eqn Calc - NII'!$E:$E)</f>
        <v>GBP</v>
      </c>
      <c r="G1638" s="43" t="e">
        <f>SUMIFS('[3]Eqn Calc - NII'!$U:$U,'[3]Eqn Calc - NII'!$H:$H,E1638,'[3]Eqn Calc - NII'!$C:$C,A1638)</f>
        <v>#VALUE!</v>
      </c>
      <c r="H1638" t="str">
        <f t="shared" si="26"/>
        <v>IE000U617EI145723</v>
      </c>
    </row>
    <row r="1639" spans="1:8" x14ac:dyDescent="0.25">
      <c r="A1639" s="41" t="s">
        <v>76</v>
      </c>
      <c r="B1639" s="41" t="s">
        <v>16</v>
      </c>
      <c r="C1639" s="41" t="str">
        <f>_xlfn.XLOOKUP(A1639,[3]Reconciliation!$A:$A,[3]Reconciliation!$O:$O)</f>
        <v>AVI Global Special Situations Fund</v>
      </c>
      <c r="D1639" s="41" t="str">
        <f>_xlfn.XLOOKUP(A1639,'[4]Fund Control'!$H:$H,'[4]Fund Control'!$G:$G)</f>
        <v>Class B1 (GBP)</v>
      </c>
      <c r="E1639" s="44">
        <v>45726</v>
      </c>
      <c r="F1639" s="41" t="str">
        <f>_xlfn.XLOOKUP(A1639,'[3]Eqn Calc - NII'!$C:$C,'[3]Eqn Calc - NII'!$E:$E)</f>
        <v>GBP</v>
      </c>
      <c r="G1639" s="43" t="e">
        <f>SUMIFS('[3]Eqn Calc - NII'!$U:$U,'[3]Eqn Calc - NII'!$H:$H,E1639,'[3]Eqn Calc - NII'!$C:$C,A1639)</f>
        <v>#VALUE!</v>
      </c>
      <c r="H1639" t="str">
        <f t="shared" si="26"/>
        <v>IE000U617EI145726</v>
      </c>
    </row>
    <row r="1640" spans="1:8" x14ac:dyDescent="0.25">
      <c r="A1640" s="41" t="s">
        <v>76</v>
      </c>
      <c r="B1640" s="41" t="s">
        <v>16</v>
      </c>
      <c r="C1640" s="41" t="str">
        <f>_xlfn.XLOOKUP(A1640,[3]Reconciliation!$A:$A,[3]Reconciliation!$O:$O)</f>
        <v>AVI Global Special Situations Fund</v>
      </c>
      <c r="D1640" s="41" t="str">
        <f>_xlfn.XLOOKUP(A1640,'[4]Fund Control'!$H:$H,'[4]Fund Control'!$G:$G)</f>
        <v>Class B1 (GBP)</v>
      </c>
      <c r="E1640" s="44">
        <v>45727</v>
      </c>
      <c r="F1640" s="41" t="str">
        <f>_xlfn.XLOOKUP(A1640,'[3]Eqn Calc - NII'!$C:$C,'[3]Eqn Calc - NII'!$E:$E)</f>
        <v>GBP</v>
      </c>
      <c r="G1640" s="43" t="e">
        <f>SUMIFS('[3]Eqn Calc - NII'!$U:$U,'[3]Eqn Calc - NII'!$H:$H,E1640,'[3]Eqn Calc - NII'!$C:$C,A1640)</f>
        <v>#VALUE!</v>
      </c>
      <c r="H1640" t="str">
        <f t="shared" si="26"/>
        <v>IE000U617EI145727</v>
      </c>
    </row>
    <row r="1641" spans="1:8" x14ac:dyDescent="0.25">
      <c r="A1641" s="41" t="s">
        <v>76</v>
      </c>
      <c r="B1641" s="41" t="s">
        <v>16</v>
      </c>
      <c r="C1641" s="41" t="str">
        <f>_xlfn.XLOOKUP(A1641,[3]Reconciliation!$A:$A,[3]Reconciliation!$O:$O)</f>
        <v>AVI Global Special Situations Fund</v>
      </c>
      <c r="D1641" s="41" t="str">
        <f>_xlfn.XLOOKUP(A1641,'[4]Fund Control'!$H:$H,'[4]Fund Control'!$G:$G)</f>
        <v>Class B1 (GBP)</v>
      </c>
      <c r="E1641" s="44">
        <v>45728</v>
      </c>
      <c r="F1641" s="41" t="str">
        <f>_xlfn.XLOOKUP(A1641,'[3]Eqn Calc - NII'!$C:$C,'[3]Eqn Calc - NII'!$E:$E)</f>
        <v>GBP</v>
      </c>
      <c r="G1641" s="43" t="e">
        <f>SUMIFS('[3]Eqn Calc - NII'!$U:$U,'[3]Eqn Calc - NII'!$H:$H,E1641,'[3]Eqn Calc - NII'!$C:$C,A1641)</f>
        <v>#VALUE!</v>
      </c>
      <c r="H1641" t="str">
        <f t="shared" si="26"/>
        <v>IE000U617EI145728</v>
      </c>
    </row>
    <row r="1642" spans="1:8" x14ac:dyDescent="0.25">
      <c r="A1642" s="41" t="s">
        <v>76</v>
      </c>
      <c r="B1642" s="41" t="s">
        <v>16</v>
      </c>
      <c r="C1642" s="41" t="str">
        <f>_xlfn.XLOOKUP(A1642,[3]Reconciliation!$A:$A,[3]Reconciliation!$O:$O)</f>
        <v>AVI Global Special Situations Fund</v>
      </c>
      <c r="D1642" s="41" t="str">
        <f>_xlfn.XLOOKUP(A1642,'[4]Fund Control'!$H:$H,'[4]Fund Control'!$G:$G)</f>
        <v>Class B1 (GBP)</v>
      </c>
      <c r="E1642" s="44">
        <v>45729</v>
      </c>
      <c r="F1642" s="41" t="str">
        <f>_xlfn.XLOOKUP(A1642,'[3]Eqn Calc - NII'!$C:$C,'[3]Eqn Calc - NII'!$E:$E)</f>
        <v>GBP</v>
      </c>
      <c r="G1642" s="43" t="e">
        <f>SUMIFS('[3]Eqn Calc - NII'!$U:$U,'[3]Eqn Calc - NII'!$H:$H,E1642,'[3]Eqn Calc - NII'!$C:$C,A1642)</f>
        <v>#VALUE!</v>
      </c>
      <c r="H1642" t="str">
        <f t="shared" si="26"/>
        <v>IE000U617EI145729</v>
      </c>
    </row>
    <row r="1643" spans="1:8" x14ac:dyDescent="0.25">
      <c r="A1643" s="41" t="s">
        <v>76</v>
      </c>
      <c r="B1643" s="41" t="s">
        <v>16</v>
      </c>
      <c r="C1643" s="41" t="str">
        <f>_xlfn.XLOOKUP(A1643,[3]Reconciliation!$A:$A,[3]Reconciliation!$O:$O)</f>
        <v>AVI Global Special Situations Fund</v>
      </c>
      <c r="D1643" s="41" t="str">
        <f>_xlfn.XLOOKUP(A1643,'[4]Fund Control'!$H:$H,'[4]Fund Control'!$G:$G)</f>
        <v>Class B1 (GBP)</v>
      </c>
      <c r="E1643" s="44">
        <v>45730</v>
      </c>
      <c r="F1643" s="41" t="str">
        <f>_xlfn.XLOOKUP(A1643,'[3]Eqn Calc - NII'!$C:$C,'[3]Eqn Calc - NII'!$E:$E)</f>
        <v>GBP</v>
      </c>
      <c r="G1643" s="43" t="e">
        <f>SUMIFS('[3]Eqn Calc - NII'!$U:$U,'[3]Eqn Calc - NII'!$H:$H,E1643,'[3]Eqn Calc - NII'!$C:$C,A1643)</f>
        <v>#VALUE!</v>
      </c>
      <c r="H1643" t="str">
        <f t="shared" si="26"/>
        <v>IE000U617EI145730</v>
      </c>
    </row>
    <row r="1644" spans="1:8" x14ac:dyDescent="0.25">
      <c r="A1644" s="41" t="s">
        <v>76</v>
      </c>
      <c r="B1644" s="41" t="s">
        <v>16</v>
      </c>
      <c r="C1644" s="41" t="str">
        <f>_xlfn.XLOOKUP(A1644,[3]Reconciliation!$A:$A,[3]Reconciliation!$O:$O)</f>
        <v>AVI Global Special Situations Fund</v>
      </c>
      <c r="D1644" s="41" t="str">
        <f>_xlfn.XLOOKUP(A1644,'[4]Fund Control'!$H:$H,'[4]Fund Control'!$G:$G)</f>
        <v>Class B1 (GBP)</v>
      </c>
      <c r="E1644" s="44">
        <v>45734</v>
      </c>
      <c r="F1644" s="41" t="str">
        <f>_xlfn.XLOOKUP(A1644,'[3]Eqn Calc - NII'!$C:$C,'[3]Eqn Calc - NII'!$E:$E)</f>
        <v>GBP</v>
      </c>
      <c r="G1644" s="43" t="e">
        <f>SUMIFS('[3]Eqn Calc - NII'!$U:$U,'[3]Eqn Calc - NII'!$H:$H,E1644,'[3]Eqn Calc - NII'!$C:$C,A1644)</f>
        <v>#VALUE!</v>
      </c>
      <c r="H1644" t="str">
        <f t="shared" si="26"/>
        <v>IE000U617EI145734</v>
      </c>
    </row>
    <row r="1645" spans="1:8" x14ac:dyDescent="0.25">
      <c r="A1645" s="41" t="s">
        <v>76</v>
      </c>
      <c r="B1645" s="41" t="s">
        <v>16</v>
      </c>
      <c r="C1645" s="41" t="str">
        <f>_xlfn.XLOOKUP(A1645,[3]Reconciliation!$A:$A,[3]Reconciliation!$O:$O)</f>
        <v>AVI Global Special Situations Fund</v>
      </c>
      <c r="D1645" s="41" t="str">
        <f>_xlfn.XLOOKUP(A1645,'[4]Fund Control'!$H:$H,'[4]Fund Control'!$G:$G)</f>
        <v>Class B1 (GBP)</v>
      </c>
      <c r="E1645" s="44">
        <v>45735</v>
      </c>
      <c r="F1645" s="41" t="str">
        <f>_xlfn.XLOOKUP(A1645,'[3]Eqn Calc - NII'!$C:$C,'[3]Eqn Calc - NII'!$E:$E)</f>
        <v>GBP</v>
      </c>
      <c r="G1645" s="43" t="e">
        <f>SUMIFS('[3]Eqn Calc - NII'!$U:$U,'[3]Eqn Calc - NII'!$H:$H,E1645,'[3]Eqn Calc - NII'!$C:$C,A1645)</f>
        <v>#VALUE!</v>
      </c>
      <c r="H1645" t="str">
        <f t="shared" si="26"/>
        <v>IE000U617EI145735</v>
      </c>
    </row>
    <row r="1646" spans="1:8" x14ac:dyDescent="0.25">
      <c r="A1646" s="41" t="s">
        <v>76</v>
      </c>
      <c r="B1646" s="41" t="s">
        <v>16</v>
      </c>
      <c r="C1646" s="41" t="str">
        <f>_xlfn.XLOOKUP(A1646,[3]Reconciliation!$A:$A,[3]Reconciliation!$O:$O)</f>
        <v>AVI Global Special Situations Fund</v>
      </c>
      <c r="D1646" s="41" t="str">
        <f>_xlfn.XLOOKUP(A1646,'[4]Fund Control'!$H:$H,'[4]Fund Control'!$G:$G)</f>
        <v>Class B1 (GBP)</v>
      </c>
      <c r="E1646" s="44">
        <v>45736</v>
      </c>
      <c r="F1646" s="41" t="str">
        <f>_xlfn.XLOOKUP(A1646,'[3]Eqn Calc - NII'!$C:$C,'[3]Eqn Calc - NII'!$E:$E)</f>
        <v>GBP</v>
      </c>
      <c r="G1646" s="43" t="e">
        <f>SUMIFS('[3]Eqn Calc - NII'!$U:$U,'[3]Eqn Calc - NII'!$H:$H,E1646,'[3]Eqn Calc - NII'!$C:$C,A1646)</f>
        <v>#VALUE!</v>
      </c>
      <c r="H1646" t="str">
        <f t="shared" si="26"/>
        <v>IE000U617EI145736</v>
      </c>
    </row>
    <row r="1647" spans="1:8" x14ac:dyDescent="0.25">
      <c r="A1647" s="41" t="s">
        <v>76</v>
      </c>
      <c r="B1647" s="41" t="s">
        <v>16</v>
      </c>
      <c r="C1647" s="41" t="str">
        <f>_xlfn.XLOOKUP(A1647,[3]Reconciliation!$A:$A,[3]Reconciliation!$O:$O)</f>
        <v>AVI Global Special Situations Fund</v>
      </c>
      <c r="D1647" s="41" t="str">
        <f>_xlfn.XLOOKUP(A1647,'[4]Fund Control'!$H:$H,'[4]Fund Control'!$G:$G)</f>
        <v>Class B1 (GBP)</v>
      </c>
      <c r="E1647" s="44">
        <v>45737</v>
      </c>
      <c r="F1647" s="41" t="str">
        <f>_xlfn.XLOOKUP(A1647,'[3]Eqn Calc - NII'!$C:$C,'[3]Eqn Calc - NII'!$E:$E)</f>
        <v>GBP</v>
      </c>
      <c r="G1647" s="43" t="e">
        <f>SUMIFS('[3]Eqn Calc - NII'!$U:$U,'[3]Eqn Calc - NII'!$H:$H,E1647,'[3]Eqn Calc - NII'!$C:$C,A1647)</f>
        <v>#VALUE!</v>
      </c>
      <c r="H1647" t="str">
        <f t="shared" si="26"/>
        <v>IE000U617EI145737</v>
      </c>
    </row>
    <row r="1648" spans="1:8" x14ac:dyDescent="0.25">
      <c r="A1648" s="41" t="s">
        <v>76</v>
      </c>
      <c r="B1648" s="41" t="s">
        <v>16</v>
      </c>
      <c r="C1648" s="41" t="str">
        <f>_xlfn.XLOOKUP(A1648,[3]Reconciliation!$A:$A,[3]Reconciliation!$O:$O)</f>
        <v>AVI Global Special Situations Fund</v>
      </c>
      <c r="D1648" s="41" t="str">
        <f>_xlfn.XLOOKUP(A1648,'[4]Fund Control'!$H:$H,'[4]Fund Control'!$G:$G)</f>
        <v>Class B1 (GBP)</v>
      </c>
      <c r="E1648" s="44">
        <v>45740</v>
      </c>
      <c r="F1648" s="41" t="str">
        <f>_xlfn.XLOOKUP(A1648,'[3]Eqn Calc - NII'!$C:$C,'[3]Eqn Calc - NII'!$E:$E)</f>
        <v>GBP</v>
      </c>
      <c r="G1648" s="43" t="e">
        <f>SUMIFS('[3]Eqn Calc - NII'!$U:$U,'[3]Eqn Calc - NII'!$H:$H,E1648,'[3]Eqn Calc - NII'!$C:$C,A1648)</f>
        <v>#VALUE!</v>
      </c>
      <c r="H1648" t="str">
        <f t="shared" si="26"/>
        <v>IE000U617EI145740</v>
      </c>
    </row>
    <row r="1649" spans="1:8" x14ac:dyDescent="0.25">
      <c r="A1649" s="41" t="s">
        <v>76</v>
      </c>
      <c r="B1649" s="41" t="s">
        <v>16</v>
      </c>
      <c r="C1649" s="41" t="str">
        <f>_xlfn.XLOOKUP(A1649,[3]Reconciliation!$A:$A,[3]Reconciliation!$O:$O)</f>
        <v>AVI Global Special Situations Fund</v>
      </c>
      <c r="D1649" s="41" t="str">
        <f>_xlfn.XLOOKUP(A1649,'[4]Fund Control'!$H:$H,'[4]Fund Control'!$G:$G)</f>
        <v>Class B1 (GBP)</v>
      </c>
      <c r="E1649" s="44">
        <v>45741</v>
      </c>
      <c r="F1649" s="41" t="str">
        <f>_xlfn.XLOOKUP(A1649,'[3]Eqn Calc - NII'!$C:$C,'[3]Eqn Calc - NII'!$E:$E)</f>
        <v>GBP</v>
      </c>
      <c r="G1649" s="43" t="e">
        <f>SUMIFS('[3]Eqn Calc - NII'!$U:$U,'[3]Eqn Calc - NII'!$H:$H,E1649,'[3]Eqn Calc - NII'!$C:$C,A1649)</f>
        <v>#VALUE!</v>
      </c>
      <c r="H1649" t="str">
        <f t="shared" si="26"/>
        <v>IE000U617EI145741</v>
      </c>
    </row>
    <row r="1650" spans="1:8" x14ac:dyDescent="0.25">
      <c r="A1650" s="41" t="s">
        <v>76</v>
      </c>
      <c r="B1650" s="41" t="s">
        <v>16</v>
      </c>
      <c r="C1650" s="41" t="str">
        <f>_xlfn.XLOOKUP(A1650,[3]Reconciliation!$A:$A,[3]Reconciliation!$O:$O)</f>
        <v>AVI Global Special Situations Fund</v>
      </c>
      <c r="D1650" s="41" t="str">
        <f>_xlfn.XLOOKUP(A1650,'[4]Fund Control'!$H:$H,'[4]Fund Control'!$G:$G)</f>
        <v>Class B1 (GBP)</v>
      </c>
      <c r="E1650" s="44">
        <v>45742</v>
      </c>
      <c r="F1650" s="41" t="str">
        <f>_xlfn.XLOOKUP(A1650,'[3]Eqn Calc - NII'!$C:$C,'[3]Eqn Calc - NII'!$E:$E)</f>
        <v>GBP</v>
      </c>
      <c r="G1650" s="43" t="e">
        <f>SUMIFS('[3]Eqn Calc - NII'!$U:$U,'[3]Eqn Calc - NII'!$H:$H,E1650,'[3]Eqn Calc - NII'!$C:$C,A1650)</f>
        <v>#VALUE!</v>
      </c>
      <c r="H1650" t="str">
        <f t="shared" si="26"/>
        <v>IE000U617EI145742</v>
      </c>
    </row>
    <row r="1651" spans="1:8" x14ac:dyDescent="0.25">
      <c r="A1651" s="41" t="s">
        <v>76</v>
      </c>
      <c r="B1651" s="41" t="s">
        <v>16</v>
      </c>
      <c r="C1651" s="41" t="str">
        <f>_xlfn.XLOOKUP(A1651,[3]Reconciliation!$A:$A,[3]Reconciliation!$O:$O)</f>
        <v>AVI Global Special Situations Fund</v>
      </c>
      <c r="D1651" s="41" t="str">
        <f>_xlfn.XLOOKUP(A1651,'[4]Fund Control'!$H:$H,'[4]Fund Control'!$G:$G)</f>
        <v>Class B1 (GBP)</v>
      </c>
      <c r="E1651" s="44">
        <v>45743</v>
      </c>
      <c r="F1651" s="41" t="str">
        <f>_xlfn.XLOOKUP(A1651,'[3]Eqn Calc - NII'!$C:$C,'[3]Eqn Calc - NII'!$E:$E)</f>
        <v>GBP</v>
      </c>
      <c r="G1651" s="43" t="e">
        <f>SUMIFS('[3]Eqn Calc - NII'!$U:$U,'[3]Eqn Calc - NII'!$H:$H,E1651,'[3]Eqn Calc - NII'!$C:$C,A1651)</f>
        <v>#VALUE!</v>
      </c>
      <c r="H1651" t="str">
        <f t="shared" si="26"/>
        <v>IE000U617EI145743</v>
      </c>
    </row>
    <row r="1652" spans="1:8" x14ac:dyDescent="0.25">
      <c r="A1652" s="41" t="s">
        <v>76</v>
      </c>
      <c r="B1652" s="41" t="s">
        <v>16</v>
      </c>
      <c r="C1652" s="41" t="str">
        <f>_xlfn.XLOOKUP(A1652,[3]Reconciliation!$A:$A,[3]Reconciliation!$O:$O)</f>
        <v>AVI Global Special Situations Fund</v>
      </c>
      <c r="D1652" s="41" t="str">
        <f>_xlfn.XLOOKUP(A1652,'[4]Fund Control'!$H:$H,'[4]Fund Control'!$G:$G)</f>
        <v>Class B1 (GBP)</v>
      </c>
      <c r="E1652" s="44">
        <v>45744</v>
      </c>
      <c r="F1652" s="41" t="str">
        <f>_xlfn.XLOOKUP(A1652,'[3]Eqn Calc - NII'!$C:$C,'[3]Eqn Calc - NII'!$E:$E)</f>
        <v>GBP</v>
      </c>
      <c r="G1652" s="43" t="e">
        <f>SUMIFS('[3]Eqn Calc - NII'!$U:$U,'[3]Eqn Calc - NII'!$H:$H,E1652,'[3]Eqn Calc - NII'!$C:$C,A1652)</f>
        <v>#VALUE!</v>
      </c>
      <c r="H1652" t="str">
        <f t="shared" si="26"/>
        <v>IE000U617EI145744</v>
      </c>
    </row>
    <row r="1653" spans="1:8" x14ac:dyDescent="0.25">
      <c r="A1653" s="41" t="s">
        <v>76</v>
      </c>
      <c r="B1653" s="41" t="s">
        <v>16</v>
      </c>
      <c r="C1653" s="41" t="str">
        <f>_xlfn.XLOOKUP(A1653,[3]Reconciliation!$A:$A,[3]Reconciliation!$O:$O)</f>
        <v>AVI Global Special Situations Fund</v>
      </c>
      <c r="D1653" s="41" t="str">
        <f>_xlfn.XLOOKUP(A1653,'[4]Fund Control'!$H:$H,'[4]Fund Control'!$G:$G)</f>
        <v>Class B1 (GBP)</v>
      </c>
      <c r="E1653" s="44">
        <v>45747</v>
      </c>
      <c r="F1653" s="41" t="str">
        <f>_xlfn.XLOOKUP(A1653,'[3]Eqn Calc - NII'!$C:$C,'[3]Eqn Calc - NII'!$E:$E)</f>
        <v>GBP</v>
      </c>
      <c r="G1653" s="43" t="e">
        <f>SUMIFS('[3]Eqn Calc - NII'!$U:$U,'[3]Eqn Calc - NII'!$H:$H,E1653,'[3]Eqn Calc - NII'!$C:$C,A1653)</f>
        <v>#VALUE!</v>
      </c>
      <c r="H1653" t="str">
        <f t="shared" si="26"/>
        <v>IE000U617EI145747</v>
      </c>
    </row>
    <row r="1654" spans="1:8" x14ac:dyDescent="0.25">
      <c r="A1654" s="41" t="s">
        <v>76</v>
      </c>
      <c r="B1654" s="41" t="s">
        <v>16</v>
      </c>
      <c r="C1654" s="41" t="str">
        <f>_xlfn.XLOOKUP(A1654,[3]Reconciliation!$A:$A,[3]Reconciliation!$O:$O)</f>
        <v>AVI Global Special Situations Fund</v>
      </c>
      <c r="D1654" s="41" t="str">
        <f>_xlfn.XLOOKUP(A1654,'[4]Fund Control'!$H:$H,'[4]Fund Control'!$G:$G)</f>
        <v>Class B1 (GBP)</v>
      </c>
      <c r="E1654" s="44">
        <v>45748</v>
      </c>
      <c r="F1654" s="41" t="str">
        <f>_xlfn.XLOOKUP(A1654,'[3]Eqn Calc - NII'!$C:$C,'[3]Eqn Calc - NII'!$E:$E)</f>
        <v>GBP</v>
      </c>
      <c r="G1654" s="43" t="e">
        <f>SUMIFS('[3]Eqn Calc - NII'!$U:$U,'[3]Eqn Calc - NII'!$H:$H,E1654,'[3]Eqn Calc - NII'!$C:$C,A1654)</f>
        <v>#VALUE!</v>
      </c>
      <c r="H1654" t="str">
        <f t="shared" si="26"/>
        <v>IE000U617EI145748</v>
      </c>
    </row>
    <row r="1655" spans="1:8" x14ac:dyDescent="0.25">
      <c r="A1655" s="41" t="s">
        <v>76</v>
      </c>
      <c r="B1655" s="41" t="s">
        <v>16</v>
      </c>
      <c r="C1655" s="41" t="str">
        <f>_xlfn.XLOOKUP(A1655,[3]Reconciliation!$A:$A,[3]Reconciliation!$O:$O)</f>
        <v>AVI Global Special Situations Fund</v>
      </c>
      <c r="D1655" s="41" t="str">
        <f>_xlfn.XLOOKUP(A1655,'[4]Fund Control'!$H:$H,'[4]Fund Control'!$G:$G)</f>
        <v>Class B1 (GBP)</v>
      </c>
      <c r="E1655" s="44">
        <v>45749</v>
      </c>
      <c r="F1655" s="41" t="str">
        <f>_xlfn.XLOOKUP(A1655,'[3]Eqn Calc - NII'!$C:$C,'[3]Eqn Calc - NII'!$E:$E)</f>
        <v>GBP</v>
      </c>
      <c r="G1655" s="43" t="e">
        <f>SUMIFS('[3]Eqn Calc - NII'!$U:$U,'[3]Eqn Calc - NII'!$H:$H,E1655,'[3]Eqn Calc - NII'!$C:$C,A1655)</f>
        <v>#VALUE!</v>
      </c>
      <c r="H1655" t="str">
        <f t="shared" si="26"/>
        <v>IE000U617EI145749</v>
      </c>
    </row>
    <row r="1656" spans="1:8" x14ac:dyDescent="0.25">
      <c r="A1656" s="41" t="s">
        <v>76</v>
      </c>
      <c r="B1656" s="41" t="s">
        <v>16</v>
      </c>
      <c r="C1656" s="41" t="str">
        <f>_xlfn.XLOOKUP(A1656,[3]Reconciliation!$A:$A,[3]Reconciliation!$O:$O)</f>
        <v>AVI Global Special Situations Fund</v>
      </c>
      <c r="D1656" s="41" t="str">
        <f>_xlfn.XLOOKUP(A1656,'[4]Fund Control'!$H:$H,'[4]Fund Control'!$G:$G)</f>
        <v>Class B1 (GBP)</v>
      </c>
      <c r="E1656" s="44">
        <v>45750</v>
      </c>
      <c r="F1656" s="41" t="str">
        <f>_xlfn.XLOOKUP(A1656,'[3]Eqn Calc - NII'!$C:$C,'[3]Eqn Calc - NII'!$E:$E)</f>
        <v>GBP</v>
      </c>
      <c r="G1656" s="43" t="e">
        <f>SUMIFS('[3]Eqn Calc - NII'!$U:$U,'[3]Eqn Calc - NII'!$H:$H,E1656,'[3]Eqn Calc - NII'!$C:$C,A1656)</f>
        <v>#VALUE!</v>
      </c>
      <c r="H1656" t="str">
        <f t="shared" si="26"/>
        <v>IE000U617EI145750</v>
      </c>
    </row>
    <row r="1657" spans="1:8" x14ac:dyDescent="0.25">
      <c r="A1657" s="41" t="s">
        <v>76</v>
      </c>
      <c r="B1657" s="41" t="s">
        <v>16</v>
      </c>
      <c r="C1657" s="41" t="str">
        <f>_xlfn.XLOOKUP(A1657,[3]Reconciliation!$A:$A,[3]Reconciliation!$O:$O)</f>
        <v>AVI Global Special Situations Fund</v>
      </c>
      <c r="D1657" s="41" t="str">
        <f>_xlfn.XLOOKUP(A1657,'[4]Fund Control'!$H:$H,'[4]Fund Control'!$G:$G)</f>
        <v>Class B1 (GBP)</v>
      </c>
      <c r="E1657" s="44">
        <v>45751</v>
      </c>
      <c r="F1657" s="41" t="str">
        <f>_xlfn.XLOOKUP(A1657,'[3]Eqn Calc - NII'!$C:$C,'[3]Eqn Calc - NII'!$E:$E)</f>
        <v>GBP</v>
      </c>
      <c r="G1657" s="43" t="e">
        <f>SUMIFS('[3]Eqn Calc - NII'!$U:$U,'[3]Eqn Calc - NII'!$H:$H,E1657,'[3]Eqn Calc - NII'!$C:$C,A1657)</f>
        <v>#VALUE!</v>
      </c>
      <c r="H1657" t="str">
        <f t="shared" si="26"/>
        <v>IE000U617EI145751</v>
      </c>
    </row>
    <row r="1658" spans="1:8" x14ac:dyDescent="0.25">
      <c r="A1658" s="41" t="s">
        <v>76</v>
      </c>
      <c r="B1658" s="41" t="s">
        <v>16</v>
      </c>
      <c r="C1658" s="41" t="str">
        <f>_xlfn.XLOOKUP(A1658,[3]Reconciliation!$A:$A,[3]Reconciliation!$O:$O)</f>
        <v>AVI Global Special Situations Fund</v>
      </c>
      <c r="D1658" s="41" t="str">
        <f>_xlfn.XLOOKUP(A1658,'[4]Fund Control'!$H:$H,'[4]Fund Control'!$G:$G)</f>
        <v>Class B1 (GBP)</v>
      </c>
      <c r="E1658" s="44">
        <v>45754</v>
      </c>
      <c r="F1658" s="41" t="str">
        <f>_xlfn.XLOOKUP(A1658,'[3]Eqn Calc - NII'!$C:$C,'[3]Eqn Calc - NII'!$E:$E)</f>
        <v>GBP</v>
      </c>
      <c r="G1658" s="43" t="e">
        <f>SUMIFS('[3]Eqn Calc - NII'!$U:$U,'[3]Eqn Calc - NII'!$H:$H,E1658,'[3]Eqn Calc - NII'!$C:$C,A1658)</f>
        <v>#VALUE!</v>
      </c>
      <c r="H1658" t="str">
        <f t="shared" si="26"/>
        <v>IE000U617EI145754</v>
      </c>
    </row>
    <row r="1659" spans="1:8" x14ac:dyDescent="0.25">
      <c r="A1659" s="41" t="s">
        <v>76</v>
      </c>
      <c r="B1659" s="41" t="s">
        <v>16</v>
      </c>
      <c r="C1659" s="41" t="str">
        <f>_xlfn.XLOOKUP(A1659,[3]Reconciliation!$A:$A,[3]Reconciliation!$O:$O)</f>
        <v>AVI Global Special Situations Fund</v>
      </c>
      <c r="D1659" s="41" t="str">
        <f>_xlfn.XLOOKUP(A1659,'[4]Fund Control'!$H:$H,'[4]Fund Control'!$G:$G)</f>
        <v>Class B1 (GBP)</v>
      </c>
      <c r="E1659" s="44">
        <v>45755</v>
      </c>
      <c r="F1659" s="41" t="str">
        <f>_xlfn.XLOOKUP(A1659,'[3]Eqn Calc - NII'!$C:$C,'[3]Eqn Calc - NII'!$E:$E)</f>
        <v>GBP</v>
      </c>
      <c r="G1659" s="43" t="e">
        <f>SUMIFS('[3]Eqn Calc - NII'!$U:$U,'[3]Eqn Calc - NII'!$H:$H,E1659,'[3]Eqn Calc - NII'!$C:$C,A1659)</f>
        <v>#VALUE!</v>
      </c>
      <c r="H1659" t="str">
        <f t="shared" si="26"/>
        <v>IE000U617EI145755</v>
      </c>
    </row>
    <row r="1660" spans="1:8" x14ac:dyDescent="0.25">
      <c r="A1660" s="41" t="s">
        <v>76</v>
      </c>
      <c r="B1660" s="41" t="s">
        <v>16</v>
      </c>
      <c r="C1660" s="41" t="str">
        <f>_xlfn.XLOOKUP(A1660,[3]Reconciliation!$A:$A,[3]Reconciliation!$O:$O)</f>
        <v>AVI Global Special Situations Fund</v>
      </c>
      <c r="D1660" s="41" t="str">
        <f>_xlfn.XLOOKUP(A1660,'[4]Fund Control'!$H:$H,'[4]Fund Control'!$G:$G)</f>
        <v>Class B1 (GBP)</v>
      </c>
      <c r="E1660" s="44">
        <v>45756</v>
      </c>
      <c r="F1660" s="41" t="str">
        <f>_xlfn.XLOOKUP(A1660,'[3]Eqn Calc - NII'!$C:$C,'[3]Eqn Calc - NII'!$E:$E)</f>
        <v>GBP</v>
      </c>
      <c r="G1660" s="43" t="e">
        <f>SUMIFS('[3]Eqn Calc - NII'!$U:$U,'[3]Eqn Calc - NII'!$H:$H,E1660,'[3]Eqn Calc - NII'!$C:$C,A1660)</f>
        <v>#VALUE!</v>
      </c>
      <c r="H1660" t="str">
        <f t="shared" si="26"/>
        <v>IE000U617EI145756</v>
      </c>
    </row>
    <row r="1661" spans="1:8" x14ac:dyDescent="0.25">
      <c r="A1661" s="41" t="s">
        <v>76</v>
      </c>
      <c r="B1661" s="41" t="s">
        <v>16</v>
      </c>
      <c r="C1661" s="41" t="str">
        <f>_xlfn.XLOOKUP(A1661,[3]Reconciliation!$A:$A,[3]Reconciliation!$O:$O)</f>
        <v>AVI Global Special Situations Fund</v>
      </c>
      <c r="D1661" s="41" t="str">
        <f>_xlfn.XLOOKUP(A1661,'[4]Fund Control'!$H:$H,'[4]Fund Control'!$G:$G)</f>
        <v>Class B1 (GBP)</v>
      </c>
      <c r="E1661" s="44">
        <v>45757</v>
      </c>
      <c r="F1661" s="41" t="str">
        <f>_xlfn.XLOOKUP(A1661,'[3]Eqn Calc - NII'!$C:$C,'[3]Eqn Calc - NII'!$E:$E)</f>
        <v>GBP</v>
      </c>
      <c r="G1661" s="43" t="e">
        <f>SUMIFS('[3]Eqn Calc - NII'!$U:$U,'[3]Eqn Calc - NII'!$H:$H,E1661,'[3]Eqn Calc - NII'!$C:$C,A1661)</f>
        <v>#VALUE!</v>
      </c>
      <c r="H1661" t="str">
        <f t="shared" si="26"/>
        <v>IE000U617EI145757</v>
      </c>
    </row>
    <row r="1662" spans="1:8" x14ac:dyDescent="0.25">
      <c r="A1662" s="41" t="s">
        <v>76</v>
      </c>
      <c r="B1662" s="41" t="s">
        <v>16</v>
      </c>
      <c r="C1662" s="41" t="str">
        <f>_xlfn.XLOOKUP(A1662,[3]Reconciliation!$A:$A,[3]Reconciliation!$O:$O)</f>
        <v>AVI Global Special Situations Fund</v>
      </c>
      <c r="D1662" s="41" t="str">
        <f>_xlfn.XLOOKUP(A1662,'[4]Fund Control'!$H:$H,'[4]Fund Control'!$G:$G)</f>
        <v>Class B1 (GBP)</v>
      </c>
      <c r="E1662" s="44">
        <v>45758</v>
      </c>
      <c r="F1662" s="41" t="str">
        <f>_xlfn.XLOOKUP(A1662,'[3]Eqn Calc - NII'!$C:$C,'[3]Eqn Calc - NII'!$E:$E)</f>
        <v>GBP</v>
      </c>
      <c r="G1662" s="43" t="e">
        <f>SUMIFS('[3]Eqn Calc - NII'!$U:$U,'[3]Eqn Calc - NII'!$H:$H,E1662,'[3]Eqn Calc - NII'!$C:$C,A1662)</f>
        <v>#VALUE!</v>
      </c>
      <c r="H1662" t="str">
        <f t="shared" si="26"/>
        <v>IE000U617EI145758</v>
      </c>
    </row>
    <row r="1663" spans="1:8" x14ac:dyDescent="0.25">
      <c r="A1663" s="41" t="s">
        <v>76</v>
      </c>
      <c r="B1663" s="41" t="s">
        <v>16</v>
      </c>
      <c r="C1663" s="41" t="str">
        <f>_xlfn.XLOOKUP(A1663,[3]Reconciliation!$A:$A,[3]Reconciliation!$O:$O)</f>
        <v>AVI Global Special Situations Fund</v>
      </c>
      <c r="D1663" s="41" t="str">
        <f>_xlfn.XLOOKUP(A1663,'[4]Fund Control'!$H:$H,'[4]Fund Control'!$G:$G)</f>
        <v>Class B1 (GBP)</v>
      </c>
      <c r="E1663" s="44">
        <v>45761</v>
      </c>
      <c r="F1663" s="41" t="str">
        <f>_xlfn.XLOOKUP(A1663,'[3]Eqn Calc - NII'!$C:$C,'[3]Eqn Calc - NII'!$E:$E)</f>
        <v>GBP</v>
      </c>
      <c r="G1663" s="43" t="e">
        <f>SUMIFS('[3]Eqn Calc - NII'!$U:$U,'[3]Eqn Calc - NII'!$H:$H,E1663,'[3]Eqn Calc - NII'!$C:$C,A1663)</f>
        <v>#VALUE!</v>
      </c>
      <c r="H1663" t="str">
        <f t="shared" si="26"/>
        <v>IE000U617EI145761</v>
      </c>
    </row>
    <row r="1664" spans="1:8" x14ac:dyDescent="0.25">
      <c r="A1664" s="41" t="s">
        <v>76</v>
      </c>
      <c r="B1664" s="41" t="s">
        <v>16</v>
      </c>
      <c r="C1664" s="41" t="str">
        <f>_xlfn.XLOOKUP(A1664,[3]Reconciliation!$A:$A,[3]Reconciliation!$O:$O)</f>
        <v>AVI Global Special Situations Fund</v>
      </c>
      <c r="D1664" s="41" t="str">
        <f>_xlfn.XLOOKUP(A1664,'[4]Fund Control'!$H:$H,'[4]Fund Control'!$G:$G)</f>
        <v>Class B1 (GBP)</v>
      </c>
      <c r="E1664" s="44">
        <v>45762</v>
      </c>
      <c r="F1664" s="41" t="str">
        <f>_xlfn.XLOOKUP(A1664,'[3]Eqn Calc - NII'!$C:$C,'[3]Eqn Calc - NII'!$E:$E)</f>
        <v>GBP</v>
      </c>
      <c r="G1664" s="43" t="e">
        <f>SUMIFS('[3]Eqn Calc - NII'!$U:$U,'[3]Eqn Calc - NII'!$H:$H,E1664,'[3]Eqn Calc - NII'!$C:$C,A1664)</f>
        <v>#VALUE!</v>
      </c>
      <c r="H1664" t="str">
        <f t="shared" si="26"/>
        <v>IE000U617EI145762</v>
      </c>
    </row>
    <row r="1665" spans="1:8" x14ac:dyDescent="0.25">
      <c r="A1665" s="41" t="s">
        <v>76</v>
      </c>
      <c r="B1665" s="41" t="s">
        <v>16</v>
      </c>
      <c r="C1665" s="41" t="str">
        <f>_xlfn.XLOOKUP(A1665,[3]Reconciliation!$A:$A,[3]Reconciliation!$O:$O)</f>
        <v>AVI Global Special Situations Fund</v>
      </c>
      <c r="D1665" s="41" t="str">
        <f>_xlfn.XLOOKUP(A1665,'[4]Fund Control'!$H:$H,'[4]Fund Control'!$G:$G)</f>
        <v>Class B1 (GBP)</v>
      </c>
      <c r="E1665" s="44">
        <v>45763</v>
      </c>
      <c r="F1665" s="41" t="str">
        <f>_xlfn.XLOOKUP(A1665,'[3]Eqn Calc - NII'!$C:$C,'[3]Eqn Calc - NII'!$E:$E)</f>
        <v>GBP</v>
      </c>
      <c r="G1665" s="43" t="e">
        <f>SUMIFS('[3]Eqn Calc - NII'!$U:$U,'[3]Eqn Calc - NII'!$H:$H,E1665,'[3]Eqn Calc - NII'!$C:$C,A1665)</f>
        <v>#VALUE!</v>
      </c>
      <c r="H1665" t="str">
        <f t="shared" si="26"/>
        <v>IE000U617EI145763</v>
      </c>
    </row>
    <row r="1666" spans="1:8" x14ac:dyDescent="0.25">
      <c r="A1666" s="41" t="s">
        <v>76</v>
      </c>
      <c r="B1666" s="41" t="s">
        <v>16</v>
      </c>
      <c r="C1666" s="41" t="str">
        <f>_xlfn.XLOOKUP(A1666,[3]Reconciliation!$A:$A,[3]Reconciliation!$O:$O)</f>
        <v>AVI Global Special Situations Fund</v>
      </c>
      <c r="D1666" s="41" t="str">
        <f>_xlfn.XLOOKUP(A1666,'[4]Fund Control'!$H:$H,'[4]Fund Control'!$G:$G)</f>
        <v>Class B1 (GBP)</v>
      </c>
      <c r="E1666" s="44">
        <v>45764</v>
      </c>
      <c r="F1666" s="41" t="str">
        <f>_xlfn.XLOOKUP(A1666,'[3]Eqn Calc - NII'!$C:$C,'[3]Eqn Calc - NII'!$E:$E)</f>
        <v>GBP</v>
      </c>
      <c r="G1666" s="43" t="e">
        <f>SUMIFS('[3]Eqn Calc - NII'!$U:$U,'[3]Eqn Calc - NII'!$H:$H,E1666,'[3]Eqn Calc - NII'!$C:$C,A1666)</f>
        <v>#VALUE!</v>
      </c>
      <c r="H1666" t="str">
        <f t="shared" si="26"/>
        <v>IE000U617EI145764</v>
      </c>
    </row>
    <row r="1667" spans="1:8" x14ac:dyDescent="0.25">
      <c r="A1667" s="41" t="s">
        <v>76</v>
      </c>
      <c r="B1667" s="41" t="s">
        <v>16</v>
      </c>
      <c r="C1667" s="41" t="str">
        <f>_xlfn.XLOOKUP(A1667,[3]Reconciliation!$A:$A,[3]Reconciliation!$O:$O)</f>
        <v>AVI Global Special Situations Fund</v>
      </c>
      <c r="D1667" s="41" t="str">
        <f>_xlfn.XLOOKUP(A1667,'[4]Fund Control'!$H:$H,'[4]Fund Control'!$G:$G)</f>
        <v>Class B1 (GBP)</v>
      </c>
      <c r="E1667" s="44">
        <v>45769</v>
      </c>
      <c r="F1667" s="41" t="str">
        <f>_xlfn.XLOOKUP(A1667,'[3]Eqn Calc - NII'!$C:$C,'[3]Eqn Calc - NII'!$E:$E)</f>
        <v>GBP</v>
      </c>
      <c r="G1667" s="43" t="e">
        <f>SUMIFS('[3]Eqn Calc - NII'!$U:$U,'[3]Eqn Calc - NII'!$H:$H,E1667,'[3]Eqn Calc - NII'!$C:$C,A1667)</f>
        <v>#VALUE!</v>
      </c>
      <c r="H1667" t="str">
        <f t="shared" si="26"/>
        <v>IE000U617EI145769</v>
      </c>
    </row>
    <row r="1668" spans="1:8" x14ac:dyDescent="0.25">
      <c r="A1668" s="41" t="s">
        <v>76</v>
      </c>
      <c r="B1668" s="41" t="s">
        <v>16</v>
      </c>
      <c r="C1668" s="41" t="str">
        <f>_xlfn.XLOOKUP(A1668,[3]Reconciliation!$A:$A,[3]Reconciliation!$O:$O)</f>
        <v>AVI Global Special Situations Fund</v>
      </c>
      <c r="D1668" s="41" t="str">
        <f>_xlfn.XLOOKUP(A1668,'[4]Fund Control'!$H:$H,'[4]Fund Control'!$G:$G)</f>
        <v>Class B1 (GBP)</v>
      </c>
      <c r="E1668" s="44">
        <v>45770</v>
      </c>
      <c r="F1668" s="41" t="str">
        <f>_xlfn.XLOOKUP(A1668,'[3]Eqn Calc - NII'!$C:$C,'[3]Eqn Calc - NII'!$E:$E)</f>
        <v>GBP</v>
      </c>
      <c r="G1668" s="43" t="e">
        <f>SUMIFS('[3]Eqn Calc - NII'!$U:$U,'[3]Eqn Calc - NII'!$H:$H,E1668,'[3]Eqn Calc - NII'!$C:$C,A1668)</f>
        <v>#VALUE!</v>
      </c>
      <c r="H1668" t="str">
        <f t="shared" si="26"/>
        <v>IE000U617EI145770</v>
      </c>
    </row>
    <row r="1669" spans="1:8" x14ac:dyDescent="0.25">
      <c r="A1669" s="41" t="s">
        <v>76</v>
      </c>
      <c r="B1669" s="41" t="s">
        <v>16</v>
      </c>
      <c r="C1669" s="41" t="str">
        <f>_xlfn.XLOOKUP(A1669,[3]Reconciliation!$A:$A,[3]Reconciliation!$O:$O)</f>
        <v>AVI Global Special Situations Fund</v>
      </c>
      <c r="D1669" s="41" t="str">
        <f>_xlfn.XLOOKUP(A1669,'[4]Fund Control'!$H:$H,'[4]Fund Control'!$G:$G)</f>
        <v>Class B1 (GBP)</v>
      </c>
      <c r="E1669" s="44">
        <v>45771</v>
      </c>
      <c r="F1669" s="41" t="str">
        <f>_xlfn.XLOOKUP(A1669,'[3]Eqn Calc - NII'!$C:$C,'[3]Eqn Calc - NII'!$E:$E)</f>
        <v>GBP</v>
      </c>
      <c r="G1669" s="43" t="e">
        <f>SUMIFS('[3]Eqn Calc - NII'!$U:$U,'[3]Eqn Calc - NII'!$H:$H,E1669,'[3]Eqn Calc - NII'!$C:$C,A1669)</f>
        <v>#VALUE!</v>
      </c>
      <c r="H1669" t="str">
        <f t="shared" si="26"/>
        <v>IE000U617EI145771</v>
      </c>
    </row>
    <row r="1670" spans="1:8" x14ac:dyDescent="0.25">
      <c r="A1670" s="41" t="s">
        <v>76</v>
      </c>
      <c r="B1670" s="41" t="s">
        <v>16</v>
      </c>
      <c r="C1670" s="41" t="str">
        <f>_xlfn.XLOOKUP(A1670,[3]Reconciliation!$A:$A,[3]Reconciliation!$O:$O)</f>
        <v>AVI Global Special Situations Fund</v>
      </c>
      <c r="D1670" s="41" t="str">
        <f>_xlfn.XLOOKUP(A1670,'[4]Fund Control'!$H:$H,'[4]Fund Control'!$G:$G)</f>
        <v>Class B1 (GBP)</v>
      </c>
      <c r="E1670" s="44">
        <v>45772</v>
      </c>
      <c r="F1670" s="41" t="str">
        <f>_xlfn.XLOOKUP(A1670,'[3]Eqn Calc - NII'!$C:$C,'[3]Eqn Calc - NII'!$E:$E)</f>
        <v>GBP</v>
      </c>
      <c r="G1670" s="43" t="e">
        <f>SUMIFS('[3]Eqn Calc - NII'!$U:$U,'[3]Eqn Calc - NII'!$H:$H,E1670,'[3]Eqn Calc - NII'!$C:$C,A1670)</f>
        <v>#VALUE!</v>
      </c>
      <c r="H1670" t="str">
        <f t="shared" ref="H1670:H1733" si="27">A1670&amp;E1670</f>
        <v>IE000U617EI145772</v>
      </c>
    </row>
    <row r="1671" spans="1:8" x14ac:dyDescent="0.25">
      <c r="A1671" s="41" t="s">
        <v>76</v>
      </c>
      <c r="B1671" s="41" t="s">
        <v>16</v>
      </c>
      <c r="C1671" s="41" t="str">
        <f>_xlfn.XLOOKUP(A1671,[3]Reconciliation!$A:$A,[3]Reconciliation!$O:$O)</f>
        <v>AVI Global Special Situations Fund</v>
      </c>
      <c r="D1671" s="41" t="str">
        <f>_xlfn.XLOOKUP(A1671,'[4]Fund Control'!$H:$H,'[4]Fund Control'!$G:$G)</f>
        <v>Class B1 (GBP)</v>
      </c>
      <c r="E1671" s="44">
        <v>45775</v>
      </c>
      <c r="F1671" s="41" t="str">
        <f>_xlfn.XLOOKUP(A1671,'[3]Eqn Calc - NII'!$C:$C,'[3]Eqn Calc - NII'!$E:$E)</f>
        <v>GBP</v>
      </c>
      <c r="G1671" s="43" t="e">
        <f>SUMIFS('[3]Eqn Calc - NII'!$U:$U,'[3]Eqn Calc - NII'!$H:$H,E1671,'[3]Eqn Calc - NII'!$C:$C,A1671)</f>
        <v>#VALUE!</v>
      </c>
      <c r="H1671" t="str">
        <f t="shared" si="27"/>
        <v>IE000U617EI145775</v>
      </c>
    </row>
    <row r="1672" spans="1:8" x14ac:dyDescent="0.25">
      <c r="A1672" s="41" t="s">
        <v>76</v>
      </c>
      <c r="B1672" s="41" t="s">
        <v>16</v>
      </c>
      <c r="C1672" s="41" t="str">
        <f>_xlfn.XLOOKUP(A1672,[3]Reconciliation!$A:$A,[3]Reconciliation!$O:$O)</f>
        <v>AVI Global Special Situations Fund</v>
      </c>
      <c r="D1672" s="41" t="str">
        <f>_xlfn.XLOOKUP(A1672,'[4]Fund Control'!$H:$H,'[4]Fund Control'!$G:$G)</f>
        <v>Class B1 (GBP)</v>
      </c>
      <c r="E1672" s="44">
        <v>45776</v>
      </c>
      <c r="F1672" s="41" t="str">
        <f>_xlfn.XLOOKUP(A1672,'[3]Eqn Calc - NII'!$C:$C,'[3]Eqn Calc - NII'!$E:$E)</f>
        <v>GBP</v>
      </c>
      <c r="G1672" s="43" t="e">
        <f>SUMIFS('[3]Eqn Calc - NII'!$U:$U,'[3]Eqn Calc - NII'!$H:$H,E1672,'[3]Eqn Calc - NII'!$C:$C,A1672)</f>
        <v>#VALUE!</v>
      </c>
      <c r="H1672" t="str">
        <f t="shared" si="27"/>
        <v>IE000U617EI145776</v>
      </c>
    </row>
    <row r="1673" spans="1:8" x14ac:dyDescent="0.25">
      <c r="A1673" s="41" t="s">
        <v>76</v>
      </c>
      <c r="B1673" s="41" t="s">
        <v>16</v>
      </c>
      <c r="C1673" s="41" t="str">
        <f>_xlfn.XLOOKUP(A1673,[3]Reconciliation!$A:$A,[3]Reconciliation!$O:$O)</f>
        <v>AVI Global Special Situations Fund</v>
      </c>
      <c r="D1673" s="41" t="str">
        <f>_xlfn.XLOOKUP(A1673,'[4]Fund Control'!$H:$H,'[4]Fund Control'!$G:$G)</f>
        <v>Class B1 (GBP)</v>
      </c>
      <c r="E1673" s="44">
        <v>45777</v>
      </c>
      <c r="F1673" s="41" t="str">
        <f>_xlfn.XLOOKUP(A1673,'[3]Eqn Calc - NII'!$C:$C,'[3]Eqn Calc - NII'!$E:$E)</f>
        <v>GBP</v>
      </c>
      <c r="G1673" s="43" t="e">
        <f>SUMIFS('[3]Eqn Calc - NII'!$U:$U,'[3]Eqn Calc - NII'!$H:$H,E1673,'[3]Eqn Calc - NII'!$C:$C,A1673)</f>
        <v>#VALUE!</v>
      </c>
      <c r="H1673" t="str">
        <f t="shared" si="27"/>
        <v>IE000U617EI145777</v>
      </c>
    </row>
    <row r="1674" spans="1:8" x14ac:dyDescent="0.25">
      <c r="A1674" s="41" t="s">
        <v>76</v>
      </c>
      <c r="B1674" s="41" t="s">
        <v>16</v>
      </c>
      <c r="C1674" s="41" t="str">
        <f>_xlfn.XLOOKUP(A1674,[3]Reconciliation!$A:$A,[3]Reconciliation!$O:$O)</f>
        <v>AVI Global Special Situations Fund</v>
      </c>
      <c r="D1674" s="41" t="str">
        <f>_xlfn.XLOOKUP(A1674,'[4]Fund Control'!$H:$H,'[4]Fund Control'!$G:$G)</f>
        <v>Class B1 (GBP)</v>
      </c>
      <c r="E1674" s="44">
        <v>45778</v>
      </c>
      <c r="F1674" s="41" t="str">
        <f>_xlfn.XLOOKUP(A1674,'[3]Eqn Calc - NII'!$C:$C,'[3]Eqn Calc - NII'!$E:$E)</f>
        <v>GBP</v>
      </c>
      <c r="G1674" s="43" t="e">
        <f>SUMIFS('[3]Eqn Calc - NII'!$U:$U,'[3]Eqn Calc - NII'!$H:$H,E1674,'[3]Eqn Calc - NII'!$C:$C,A1674)</f>
        <v>#VALUE!</v>
      </c>
      <c r="H1674" t="str">
        <f t="shared" si="27"/>
        <v>IE000U617EI145778</v>
      </c>
    </row>
    <row r="1675" spans="1:8" x14ac:dyDescent="0.25">
      <c r="A1675" s="41" t="s">
        <v>76</v>
      </c>
      <c r="B1675" s="41" t="s">
        <v>16</v>
      </c>
      <c r="C1675" s="41" t="str">
        <f>_xlfn.XLOOKUP(A1675,[3]Reconciliation!$A:$A,[3]Reconciliation!$O:$O)</f>
        <v>AVI Global Special Situations Fund</v>
      </c>
      <c r="D1675" s="41" t="str">
        <f>_xlfn.XLOOKUP(A1675,'[4]Fund Control'!$H:$H,'[4]Fund Control'!$G:$G)</f>
        <v>Class B1 (GBP)</v>
      </c>
      <c r="E1675" s="44">
        <v>45779</v>
      </c>
      <c r="F1675" s="41" t="str">
        <f>_xlfn.XLOOKUP(A1675,'[3]Eqn Calc - NII'!$C:$C,'[3]Eqn Calc - NII'!$E:$E)</f>
        <v>GBP</v>
      </c>
      <c r="G1675" s="43" t="e">
        <f>SUMIFS('[3]Eqn Calc - NII'!$U:$U,'[3]Eqn Calc - NII'!$H:$H,E1675,'[3]Eqn Calc - NII'!$C:$C,A1675)</f>
        <v>#VALUE!</v>
      </c>
      <c r="H1675" t="str">
        <f t="shared" si="27"/>
        <v>IE000U617EI145779</v>
      </c>
    </row>
    <row r="1676" spans="1:8" x14ac:dyDescent="0.25">
      <c r="A1676" s="41" t="s">
        <v>76</v>
      </c>
      <c r="B1676" s="41" t="s">
        <v>16</v>
      </c>
      <c r="C1676" s="41" t="str">
        <f>_xlfn.XLOOKUP(A1676,[3]Reconciliation!$A:$A,[3]Reconciliation!$O:$O)</f>
        <v>AVI Global Special Situations Fund</v>
      </c>
      <c r="D1676" s="41" t="str">
        <f>_xlfn.XLOOKUP(A1676,'[4]Fund Control'!$H:$H,'[4]Fund Control'!$G:$G)</f>
        <v>Class B1 (GBP)</v>
      </c>
      <c r="E1676" s="44">
        <v>45783</v>
      </c>
      <c r="F1676" s="41" t="str">
        <f>_xlfn.XLOOKUP(A1676,'[3]Eqn Calc - NII'!$C:$C,'[3]Eqn Calc - NII'!$E:$E)</f>
        <v>GBP</v>
      </c>
      <c r="G1676" s="43" t="e">
        <f>SUMIFS('[3]Eqn Calc - NII'!$U:$U,'[3]Eqn Calc - NII'!$H:$H,E1676,'[3]Eqn Calc - NII'!$C:$C,A1676)</f>
        <v>#VALUE!</v>
      </c>
      <c r="H1676" t="str">
        <f t="shared" si="27"/>
        <v>IE000U617EI145783</v>
      </c>
    </row>
    <row r="1677" spans="1:8" x14ac:dyDescent="0.25">
      <c r="A1677" s="41" t="s">
        <v>76</v>
      </c>
      <c r="B1677" s="41" t="s">
        <v>16</v>
      </c>
      <c r="C1677" s="41" t="str">
        <f>_xlfn.XLOOKUP(A1677,[3]Reconciliation!$A:$A,[3]Reconciliation!$O:$O)</f>
        <v>AVI Global Special Situations Fund</v>
      </c>
      <c r="D1677" s="41" t="str">
        <f>_xlfn.XLOOKUP(A1677,'[4]Fund Control'!$H:$H,'[4]Fund Control'!$G:$G)</f>
        <v>Class B1 (GBP)</v>
      </c>
      <c r="E1677" s="44">
        <v>45784</v>
      </c>
      <c r="F1677" s="41" t="str">
        <f>_xlfn.XLOOKUP(A1677,'[3]Eqn Calc - NII'!$C:$C,'[3]Eqn Calc - NII'!$E:$E)</f>
        <v>GBP</v>
      </c>
      <c r="G1677" s="43" t="e">
        <f>SUMIFS('[3]Eqn Calc - NII'!$U:$U,'[3]Eqn Calc - NII'!$H:$H,E1677,'[3]Eqn Calc - NII'!$C:$C,A1677)</f>
        <v>#VALUE!</v>
      </c>
      <c r="H1677" t="str">
        <f t="shared" si="27"/>
        <v>IE000U617EI145784</v>
      </c>
    </row>
    <row r="1678" spans="1:8" x14ac:dyDescent="0.25">
      <c r="A1678" s="41" t="s">
        <v>76</v>
      </c>
      <c r="B1678" s="41" t="s">
        <v>16</v>
      </c>
      <c r="C1678" s="41" t="str">
        <f>_xlfn.XLOOKUP(A1678,[3]Reconciliation!$A:$A,[3]Reconciliation!$O:$O)</f>
        <v>AVI Global Special Situations Fund</v>
      </c>
      <c r="D1678" s="41" t="str">
        <f>_xlfn.XLOOKUP(A1678,'[4]Fund Control'!$H:$H,'[4]Fund Control'!$G:$G)</f>
        <v>Class B1 (GBP)</v>
      </c>
      <c r="E1678" s="44">
        <v>45785</v>
      </c>
      <c r="F1678" s="41" t="str">
        <f>_xlfn.XLOOKUP(A1678,'[3]Eqn Calc - NII'!$C:$C,'[3]Eqn Calc - NII'!$E:$E)</f>
        <v>GBP</v>
      </c>
      <c r="G1678" s="43" t="e">
        <f>SUMIFS('[3]Eqn Calc - NII'!$U:$U,'[3]Eqn Calc - NII'!$H:$H,E1678,'[3]Eqn Calc - NII'!$C:$C,A1678)</f>
        <v>#VALUE!</v>
      </c>
      <c r="H1678" t="str">
        <f t="shared" si="27"/>
        <v>IE000U617EI145785</v>
      </c>
    </row>
    <row r="1679" spans="1:8" x14ac:dyDescent="0.25">
      <c r="A1679" s="41" t="s">
        <v>76</v>
      </c>
      <c r="B1679" s="41" t="s">
        <v>16</v>
      </c>
      <c r="C1679" s="41" t="str">
        <f>_xlfn.XLOOKUP(A1679,[3]Reconciliation!$A:$A,[3]Reconciliation!$O:$O)</f>
        <v>AVI Global Special Situations Fund</v>
      </c>
      <c r="D1679" s="41" t="str">
        <f>_xlfn.XLOOKUP(A1679,'[4]Fund Control'!$H:$H,'[4]Fund Control'!$G:$G)</f>
        <v>Class B1 (GBP)</v>
      </c>
      <c r="E1679" s="44">
        <v>45786</v>
      </c>
      <c r="F1679" s="41" t="str">
        <f>_xlfn.XLOOKUP(A1679,'[3]Eqn Calc - NII'!$C:$C,'[3]Eqn Calc - NII'!$E:$E)</f>
        <v>GBP</v>
      </c>
      <c r="G1679" s="43" t="e">
        <f>SUMIFS('[3]Eqn Calc - NII'!$U:$U,'[3]Eqn Calc - NII'!$H:$H,E1679,'[3]Eqn Calc - NII'!$C:$C,A1679)</f>
        <v>#VALUE!</v>
      </c>
      <c r="H1679" t="str">
        <f t="shared" si="27"/>
        <v>IE000U617EI145786</v>
      </c>
    </row>
    <row r="1680" spans="1:8" x14ac:dyDescent="0.25">
      <c r="A1680" s="41" t="s">
        <v>76</v>
      </c>
      <c r="B1680" s="41" t="s">
        <v>16</v>
      </c>
      <c r="C1680" s="41" t="str">
        <f>_xlfn.XLOOKUP(A1680,[3]Reconciliation!$A:$A,[3]Reconciliation!$O:$O)</f>
        <v>AVI Global Special Situations Fund</v>
      </c>
      <c r="D1680" s="41" t="str">
        <f>_xlfn.XLOOKUP(A1680,'[4]Fund Control'!$H:$H,'[4]Fund Control'!$G:$G)</f>
        <v>Class B1 (GBP)</v>
      </c>
      <c r="E1680" s="44">
        <v>45789</v>
      </c>
      <c r="F1680" s="41" t="str">
        <f>_xlfn.XLOOKUP(A1680,'[3]Eqn Calc - NII'!$C:$C,'[3]Eqn Calc - NII'!$E:$E)</f>
        <v>GBP</v>
      </c>
      <c r="G1680" s="43" t="e">
        <f>SUMIFS('[3]Eqn Calc - NII'!$U:$U,'[3]Eqn Calc - NII'!$H:$H,E1680,'[3]Eqn Calc - NII'!$C:$C,A1680)</f>
        <v>#VALUE!</v>
      </c>
      <c r="H1680" t="str">
        <f t="shared" si="27"/>
        <v>IE000U617EI145789</v>
      </c>
    </row>
    <row r="1681" spans="1:8" x14ac:dyDescent="0.25">
      <c r="A1681" s="41" t="s">
        <v>76</v>
      </c>
      <c r="B1681" s="41" t="s">
        <v>16</v>
      </c>
      <c r="C1681" s="41" t="str">
        <f>_xlfn.XLOOKUP(A1681,[3]Reconciliation!$A:$A,[3]Reconciliation!$O:$O)</f>
        <v>AVI Global Special Situations Fund</v>
      </c>
      <c r="D1681" s="41" t="str">
        <f>_xlfn.XLOOKUP(A1681,'[4]Fund Control'!$H:$H,'[4]Fund Control'!$G:$G)</f>
        <v>Class B1 (GBP)</v>
      </c>
      <c r="E1681" s="44">
        <v>45790</v>
      </c>
      <c r="F1681" s="41" t="str">
        <f>_xlfn.XLOOKUP(A1681,'[3]Eqn Calc - NII'!$C:$C,'[3]Eqn Calc - NII'!$E:$E)</f>
        <v>GBP</v>
      </c>
      <c r="G1681" s="43" t="e">
        <f>SUMIFS('[3]Eqn Calc - NII'!$U:$U,'[3]Eqn Calc - NII'!$H:$H,E1681,'[3]Eqn Calc - NII'!$C:$C,A1681)</f>
        <v>#VALUE!</v>
      </c>
      <c r="H1681" t="str">
        <f t="shared" si="27"/>
        <v>IE000U617EI145790</v>
      </c>
    </row>
    <row r="1682" spans="1:8" x14ac:dyDescent="0.25">
      <c r="A1682" s="41" t="s">
        <v>76</v>
      </c>
      <c r="B1682" s="41" t="s">
        <v>16</v>
      </c>
      <c r="C1682" s="41" t="str">
        <f>_xlfn.XLOOKUP(A1682,[3]Reconciliation!$A:$A,[3]Reconciliation!$O:$O)</f>
        <v>AVI Global Special Situations Fund</v>
      </c>
      <c r="D1682" s="41" t="str">
        <f>_xlfn.XLOOKUP(A1682,'[4]Fund Control'!$H:$H,'[4]Fund Control'!$G:$G)</f>
        <v>Class B1 (GBP)</v>
      </c>
      <c r="E1682" s="44">
        <v>45791</v>
      </c>
      <c r="F1682" s="41" t="str">
        <f>_xlfn.XLOOKUP(A1682,'[3]Eqn Calc - NII'!$C:$C,'[3]Eqn Calc - NII'!$E:$E)</f>
        <v>GBP</v>
      </c>
      <c r="G1682" s="43" t="e">
        <f>SUMIFS('[3]Eqn Calc - NII'!$U:$U,'[3]Eqn Calc - NII'!$H:$H,E1682,'[3]Eqn Calc - NII'!$C:$C,A1682)</f>
        <v>#VALUE!</v>
      </c>
      <c r="H1682" t="str">
        <f t="shared" si="27"/>
        <v>IE000U617EI145791</v>
      </c>
    </row>
    <row r="1683" spans="1:8" x14ac:dyDescent="0.25">
      <c r="A1683" s="41" t="s">
        <v>76</v>
      </c>
      <c r="B1683" s="41" t="s">
        <v>16</v>
      </c>
      <c r="C1683" s="41" t="str">
        <f>_xlfn.XLOOKUP(A1683,[3]Reconciliation!$A:$A,[3]Reconciliation!$O:$O)</f>
        <v>AVI Global Special Situations Fund</v>
      </c>
      <c r="D1683" s="41" t="str">
        <f>_xlfn.XLOOKUP(A1683,'[4]Fund Control'!$H:$H,'[4]Fund Control'!$G:$G)</f>
        <v>Class B1 (GBP)</v>
      </c>
      <c r="E1683" s="44">
        <v>45792</v>
      </c>
      <c r="F1683" s="41" t="str">
        <f>_xlfn.XLOOKUP(A1683,'[3]Eqn Calc - NII'!$C:$C,'[3]Eqn Calc - NII'!$E:$E)</f>
        <v>GBP</v>
      </c>
      <c r="G1683" s="43" t="e">
        <f>SUMIFS('[3]Eqn Calc - NII'!$U:$U,'[3]Eqn Calc - NII'!$H:$H,E1683,'[3]Eqn Calc - NII'!$C:$C,A1683)</f>
        <v>#VALUE!</v>
      </c>
      <c r="H1683" t="str">
        <f t="shared" si="27"/>
        <v>IE000U617EI145792</v>
      </c>
    </row>
    <row r="1684" spans="1:8" x14ac:dyDescent="0.25">
      <c r="A1684" s="41" t="s">
        <v>76</v>
      </c>
      <c r="B1684" s="41" t="s">
        <v>16</v>
      </c>
      <c r="C1684" s="41" t="str">
        <f>_xlfn.XLOOKUP(A1684,[3]Reconciliation!$A:$A,[3]Reconciliation!$O:$O)</f>
        <v>AVI Global Special Situations Fund</v>
      </c>
      <c r="D1684" s="41" t="str">
        <f>_xlfn.XLOOKUP(A1684,'[4]Fund Control'!$H:$H,'[4]Fund Control'!$G:$G)</f>
        <v>Class B1 (GBP)</v>
      </c>
      <c r="E1684" s="44">
        <v>45793</v>
      </c>
      <c r="F1684" s="41" t="str">
        <f>_xlfn.XLOOKUP(A1684,'[3]Eqn Calc - NII'!$C:$C,'[3]Eqn Calc - NII'!$E:$E)</f>
        <v>GBP</v>
      </c>
      <c r="G1684" s="43" t="e">
        <f>SUMIFS('[3]Eqn Calc - NII'!$U:$U,'[3]Eqn Calc - NII'!$H:$H,E1684,'[3]Eqn Calc - NII'!$C:$C,A1684)</f>
        <v>#VALUE!</v>
      </c>
      <c r="H1684" t="str">
        <f t="shared" si="27"/>
        <v>IE000U617EI145793</v>
      </c>
    </row>
    <row r="1685" spans="1:8" x14ac:dyDescent="0.25">
      <c r="A1685" s="41" t="s">
        <v>76</v>
      </c>
      <c r="B1685" s="41" t="s">
        <v>16</v>
      </c>
      <c r="C1685" s="41" t="str">
        <f>_xlfn.XLOOKUP(A1685,[3]Reconciliation!$A:$A,[3]Reconciliation!$O:$O)</f>
        <v>AVI Global Special Situations Fund</v>
      </c>
      <c r="D1685" s="41" t="str">
        <f>_xlfn.XLOOKUP(A1685,'[4]Fund Control'!$H:$H,'[4]Fund Control'!$G:$G)</f>
        <v>Class B1 (GBP)</v>
      </c>
      <c r="E1685" s="44">
        <v>45796</v>
      </c>
      <c r="F1685" s="41" t="str">
        <f>_xlfn.XLOOKUP(A1685,'[3]Eqn Calc - NII'!$C:$C,'[3]Eqn Calc - NII'!$E:$E)</f>
        <v>GBP</v>
      </c>
      <c r="G1685" s="43" t="e">
        <f>SUMIFS('[3]Eqn Calc - NII'!$U:$U,'[3]Eqn Calc - NII'!$H:$H,E1685,'[3]Eqn Calc - NII'!$C:$C,A1685)</f>
        <v>#VALUE!</v>
      </c>
      <c r="H1685" t="str">
        <f t="shared" si="27"/>
        <v>IE000U617EI145796</v>
      </c>
    </row>
    <row r="1686" spans="1:8" x14ac:dyDescent="0.25">
      <c r="A1686" s="41" t="s">
        <v>76</v>
      </c>
      <c r="B1686" s="41" t="s">
        <v>16</v>
      </c>
      <c r="C1686" s="41" t="str">
        <f>_xlfn.XLOOKUP(A1686,[3]Reconciliation!$A:$A,[3]Reconciliation!$O:$O)</f>
        <v>AVI Global Special Situations Fund</v>
      </c>
      <c r="D1686" s="41" t="str">
        <f>_xlfn.XLOOKUP(A1686,'[4]Fund Control'!$H:$H,'[4]Fund Control'!$G:$G)</f>
        <v>Class B1 (GBP)</v>
      </c>
      <c r="E1686" s="44">
        <v>45797</v>
      </c>
      <c r="F1686" s="41" t="str">
        <f>_xlfn.XLOOKUP(A1686,'[3]Eqn Calc - NII'!$C:$C,'[3]Eqn Calc - NII'!$E:$E)</f>
        <v>GBP</v>
      </c>
      <c r="G1686" s="43" t="e">
        <f>SUMIFS('[3]Eqn Calc - NII'!$U:$U,'[3]Eqn Calc - NII'!$H:$H,E1686,'[3]Eqn Calc - NII'!$C:$C,A1686)</f>
        <v>#VALUE!</v>
      </c>
      <c r="H1686" t="str">
        <f t="shared" si="27"/>
        <v>IE000U617EI145797</v>
      </c>
    </row>
    <row r="1687" spans="1:8" x14ac:dyDescent="0.25">
      <c r="A1687" s="41" t="s">
        <v>76</v>
      </c>
      <c r="B1687" s="41" t="s">
        <v>16</v>
      </c>
      <c r="C1687" s="41" t="str">
        <f>_xlfn.XLOOKUP(A1687,[3]Reconciliation!$A:$A,[3]Reconciliation!$O:$O)</f>
        <v>AVI Global Special Situations Fund</v>
      </c>
      <c r="D1687" s="41" t="str">
        <f>_xlfn.XLOOKUP(A1687,'[4]Fund Control'!$H:$H,'[4]Fund Control'!$G:$G)</f>
        <v>Class B1 (GBP)</v>
      </c>
      <c r="E1687" s="44">
        <v>45798</v>
      </c>
      <c r="F1687" s="41" t="str">
        <f>_xlfn.XLOOKUP(A1687,'[3]Eqn Calc - NII'!$C:$C,'[3]Eqn Calc - NII'!$E:$E)</f>
        <v>GBP</v>
      </c>
      <c r="G1687" s="43" t="e">
        <f>SUMIFS('[3]Eqn Calc - NII'!$U:$U,'[3]Eqn Calc - NII'!$H:$H,E1687,'[3]Eqn Calc - NII'!$C:$C,A1687)</f>
        <v>#VALUE!</v>
      </c>
      <c r="H1687" t="str">
        <f t="shared" si="27"/>
        <v>IE000U617EI145798</v>
      </c>
    </row>
    <row r="1688" spans="1:8" x14ac:dyDescent="0.25">
      <c r="A1688" s="41" t="s">
        <v>76</v>
      </c>
      <c r="B1688" s="41" t="s">
        <v>16</v>
      </c>
      <c r="C1688" s="41" t="str">
        <f>_xlfn.XLOOKUP(A1688,[3]Reconciliation!$A:$A,[3]Reconciliation!$O:$O)</f>
        <v>AVI Global Special Situations Fund</v>
      </c>
      <c r="D1688" s="41" t="str">
        <f>_xlfn.XLOOKUP(A1688,'[4]Fund Control'!$H:$H,'[4]Fund Control'!$G:$G)</f>
        <v>Class B1 (GBP)</v>
      </c>
      <c r="E1688" s="44">
        <v>45799</v>
      </c>
      <c r="F1688" s="41" t="str">
        <f>_xlfn.XLOOKUP(A1688,'[3]Eqn Calc - NII'!$C:$C,'[3]Eqn Calc - NII'!$E:$E)</f>
        <v>GBP</v>
      </c>
      <c r="G1688" s="43" t="e">
        <f>SUMIFS('[3]Eqn Calc - NII'!$U:$U,'[3]Eqn Calc - NII'!$H:$H,E1688,'[3]Eqn Calc - NII'!$C:$C,A1688)</f>
        <v>#VALUE!</v>
      </c>
      <c r="H1688" t="str">
        <f t="shared" si="27"/>
        <v>IE000U617EI145799</v>
      </c>
    </row>
    <row r="1689" spans="1:8" x14ac:dyDescent="0.25">
      <c r="A1689" s="41" t="s">
        <v>76</v>
      </c>
      <c r="B1689" s="41" t="s">
        <v>16</v>
      </c>
      <c r="C1689" s="41" t="str">
        <f>_xlfn.XLOOKUP(A1689,[3]Reconciliation!$A:$A,[3]Reconciliation!$O:$O)</f>
        <v>AVI Global Special Situations Fund</v>
      </c>
      <c r="D1689" s="41" t="str">
        <f>_xlfn.XLOOKUP(A1689,'[4]Fund Control'!$H:$H,'[4]Fund Control'!$G:$G)</f>
        <v>Class B1 (GBP)</v>
      </c>
      <c r="E1689" s="44">
        <v>45800</v>
      </c>
      <c r="F1689" s="41" t="str">
        <f>_xlfn.XLOOKUP(A1689,'[3]Eqn Calc - NII'!$C:$C,'[3]Eqn Calc - NII'!$E:$E)</f>
        <v>GBP</v>
      </c>
      <c r="G1689" s="43" t="e">
        <f>SUMIFS('[3]Eqn Calc - NII'!$U:$U,'[3]Eqn Calc - NII'!$H:$H,E1689,'[3]Eqn Calc - NII'!$C:$C,A1689)</f>
        <v>#VALUE!</v>
      </c>
      <c r="H1689" t="str">
        <f t="shared" si="27"/>
        <v>IE000U617EI145800</v>
      </c>
    </row>
    <row r="1690" spans="1:8" x14ac:dyDescent="0.25">
      <c r="A1690" s="41" t="s">
        <v>76</v>
      </c>
      <c r="B1690" s="41" t="s">
        <v>16</v>
      </c>
      <c r="C1690" s="41" t="str">
        <f>_xlfn.XLOOKUP(A1690,[3]Reconciliation!$A:$A,[3]Reconciliation!$O:$O)</f>
        <v>AVI Global Special Situations Fund</v>
      </c>
      <c r="D1690" s="41" t="str">
        <f>_xlfn.XLOOKUP(A1690,'[4]Fund Control'!$H:$H,'[4]Fund Control'!$G:$G)</f>
        <v>Class B1 (GBP)</v>
      </c>
      <c r="E1690" s="44">
        <v>45804</v>
      </c>
      <c r="F1690" s="41" t="str">
        <f>_xlfn.XLOOKUP(A1690,'[3]Eqn Calc - NII'!$C:$C,'[3]Eqn Calc - NII'!$E:$E)</f>
        <v>GBP</v>
      </c>
      <c r="G1690" s="43" t="e">
        <f>SUMIFS('[3]Eqn Calc - NII'!$U:$U,'[3]Eqn Calc - NII'!$H:$H,E1690,'[3]Eqn Calc - NII'!$C:$C,A1690)</f>
        <v>#VALUE!</v>
      </c>
      <c r="H1690" t="str">
        <f t="shared" si="27"/>
        <v>IE000U617EI145804</v>
      </c>
    </row>
    <row r="1691" spans="1:8" x14ac:dyDescent="0.25">
      <c r="A1691" s="41" t="s">
        <v>76</v>
      </c>
      <c r="B1691" s="41" t="s">
        <v>16</v>
      </c>
      <c r="C1691" s="41" t="str">
        <f>_xlfn.XLOOKUP(A1691,[3]Reconciliation!$A:$A,[3]Reconciliation!$O:$O)</f>
        <v>AVI Global Special Situations Fund</v>
      </c>
      <c r="D1691" s="41" t="str">
        <f>_xlfn.XLOOKUP(A1691,'[4]Fund Control'!$H:$H,'[4]Fund Control'!$G:$G)</f>
        <v>Class B1 (GBP)</v>
      </c>
      <c r="E1691" s="44">
        <v>45805</v>
      </c>
      <c r="F1691" s="41" t="str">
        <f>_xlfn.XLOOKUP(A1691,'[3]Eqn Calc - NII'!$C:$C,'[3]Eqn Calc - NII'!$E:$E)</f>
        <v>GBP</v>
      </c>
      <c r="G1691" s="43" t="e">
        <f>SUMIFS('[3]Eqn Calc - NII'!$U:$U,'[3]Eqn Calc - NII'!$H:$H,E1691,'[3]Eqn Calc - NII'!$C:$C,A1691)</f>
        <v>#VALUE!</v>
      </c>
      <c r="H1691" t="str">
        <f t="shared" si="27"/>
        <v>IE000U617EI145805</v>
      </c>
    </row>
    <row r="1692" spans="1:8" x14ac:dyDescent="0.25">
      <c r="A1692" s="41" t="s">
        <v>76</v>
      </c>
      <c r="B1692" s="41" t="s">
        <v>16</v>
      </c>
      <c r="C1692" s="41" t="str">
        <f>_xlfn.XLOOKUP(A1692,[3]Reconciliation!$A:$A,[3]Reconciliation!$O:$O)</f>
        <v>AVI Global Special Situations Fund</v>
      </c>
      <c r="D1692" s="41" t="str">
        <f>_xlfn.XLOOKUP(A1692,'[4]Fund Control'!$H:$H,'[4]Fund Control'!$G:$G)</f>
        <v>Class B1 (GBP)</v>
      </c>
      <c r="E1692" s="44">
        <v>45806</v>
      </c>
      <c r="F1692" s="41" t="str">
        <f>_xlfn.XLOOKUP(A1692,'[3]Eqn Calc - NII'!$C:$C,'[3]Eqn Calc - NII'!$E:$E)</f>
        <v>GBP</v>
      </c>
      <c r="G1692" s="43" t="e">
        <f>SUMIFS('[3]Eqn Calc - NII'!$U:$U,'[3]Eqn Calc - NII'!$H:$H,E1692,'[3]Eqn Calc - NII'!$C:$C,A1692)</f>
        <v>#VALUE!</v>
      </c>
      <c r="H1692" t="str">
        <f t="shared" si="27"/>
        <v>IE000U617EI145806</v>
      </c>
    </row>
    <row r="1693" spans="1:8" x14ac:dyDescent="0.25">
      <c r="A1693" s="41" t="s">
        <v>76</v>
      </c>
      <c r="B1693" s="41" t="s">
        <v>16</v>
      </c>
      <c r="C1693" s="41" t="str">
        <f>_xlfn.XLOOKUP(A1693,[3]Reconciliation!$A:$A,[3]Reconciliation!$O:$O)</f>
        <v>AVI Global Special Situations Fund</v>
      </c>
      <c r="D1693" s="41" t="str">
        <f>_xlfn.XLOOKUP(A1693,'[4]Fund Control'!$H:$H,'[4]Fund Control'!$G:$G)</f>
        <v>Class B1 (GBP)</v>
      </c>
      <c r="E1693" s="44">
        <v>45807</v>
      </c>
      <c r="F1693" s="41" t="str">
        <f>_xlfn.XLOOKUP(A1693,'[3]Eqn Calc - NII'!$C:$C,'[3]Eqn Calc - NII'!$E:$E)</f>
        <v>GBP</v>
      </c>
      <c r="G1693" s="43" t="e">
        <f>SUMIFS('[3]Eqn Calc - NII'!$U:$U,'[3]Eqn Calc - NII'!$H:$H,E1693,'[3]Eqn Calc - NII'!$C:$C,A1693)</f>
        <v>#VALUE!</v>
      </c>
      <c r="H1693" t="str">
        <f t="shared" si="27"/>
        <v>IE000U617EI145807</v>
      </c>
    </row>
    <row r="1694" spans="1:8" x14ac:dyDescent="0.25">
      <c r="A1694" s="41" t="s">
        <v>68</v>
      </c>
      <c r="B1694" s="41" t="s">
        <v>16</v>
      </c>
      <c r="C1694" s="41" t="str">
        <f>_xlfn.XLOOKUP(A1694,[3]Reconciliation!$A:$A,[3]Reconciliation!$O:$O)</f>
        <v>AVI Japanese Special Situations Fund</v>
      </c>
      <c r="D1694" s="41" t="str">
        <f>_xlfn.XLOOKUP(A1694,'[4]Fund Control'!$H:$H,'[4]Fund Control'!$G:$G)</f>
        <v>Class A JPY</v>
      </c>
      <c r="E1694" s="44">
        <v>45447</v>
      </c>
      <c r="F1694" s="41" t="str">
        <f>_xlfn.XLOOKUP(A1694,'[3]Eqn Calc - NII'!$C:$C,'[3]Eqn Calc - NII'!$E:$E)</f>
        <v>JPY</v>
      </c>
      <c r="G1694" s="43" t="e">
        <f>SUMIFS('[3]Eqn Calc - NII'!$U:$U,'[3]Eqn Calc - NII'!$H:$H,E1694,'[3]Eqn Calc - NII'!$C:$C,A1694)</f>
        <v>#VALUE!</v>
      </c>
      <c r="H1694" t="str">
        <f t="shared" si="27"/>
        <v>IE000SRLWUF245447</v>
      </c>
    </row>
    <row r="1695" spans="1:8" x14ac:dyDescent="0.25">
      <c r="A1695" s="41" t="s">
        <v>68</v>
      </c>
      <c r="B1695" s="41" t="s">
        <v>16</v>
      </c>
      <c r="C1695" s="41" t="str">
        <f>_xlfn.XLOOKUP(A1695,[3]Reconciliation!$A:$A,[3]Reconciliation!$O:$O)</f>
        <v>AVI Japanese Special Situations Fund</v>
      </c>
      <c r="D1695" s="41" t="str">
        <f>_xlfn.XLOOKUP(A1695,'[4]Fund Control'!$H:$H,'[4]Fund Control'!$G:$G)</f>
        <v>Class A JPY</v>
      </c>
      <c r="E1695" s="44">
        <v>45448</v>
      </c>
      <c r="F1695" s="41" t="str">
        <f>_xlfn.XLOOKUP(A1695,'[3]Eqn Calc - NII'!$C:$C,'[3]Eqn Calc - NII'!$E:$E)</f>
        <v>JPY</v>
      </c>
      <c r="G1695" s="43" t="e">
        <f>SUMIFS('[3]Eqn Calc - NII'!$U:$U,'[3]Eqn Calc - NII'!$H:$H,E1695,'[3]Eqn Calc - NII'!$C:$C,A1695)</f>
        <v>#VALUE!</v>
      </c>
      <c r="H1695" t="str">
        <f t="shared" si="27"/>
        <v>IE000SRLWUF245448</v>
      </c>
    </row>
    <row r="1696" spans="1:8" x14ac:dyDescent="0.25">
      <c r="A1696" s="41" t="s">
        <v>68</v>
      </c>
      <c r="B1696" s="41" t="s">
        <v>16</v>
      </c>
      <c r="C1696" s="41" t="str">
        <f>_xlfn.XLOOKUP(A1696,[3]Reconciliation!$A:$A,[3]Reconciliation!$O:$O)</f>
        <v>AVI Japanese Special Situations Fund</v>
      </c>
      <c r="D1696" s="41" t="str">
        <f>_xlfn.XLOOKUP(A1696,'[4]Fund Control'!$H:$H,'[4]Fund Control'!$G:$G)</f>
        <v>Class A JPY</v>
      </c>
      <c r="E1696" s="44">
        <v>45449</v>
      </c>
      <c r="F1696" s="41" t="str">
        <f>_xlfn.XLOOKUP(A1696,'[3]Eqn Calc - NII'!$C:$C,'[3]Eqn Calc - NII'!$E:$E)</f>
        <v>JPY</v>
      </c>
      <c r="G1696" s="43" t="e">
        <f>SUMIFS('[3]Eqn Calc - NII'!$U:$U,'[3]Eqn Calc - NII'!$H:$H,E1696,'[3]Eqn Calc - NII'!$C:$C,A1696)</f>
        <v>#VALUE!</v>
      </c>
      <c r="H1696" t="str">
        <f t="shared" si="27"/>
        <v>IE000SRLWUF245449</v>
      </c>
    </row>
    <row r="1697" spans="1:8" x14ac:dyDescent="0.25">
      <c r="A1697" s="41" t="s">
        <v>68</v>
      </c>
      <c r="B1697" s="41" t="s">
        <v>16</v>
      </c>
      <c r="C1697" s="41" t="str">
        <f>_xlfn.XLOOKUP(A1697,[3]Reconciliation!$A:$A,[3]Reconciliation!$O:$O)</f>
        <v>AVI Japanese Special Situations Fund</v>
      </c>
      <c r="D1697" s="41" t="str">
        <f>_xlfn.XLOOKUP(A1697,'[4]Fund Control'!$H:$H,'[4]Fund Control'!$G:$G)</f>
        <v>Class A JPY</v>
      </c>
      <c r="E1697" s="44">
        <v>45450</v>
      </c>
      <c r="F1697" s="41" t="str">
        <f>_xlfn.XLOOKUP(A1697,'[3]Eqn Calc - NII'!$C:$C,'[3]Eqn Calc - NII'!$E:$E)</f>
        <v>JPY</v>
      </c>
      <c r="G1697" s="43" t="e">
        <f>SUMIFS('[3]Eqn Calc - NII'!$U:$U,'[3]Eqn Calc - NII'!$H:$H,E1697,'[3]Eqn Calc - NII'!$C:$C,A1697)</f>
        <v>#VALUE!</v>
      </c>
      <c r="H1697" t="str">
        <f t="shared" si="27"/>
        <v>IE000SRLWUF245450</v>
      </c>
    </row>
    <row r="1698" spans="1:8" x14ac:dyDescent="0.25">
      <c r="A1698" s="41" t="s">
        <v>68</v>
      </c>
      <c r="B1698" s="41" t="s">
        <v>16</v>
      </c>
      <c r="C1698" s="41" t="str">
        <f>_xlfn.XLOOKUP(A1698,[3]Reconciliation!$A:$A,[3]Reconciliation!$O:$O)</f>
        <v>AVI Japanese Special Situations Fund</v>
      </c>
      <c r="D1698" s="41" t="str">
        <f>_xlfn.XLOOKUP(A1698,'[4]Fund Control'!$H:$H,'[4]Fund Control'!$G:$G)</f>
        <v>Class A JPY</v>
      </c>
      <c r="E1698" s="44">
        <v>45453</v>
      </c>
      <c r="F1698" s="41" t="str">
        <f>_xlfn.XLOOKUP(A1698,'[3]Eqn Calc - NII'!$C:$C,'[3]Eqn Calc - NII'!$E:$E)</f>
        <v>JPY</v>
      </c>
      <c r="G1698" s="43" t="e">
        <f>SUMIFS('[3]Eqn Calc - NII'!$U:$U,'[3]Eqn Calc - NII'!$H:$H,E1698,'[3]Eqn Calc - NII'!$C:$C,A1698)</f>
        <v>#VALUE!</v>
      </c>
      <c r="H1698" t="str">
        <f t="shared" si="27"/>
        <v>IE000SRLWUF245453</v>
      </c>
    </row>
    <row r="1699" spans="1:8" x14ac:dyDescent="0.25">
      <c r="A1699" s="41" t="s">
        <v>68</v>
      </c>
      <c r="B1699" s="41" t="s">
        <v>16</v>
      </c>
      <c r="C1699" s="41" t="str">
        <f>_xlfn.XLOOKUP(A1699,[3]Reconciliation!$A:$A,[3]Reconciliation!$O:$O)</f>
        <v>AVI Japanese Special Situations Fund</v>
      </c>
      <c r="D1699" s="41" t="str">
        <f>_xlfn.XLOOKUP(A1699,'[4]Fund Control'!$H:$H,'[4]Fund Control'!$G:$G)</f>
        <v>Class A JPY</v>
      </c>
      <c r="E1699" s="44">
        <v>45454</v>
      </c>
      <c r="F1699" s="41" t="str">
        <f>_xlfn.XLOOKUP(A1699,'[3]Eqn Calc - NII'!$C:$C,'[3]Eqn Calc - NII'!$E:$E)</f>
        <v>JPY</v>
      </c>
      <c r="G1699" s="43" t="e">
        <f>SUMIFS('[3]Eqn Calc - NII'!$U:$U,'[3]Eqn Calc - NII'!$H:$H,E1699,'[3]Eqn Calc - NII'!$C:$C,A1699)</f>
        <v>#VALUE!</v>
      </c>
      <c r="H1699" t="str">
        <f t="shared" si="27"/>
        <v>IE000SRLWUF245454</v>
      </c>
    </row>
    <row r="1700" spans="1:8" x14ac:dyDescent="0.25">
      <c r="A1700" s="41" t="s">
        <v>68</v>
      </c>
      <c r="B1700" s="41" t="s">
        <v>16</v>
      </c>
      <c r="C1700" s="41" t="str">
        <f>_xlfn.XLOOKUP(A1700,[3]Reconciliation!$A:$A,[3]Reconciliation!$O:$O)</f>
        <v>AVI Japanese Special Situations Fund</v>
      </c>
      <c r="D1700" s="41" t="str">
        <f>_xlfn.XLOOKUP(A1700,'[4]Fund Control'!$H:$H,'[4]Fund Control'!$G:$G)</f>
        <v>Class A JPY</v>
      </c>
      <c r="E1700" s="44">
        <v>45455</v>
      </c>
      <c r="F1700" s="41" t="str">
        <f>_xlfn.XLOOKUP(A1700,'[3]Eqn Calc - NII'!$C:$C,'[3]Eqn Calc - NII'!$E:$E)</f>
        <v>JPY</v>
      </c>
      <c r="G1700" s="43" t="e">
        <f>SUMIFS('[3]Eqn Calc - NII'!$U:$U,'[3]Eqn Calc - NII'!$H:$H,E1700,'[3]Eqn Calc - NII'!$C:$C,A1700)</f>
        <v>#VALUE!</v>
      </c>
      <c r="H1700" t="str">
        <f t="shared" si="27"/>
        <v>IE000SRLWUF245455</v>
      </c>
    </row>
    <row r="1701" spans="1:8" x14ac:dyDescent="0.25">
      <c r="A1701" s="41" t="s">
        <v>68</v>
      </c>
      <c r="B1701" s="41" t="s">
        <v>16</v>
      </c>
      <c r="C1701" s="41" t="str">
        <f>_xlfn.XLOOKUP(A1701,[3]Reconciliation!$A:$A,[3]Reconciliation!$O:$O)</f>
        <v>AVI Japanese Special Situations Fund</v>
      </c>
      <c r="D1701" s="41" t="str">
        <f>_xlfn.XLOOKUP(A1701,'[4]Fund Control'!$H:$H,'[4]Fund Control'!$G:$G)</f>
        <v>Class A JPY</v>
      </c>
      <c r="E1701" s="44">
        <v>45456</v>
      </c>
      <c r="F1701" s="41" t="str">
        <f>_xlfn.XLOOKUP(A1701,'[3]Eqn Calc - NII'!$C:$C,'[3]Eqn Calc - NII'!$E:$E)</f>
        <v>JPY</v>
      </c>
      <c r="G1701" s="43" t="e">
        <f>SUMIFS('[3]Eqn Calc - NII'!$U:$U,'[3]Eqn Calc - NII'!$H:$H,E1701,'[3]Eqn Calc - NII'!$C:$C,A1701)</f>
        <v>#VALUE!</v>
      </c>
      <c r="H1701" t="str">
        <f t="shared" si="27"/>
        <v>IE000SRLWUF245456</v>
      </c>
    </row>
    <row r="1702" spans="1:8" x14ac:dyDescent="0.25">
      <c r="A1702" s="41" t="s">
        <v>68</v>
      </c>
      <c r="B1702" s="41" t="s">
        <v>16</v>
      </c>
      <c r="C1702" s="41" t="str">
        <f>_xlfn.XLOOKUP(A1702,[3]Reconciliation!$A:$A,[3]Reconciliation!$O:$O)</f>
        <v>AVI Japanese Special Situations Fund</v>
      </c>
      <c r="D1702" s="41" t="str">
        <f>_xlfn.XLOOKUP(A1702,'[4]Fund Control'!$H:$H,'[4]Fund Control'!$G:$G)</f>
        <v>Class A JPY</v>
      </c>
      <c r="E1702" s="44">
        <v>45457</v>
      </c>
      <c r="F1702" s="41" t="str">
        <f>_xlfn.XLOOKUP(A1702,'[3]Eqn Calc - NII'!$C:$C,'[3]Eqn Calc - NII'!$E:$E)</f>
        <v>JPY</v>
      </c>
      <c r="G1702" s="43" t="e">
        <f>SUMIFS('[3]Eqn Calc - NII'!$U:$U,'[3]Eqn Calc - NII'!$H:$H,E1702,'[3]Eqn Calc - NII'!$C:$C,A1702)</f>
        <v>#VALUE!</v>
      </c>
      <c r="H1702" t="str">
        <f t="shared" si="27"/>
        <v>IE000SRLWUF245457</v>
      </c>
    </row>
    <row r="1703" spans="1:8" x14ac:dyDescent="0.25">
      <c r="A1703" s="41" t="s">
        <v>68</v>
      </c>
      <c r="B1703" s="41" t="s">
        <v>16</v>
      </c>
      <c r="C1703" s="41" t="str">
        <f>_xlfn.XLOOKUP(A1703,[3]Reconciliation!$A:$A,[3]Reconciliation!$O:$O)</f>
        <v>AVI Japanese Special Situations Fund</v>
      </c>
      <c r="D1703" s="41" t="str">
        <f>_xlfn.XLOOKUP(A1703,'[4]Fund Control'!$H:$H,'[4]Fund Control'!$G:$G)</f>
        <v>Class A JPY</v>
      </c>
      <c r="E1703" s="44">
        <v>45460</v>
      </c>
      <c r="F1703" s="41" t="str">
        <f>_xlfn.XLOOKUP(A1703,'[3]Eqn Calc - NII'!$C:$C,'[3]Eqn Calc - NII'!$E:$E)</f>
        <v>JPY</v>
      </c>
      <c r="G1703" s="43" t="e">
        <f>SUMIFS('[3]Eqn Calc - NII'!$U:$U,'[3]Eqn Calc - NII'!$H:$H,E1703,'[3]Eqn Calc - NII'!$C:$C,A1703)</f>
        <v>#VALUE!</v>
      </c>
      <c r="H1703" t="str">
        <f t="shared" si="27"/>
        <v>IE000SRLWUF245460</v>
      </c>
    </row>
    <row r="1704" spans="1:8" x14ac:dyDescent="0.25">
      <c r="A1704" s="41" t="s">
        <v>68</v>
      </c>
      <c r="B1704" s="41" t="s">
        <v>16</v>
      </c>
      <c r="C1704" s="41" t="str">
        <f>_xlfn.XLOOKUP(A1704,[3]Reconciliation!$A:$A,[3]Reconciliation!$O:$O)</f>
        <v>AVI Japanese Special Situations Fund</v>
      </c>
      <c r="D1704" s="41" t="str">
        <f>_xlfn.XLOOKUP(A1704,'[4]Fund Control'!$H:$H,'[4]Fund Control'!$G:$G)</f>
        <v>Class A JPY</v>
      </c>
      <c r="E1704" s="44">
        <v>45461</v>
      </c>
      <c r="F1704" s="41" t="str">
        <f>_xlfn.XLOOKUP(A1704,'[3]Eqn Calc - NII'!$C:$C,'[3]Eqn Calc - NII'!$E:$E)</f>
        <v>JPY</v>
      </c>
      <c r="G1704" s="43" t="e">
        <f>SUMIFS('[3]Eqn Calc - NII'!$U:$U,'[3]Eqn Calc - NII'!$H:$H,E1704,'[3]Eqn Calc - NII'!$C:$C,A1704)</f>
        <v>#VALUE!</v>
      </c>
      <c r="H1704" t="str">
        <f t="shared" si="27"/>
        <v>IE000SRLWUF245461</v>
      </c>
    </row>
    <row r="1705" spans="1:8" x14ac:dyDescent="0.25">
      <c r="A1705" s="41" t="s">
        <v>68</v>
      </c>
      <c r="B1705" s="41" t="s">
        <v>16</v>
      </c>
      <c r="C1705" s="41" t="str">
        <f>_xlfn.XLOOKUP(A1705,[3]Reconciliation!$A:$A,[3]Reconciliation!$O:$O)</f>
        <v>AVI Japanese Special Situations Fund</v>
      </c>
      <c r="D1705" s="41" t="str">
        <f>_xlfn.XLOOKUP(A1705,'[4]Fund Control'!$H:$H,'[4]Fund Control'!$G:$G)</f>
        <v>Class A JPY</v>
      </c>
      <c r="E1705" s="44">
        <v>45462</v>
      </c>
      <c r="F1705" s="41" t="str">
        <f>_xlfn.XLOOKUP(A1705,'[3]Eqn Calc - NII'!$C:$C,'[3]Eqn Calc - NII'!$E:$E)</f>
        <v>JPY</v>
      </c>
      <c r="G1705" s="43" t="e">
        <f>SUMIFS('[3]Eqn Calc - NII'!$U:$U,'[3]Eqn Calc - NII'!$H:$H,E1705,'[3]Eqn Calc - NII'!$C:$C,A1705)</f>
        <v>#VALUE!</v>
      </c>
      <c r="H1705" t="str">
        <f t="shared" si="27"/>
        <v>IE000SRLWUF245462</v>
      </c>
    </row>
    <row r="1706" spans="1:8" x14ac:dyDescent="0.25">
      <c r="A1706" s="41" t="s">
        <v>68</v>
      </c>
      <c r="B1706" s="41" t="s">
        <v>16</v>
      </c>
      <c r="C1706" s="41" t="str">
        <f>_xlfn.XLOOKUP(A1706,[3]Reconciliation!$A:$A,[3]Reconciliation!$O:$O)</f>
        <v>AVI Japanese Special Situations Fund</v>
      </c>
      <c r="D1706" s="41" t="str">
        <f>_xlfn.XLOOKUP(A1706,'[4]Fund Control'!$H:$H,'[4]Fund Control'!$G:$G)</f>
        <v>Class A JPY</v>
      </c>
      <c r="E1706" s="44">
        <v>45463</v>
      </c>
      <c r="F1706" s="41" t="str">
        <f>_xlfn.XLOOKUP(A1706,'[3]Eqn Calc - NII'!$C:$C,'[3]Eqn Calc - NII'!$E:$E)</f>
        <v>JPY</v>
      </c>
      <c r="G1706" s="43" t="e">
        <f>SUMIFS('[3]Eqn Calc - NII'!$U:$U,'[3]Eqn Calc - NII'!$H:$H,E1706,'[3]Eqn Calc - NII'!$C:$C,A1706)</f>
        <v>#VALUE!</v>
      </c>
      <c r="H1706" t="str">
        <f t="shared" si="27"/>
        <v>IE000SRLWUF245463</v>
      </c>
    </row>
    <row r="1707" spans="1:8" x14ac:dyDescent="0.25">
      <c r="A1707" s="41" t="s">
        <v>68</v>
      </c>
      <c r="B1707" s="41" t="s">
        <v>16</v>
      </c>
      <c r="C1707" s="41" t="str">
        <f>_xlfn.XLOOKUP(A1707,[3]Reconciliation!$A:$A,[3]Reconciliation!$O:$O)</f>
        <v>AVI Japanese Special Situations Fund</v>
      </c>
      <c r="D1707" s="41" t="str">
        <f>_xlfn.XLOOKUP(A1707,'[4]Fund Control'!$H:$H,'[4]Fund Control'!$G:$G)</f>
        <v>Class A JPY</v>
      </c>
      <c r="E1707" s="44">
        <v>45464</v>
      </c>
      <c r="F1707" s="41" t="str">
        <f>_xlfn.XLOOKUP(A1707,'[3]Eqn Calc - NII'!$C:$C,'[3]Eqn Calc - NII'!$E:$E)</f>
        <v>JPY</v>
      </c>
      <c r="G1707" s="43" t="e">
        <f>SUMIFS('[3]Eqn Calc - NII'!$U:$U,'[3]Eqn Calc - NII'!$H:$H,E1707,'[3]Eqn Calc - NII'!$C:$C,A1707)</f>
        <v>#VALUE!</v>
      </c>
      <c r="H1707" t="str">
        <f t="shared" si="27"/>
        <v>IE000SRLWUF245464</v>
      </c>
    </row>
    <row r="1708" spans="1:8" x14ac:dyDescent="0.25">
      <c r="A1708" s="41" t="s">
        <v>68</v>
      </c>
      <c r="B1708" s="41" t="s">
        <v>16</v>
      </c>
      <c r="C1708" s="41" t="str">
        <f>_xlfn.XLOOKUP(A1708,[3]Reconciliation!$A:$A,[3]Reconciliation!$O:$O)</f>
        <v>AVI Japanese Special Situations Fund</v>
      </c>
      <c r="D1708" s="41" t="str">
        <f>_xlfn.XLOOKUP(A1708,'[4]Fund Control'!$H:$H,'[4]Fund Control'!$G:$G)</f>
        <v>Class A JPY</v>
      </c>
      <c r="E1708" s="44">
        <v>45467</v>
      </c>
      <c r="F1708" s="41" t="str">
        <f>_xlfn.XLOOKUP(A1708,'[3]Eqn Calc - NII'!$C:$C,'[3]Eqn Calc - NII'!$E:$E)</f>
        <v>JPY</v>
      </c>
      <c r="G1708" s="43" t="e">
        <f>SUMIFS('[3]Eqn Calc - NII'!$U:$U,'[3]Eqn Calc - NII'!$H:$H,E1708,'[3]Eqn Calc - NII'!$C:$C,A1708)</f>
        <v>#VALUE!</v>
      </c>
      <c r="H1708" t="str">
        <f t="shared" si="27"/>
        <v>IE000SRLWUF245467</v>
      </c>
    </row>
    <row r="1709" spans="1:8" x14ac:dyDescent="0.25">
      <c r="A1709" s="41" t="s">
        <v>68</v>
      </c>
      <c r="B1709" s="41" t="s">
        <v>16</v>
      </c>
      <c r="C1709" s="41" t="str">
        <f>_xlfn.XLOOKUP(A1709,[3]Reconciliation!$A:$A,[3]Reconciliation!$O:$O)</f>
        <v>AVI Japanese Special Situations Fund</v>
      </c>
      <c r="D1709" s="41" t="str">
        <f>_xlfn.XLOOKUP(A1709,'[4]Fund Control'!$H:$H,'[4]Fund Control'!$G:$G)</f>
        <v>Class A JPY</v>
      </c>
      <c r="E1709" s="44">
        <v>45468</v>
      </c>
      <c r="F1709" s="41" t="str">
        <f>_xlfn.XLOOKUP(A1709,'[3]Eqn Calc - NII'!$C:$C,'[3]Eqn Calc - NII'!$E:$E)</f>
        <v>JPY</v>
      </c>
      <c r="G1709" s="43" t="e">
        <f>SUMIFS('[3]Eqn Calc - NII'!$U:$U,'[3]Eqn Calc - NII'!$H:$H,E1709,'[3]Eqn Calc - NII'!$C:$C,A1709)</f>
        <v>#VALUE!</v>
      </c>
      <c r="H1709" t="str">
        <f t="shared" si="27"/>
        <v>IE000SRLWUF245468</v>
      </c>
    </row>
    <row r="1710" spans="1:8" x14ac:dyDescent="0.25">
      <c r="A1710" s="41" t="s">
        <v>68</v>
      </c>
      <c r="B1710" s="41" t="s">
        <v>16</v>
      </c>
      <c r="C1710" s="41" t="str">
        <f>_xlfn.XLOOKUP(A1710,[3]Reconciliation!$A:$A,[3]Reconciliation!$O:$O)</f>
        <v>AVI Japanese Special Situations Fund</v>
      </c>
      <c r="D1710" s="41" t="str">
        <f>_xlfn.XLOOKUP(A1710,'[4]Fund Control'!$H:$H,'[4]Fund Control'!$G:$G)</f>
        <v>Class A JPY</v>
      </c>
      <c r="E1710" s="44">
        <v>45469</v>
      </c>
      <c r="F1710" s="41" t="str">
        <f>_xlfn.XLOOKUP(A1710,'[3]Eqn Calc - NII'!$C:$C,'[3]Eqn Calc - NII'!$E:$E)</f>
        <v>JPY</v>
      </c>
      <c r="G1710" s="43" t="e">
        <f>SUMIFS('[3]Eqn Calc - NII'!$U:$U,'[3]Eqn Calc - NII'!$H:$H,E1710,'[3]Eqn Calc - NII'!$C:$C,A1710)</f>
        <v>#VALUE!</v>
      </c>
      <c r="H1710" t="str">
        <f t="shared" si="27"/>
        <v>IE000SRLWUF245469</v>
      </c>
    </row>
    <row r="1711" spans="1:8" x14ac:dyDescent="0.25">
      <c r="A1711" s="41" t="s">
        <v>68</v>
      </c>
      <c r="B1711" s="41" t="s">
        <v>16</v>
      </c>
      <c r="C1711" s="41" t="str">
        <f>_xlfn.XLOOKUP(A1711,[3]Reconciliation!$A:$A,[3]Reconciliation!$O:$O)</f>
        <v>AVI Japanese Special Situations Fund</v>
      </c>
      <c r="D1711" s="41" t="str">
        <f>_xlfn.XLOOKUP(A1711,'[4]Fund Control'!$H:$H,'[4]Fund Control'!$G:$G)</f>
        <v>Class A JPY</v>
      </c>
      <c r="E1711" s="44">
        <v>45470</v>
      </c>
      <c r="F1711" s="41" t="str">
        <f>_xlfn.XLOOKUP(A1711,'[3]Eqn Calc - NII'!$C:$C,'[3]Eqn Calc - NII'!$E:$E)</f>
        <v>JPY</v>
      </c>
      <c r="G1711" s="43" t="e">
        <f>SUMIFS('[3]Eqn Calc - NII'!$U:$U,'[3]Eqn Calc - NII'!$H:$H,E1711,'[3]Eqn Calc - NII'!$C:$C,A1711)</f>
        <v>#VALUE!</v>
      </c>
      <c r="H1711" t="str">
        <f t="shared" si="27"/>
        <v>IE000SRLWUF245470</v>
      </c>
    </row>
    <row r="1712" spans="1:8" x14ac:dyDescent="0.25">
      <c r="A1712" s="41" t="s">
        <v>68</v>
      </c>
      <c r="B1712" s="41" t="s">
        <v>16</v>
      </c>
      <c r="C1712" s="41" t="str">
        <f>_xlfn.XLOOKUP(A1712,[3]Reconciliation!$A:$A,[3]Reconciliation!$O:$O)</f>
        <v>AVI Japanese Special Situations Fund</v>
      </c>
      <c r="D1712" s="41" t="str">
        <f>_xlfn.XLOOKUP(A1712,'[4]Fund Control'!$H:$H,'[4]Fund Control'!$G:$G)</f>
        <v>Class A JPY</v>
      </c>
      <c r="E1712" s="44">
        <v>45471</v>
      </c>
      <c r="F1712" s="41" t="str">
        <f>_xlfn.XLOOKUP(A1712,'[3]Eqn Calc - NII'!$C:$C,'[3]Eqn Calc - NII'!$E:$E)</f>
        <v>JPY</v>
      </c>
      <c r="G1712" s="43" t="e">
        <f>SUMIFS('[3]Eqn Calc - NII'!$U:$U,'[3]Eqn Calc - NII'!$H:$H,E1712,'[3]Eqn Calc - NII'!$C:$C,A1712)</f>
        <v>#VALUE!</v>
      </c>
      <c r="H1712" t="str">
        <f t="shared" si="27"/>
        <v>IE000SRLWUF245471</v>
      </c>
    </row>
    <row r="1713" spans="1:8" x14ac:dyDescent="0.25">
      <c r="A1713" s="41" t="s">
        <v>68</v>
      </c>
      <c r="B1713" s="41" t="s">
        <v>16</v>
      </c>
      <c r="C1713" s="41" t="str">
        <f>_xlfn.XLOOKUP(A1713,[3]Reconciliation!$A:$A,[3]Reconciliation!$O:$O)</f>
        <v>AVI Japanese Special Situations Fund</v>
      </c>
      <c r="D1713" s="41" t="str">
        <f>_xlfn.XLOOKUP(A1713,'[4]Fund Control'!$H:$H,'[4]Fund Control'!$G:$G)</f>
        <v>Class A JPY</v>
      </c>
      <c r="E1713" s="44">
        <v>45474</v>
      </c>
      <c r="F1713" s="41" t="str">
        <f>_xlfn.XLOOKUP(A1713,'[3]Eqn Calc - NII'!$C:$C,'[3]Eqn Calc - NII'!$E:$E)</f>
        <v>JPY</v>
      </c>
      <c r="G1713" s="43" t="e">
        <f>SUMIFS('[3]Eqn Calc - NII'!$U:$U,'[3]Eqn Calc - NII'!$H:$H,E1713,'[3]Eqn Calc - NII'!$C:$C,A1713)</f>
        <v>#VALUE!</v>
      </c>
      <c r="H1713" t="str">
        <f t="shared" si="27"/>
        <v>IE000SRLWUF245474</v>
      </c>
    </row>
    <row r="1714" spans="1:8" x14ac:dyDescent="0.25">
      <c r="A1714" s="41" t="s">
        <v>68</v>
      </c>
      <c r="B1714" s="41" t="s">
        <v>16</v>
      </c>
      <c r="C1714" s="41" t="str">
        <f>_xlfn.XLOOKUP(A1714,[3]Reconciliation!$A:$A,[3]Reconciliation!$O:$O)</f>
        <v>AVI Japanese Special Situations Fund</v>
      </c>
      <c r="D1714" s="41" t="str">
        <f>_xlfn.XLOOKUP(A1714,'[4]Fund Control'!$H:$H,'[4]Fund Control'!$G:$G)</f>
        <v>Class A JPY</v>
      </c>
      <c r="E1714" s="44">
        <v>45475</v>
      </c>
      <c r="F1714" s="41" t="str">
        <f>_xlfn.XLOOKUP(A1714,'[3]Eqn Calc - NII'!$C:$C,'[3]Eqn Calc - NII'!$E:$E)</f>
        <v>JPY</v>
      </c>
      <c r="G1714" s="43" t="e">
        <f>SUMIFS('[3]Eqn Calc - NII'!$U:$U,'[3]Eqn Calc - NII'!$H:$H,E1714,'[3]Eqn Calc - NII'!$C:$C,A1714)</f>
        <v>#VALUE!</v>
      </c>
      <c r="H1714" t="str">
        <f t="shared" si="27"/>
        <v>IE000SRLWUF245475</v>
      </c>
    </row>
    <row r="1715" spans="1:8" x14ac:dyDescent="0.25">
      <c r="A1715" s="41" t="s">
        <v>68</v>
      </c>
      <c r="B1715" s="41" t="s">
        <v>16</v>
      </c>
      <c r="C1715" s="41" t="str">
        <f>_xlfn.XLOOKUP(A1715,[3]Reconciliation!$A:$A,[3]Reconciliation!$O:$O)</f>
        <v>AVI Japanese Special Situations Fund</v>
      </c>
      <c r="D1715" s="41" t="str">
        <f>_xlfn.XLOOKUP(A1715,'[4]Fund Control'!$H:$H,'[4]Fund Control'!$G:$G)</f>
        <v>Class A JPY</v>
      </c>
      <c r="E1715" s="44">
        <v>45476</v>
      </c>
      <c r="F1715" s="41" t="str">
        <f>_xlfn.XLOOKUP(A1715,'[3]Eqn Calc - NII'!$C:$C,'[3]Eqn Calc - NII'!$E:$E)</f>
        <v>JPY</v>
      </c>
      <c r="G1715" s="43" t="e">
        <f>SUMIFS('[3]Eqn Calc - NII'!$U:$U,'[3]Eqn Calc - NII'!$H:$H,E1715,'[3]Eqn Calc - NII'!$C:$C,A1715)</f>
        <v>#VALUE!</v>
      </c>
      <c r="H1715" t="str">
        <f t="shared" si="27"/>
        <v>IE000SRLWUF245476</v>
      </c>
    </row>
    <row r="1716" spans="1:8" x14ac:dyDescent="0.25">
      <c r="A1716" s="41" t="s">
        <v>68</v>
      </c>
      <c r="B1716" s="41" t="s">
        <v>16</v>
      </c>
      <c r="C1716" s="41" t="str">
        <f>_xlfn.XLOOKUP(A1716,[3]Reconciliation!$A:$A,[3]Reconciliation!$O:$O)</f>
        <v>AVI Japanese Special Situations Fund</v>
      </c>
      <c r="D1716" s="41" t="str">
        <f>_xlfn.XLOOKUP(A1716,'[4]Fund Control'!$H:$H,'[4]Fund Control'!$G:$G)</f>
        <v>Class A JPY</v>
      </c>
      <c r="E1716" s="44">
        <v>45477</v>
      </c>
      <c r="F1716" s="41" t="str">
        <f>_xlfn.XLOOKUP(A1716,'[3]Eqn Calc - NII'!$C:$C,'[3]Eqn Calc - NII'!$E:$E)</f>
        <v>JPY</v>
      </c>
      <c r="G1716" s="43" t="e">
        <f>SUMIFS('[3]Eqn Calc - NII'!$U:$U,'[3]Eqn Calc - NII'!$H:$H,E1716,'[3]Eqn Calc - NII'!$C:$C,A1716)</f>
        <v>#VALUE!</v>
      </c>
      <c r="H1716" t="str">
        <f t="shared" si="27"/>
        <v>IE000SRLWUF245477</v>
      </c>
    </row>
    <row r="1717" spans="1:8" x14ac:dyDescent="0.25">
      <c r="A1717" s="41" t="s">
        <v>68</v>
      </c>
      <c r="B1717" s="41" t="s">
        <v>16</v>
      </c>
      <c r="C1717" s="41" t="str">
        <f>_xlfn.XLOOKUP(A1717,[3]Reconciliation!$A:$A,[3]Reconciliation!$O:$O)</f>
        <v>AVI Japanese Special Situations Fund</v>
      </c>
      <c r="D1717" s="41" t="str">
        <f>_xlfn.XLOOKUP(A1717,'[4]Fund Control'!$H:$H,'[4]Fund Control'!$G:$G)</f>
        <v>Class A JPY</v>
      </c>
      <c r="E1717" s="44">
        <v>45478</v>
      </c>
      <c r="F1717" s="41" t="str">
        <f>_xlfn.XLOOKUP(A1717,'[3]Eqn Calc - NII'!$C:$C,'[3]Eqn Calc - NII'!$E:$E)</f>
        <v>JPY</v>
      </c>
      <c r="G1717" s="43" t="e">
        <f>SUMIFS('[3]Eqn Calc - NII'!$U:$U,'[3]Eqn Calc - NII'!$H:$H,E1717,'[3]Eqn Calc - NII'!$C:$C,A1717)</f>
        <v>#VALUE!</v>
      </c>
      <c r="H1717" t="str">
        <f t="shared" si="27"/>
        <v>IE000SRLWUF245478</v>
      </c>
    </row>
    <row r="1718" spans="1:8" x14ac:dyDescent="0.25">
      <c r="A1718" s="41" t="s">
        <v>68</v>
      </c>
      <c r="B1718" s="41" t="s">
        <v>16</v>
      </c>
      <c r="C1718" s="41" t="str">
        <f>_xlfn.XLOOKUP(A1718,[3]Reconciliation!$A:$A,[3]Reconciliation!$O:$O)</f>
        <v>AVI Japanese Special Situations Fund</v>
      </c>
      <c r="D1718" s="41" t="str">
        <f>_xlfn.XLOOKUP(A1718,'[4]Fund Control'!$H:$H,'[4]Fund Control'!$G:$G)</f>
        <v>Class A JPY</v>
      </c>
      <c r="E1718" s="44">
        <v>45481</v>
      </c>
      <c r="F1718" s="41" t="str">
        <f>_xlfn.XLOOKUP(A1718,'[3]Eqn Calc - NII'!$C:$C,'[3]Eqn Calc - NII'!$E:$E)</f>
        <v>JPY</v>
      </c>
      <c r="G1718" s="43" t="e">
        <f>SUMIFS('[3]Eqn Calc - NII'!$U:$U,'[3]Eqn Calc - NII'!$H:$H,E1718,'[3]Eqn Calc - NII'!$C:$C,A1718)</f>
        <v>#VALUE!</v>
      </c>
      <c r="H1718" t="str">
        <f t="shared" si="27"/>
        <v>IE000SRLWUF245481</v>
      </c>
    </row>
    <row r="1719" spans="1:8" x14ac:dyDescent="0.25">
      <c r="A1719" s="41" t="s">
        <v>68</v>
      </c>
      <c r="B1719" s="41" t="s">
        <v>16</v>
      </c>
      <c r="C1719" s="41" t="str">
        <f>_xlfn.XLOOKUP(A1719,[3]Reconciliation!$A:$A,[3]Reconciliation!$O:$O)</f>
        <v>AVI Japanese Special Situations Fund</v>
      </c>
      <c r="D1719" s="41" t="str">
        <f>_xlfn.XLOOKUP(A1719,'[4]Fund Control'!$H:$H,'[4]Fund Control'!$G:$G)</f>
        <v>Class A JPY</v>
      </c>
      <c r="E1719" s="44">
        <v>45482</v>
      </c>
      <c r="F1719" s="41" t="str">
        <f>_xlfn.XLOOKUP(A1719,'[3]Eqn Calc - NII'!$C:$C,'[3]Eqn Calc - NII'!$E:$E)</f>
        <v>JPY</v>
      </c>
      <c r="G1719" s="43" t="e">
        <f>SUMIFS('[3]Eqn Calc - NII'!$U:$U,'[3]Eqn Calc - NII'!$H:$H,E1719,'[3]Eqn Calc - NII'!$C:$C,A1719)</f>
        <v>#VALUE!</v>
      </c>
      <c r="H1719" t="str">
        <f t="shared" si="27"/>
        <v>IE000SRLWUF245482</v>
      </c>
    </row>
    <row r="1720" spans="1:8" x14ac:dyDescent="0.25">
      <c r="A1720" s="41" t="s">
        <v>68</v>
      </c>
      <c r="B1720" s="41" t="s">
        <v>16</v>
      </c>
      <c r="C1720" s="41" t="str">
        <f>_xlfn.XLOOKUP(A1720,[3]Reconciliation!$A:$A,[3]Reconciliation!$O:$O)</f>
        <v>AVI Japanese Special Situations Fund</v>
      </c>
      <c r="D1720" s="41" t="str">
        <f>_xlfn.XLOOKUP(A1720,'[4]Fund Control'!$H:$H,'[4]Fund Control'!$G:$G)</f>
        <v>Class A JPY</v>
      </c>
      <c r="E1720" s="44">
        <v>45483</v>
      </c>
      <c r="F1720" s="41" t="str">
        <f>_xlfn.XLOOKUP(A1720,'[3]Eqn Calc - NII'!$C:$C,'[3]Eqn Calc - NII'!$E:$E)</f>
        <v>JPY</v>
      </c>
      <c r="G1720" s="43" t="e">
        <f>SUMIFS('[3]Eqn Calc - NII'!$U:$U,'[3]Eqn Calc - NII'!$H:$H,E1720,'[3]Eqn Calc - NII'!$C:$C,A1720)</f>
        <v>#VALUE!</v>
      </c>
      <c r="H1720" t="str">
        <f t="shared" si="27"/>
        <v>IE000SRLWUF245483</v>
      </c>
    </row>
    <row r="1721" spans="1:8" x14ac:dyDescent="0.25">
      <c r="A1721" s="41" t="s">
        <v>68</v>
      </c>
      <c r="B1721" s="41" t="s">
        <v>16</v>
      </c>
      <c r="C1721" s="41" t="str">
        <f>_xlfn.XLOOKUP(A1721,[3]Reconciliation!$A:$A,[3]Reconciliation!$O:$O)</f>
        <v>AVI Japanese Special Situations Fund</v>
      </c>
      <c r="D1721" s="41" t="str">
        <f>_xlfn.XLOOKUP(A1721,'[4]Fund Control'!$H:$H,'[4]Fund Control'!$G:$G)</f>
        <v>Class A JPY</v>
      </c>
      <c r="E1721" s="44">
        <v>45484</v>
      </c>
      <c r="F1721" s="41" t="str">
        <f>_xlfn.XLOOKUP(A1721,'[3]Eqn Calc - NII'!$C:$C,'[3]Eqn Calc - NII'!$E:$E)</f>
        <v>JPY</v>
      </c>
      <c r="G1721" s="43" t="e">
        <f>SUMIFS('[3]Eqn Calc - NII'!$U:$U,'[3]Eqn Calc - NII'!$H:$H,E1721,'[3]Eqn Calc - NII'!$C:$C,A1721)</f>
        <v>#VALUE!</v>
      </c>
      <c r="H1721" t="str">
        <f t="shared" si="27"/>
        <v>IE000SRLWUF245484</v>
      </c>
    </row>
    <row r="1722" spans="1:8" x14ac:dyDescent="0.25">
      <c r="A1722" s="41" t="s">
        <v>68</v>
      </c>
      <c r="B1722" s="41" t="s">
        <v>16</v>
      </c>
      <c r="C1722" s="41" t="str">
        <f>_xlfn.XLOOKUP(A1722,[3]Reconciliation!$A:$A,[3]Reconciliation!$O:$O)</f>
        <v>AVI Japanese Special Situations Fund</v>
      </c>
      <c r="D1722" s="41" t="str">
        <f>_xlfn.XLOOKUP(A1722,'[4]Fund Control'!$H:$H,'[4]Fund Control'!$G:$G)</f>
        <v>Class A JPY</v>
      </c>
      <c r="E1722" s="44">
        <v>45485</v>
      </c>
      <c r="F1722" s="41" t="str">
        <f>_xlfn.XLOOKUP(A1722,'[3]Eqn Calc - NII'!$C:$C,'[3]Eqn Calc - NII'!$E:$E)</f>
        <v>JPY</v>
      </c>
      <c r="G1722" s="43" t="e">
        <f>SUMIFS('[3]Eqn Calc - NII'!$U:$U,'[3]Eqn Calc - NII'!$H:$H,E1722,'[3]Eqn Calc - NII'!$C:$C,A1722)</f>
        <v>#VALUE!</v>
      </c>
      <c r="H1722" t="str">
        <f t="shared" si="27"/>
        <v>IE000SRLWUF245485</v>
      </c>
    </row>
    <row r="1723" spans="1:8" x14ac:dyDescent="0.25">
      <c r="A1723" s="41" t="s">
        <v>68</v>
      </c>
      <c r="B1723" s="41" t="s">
        <v>16</v>
      </c>
      <c r="C1723" s="41" t="str">
        <f>_xlfn.XLOOKUP(A1723,[3]Reconciliation!$A:$A,[3]Reconciliation!$O:$O)</f>
        <v>AVI Japanese Special Situations Fund</v>
      </c>
      <c r="D1723" s="41" t="str">
        <f>_xlfn.XLOOKUP(A1723,'[4]Fund Control'!$H:$H,'[4]Fund Control'!$G:$G)</f>
        <v>Class A JPY</v>
      </c>
      <c r="E1723" s="44">
        <v>45489</v>
      </c>
      <c r="F1723" s="41" t="str">
        <f>_xlfn.XLOOKUP(A1723,'[3]Eqn Calc - NII'!$C:$C,'[3]Eqn Calc - NII'!$E:$E)</f>
        <v>JPY</v>
      </c>
      <c r="G1723" s="43" t="e">
        <f>SUMIFS('[3]Eqn Calc - NII'!$U:$U,'[3]Eqn Calc - NII'!$H:$H,E1723,'[3]Eqn Calc - NII'!$C:$C,A1723)</f>
        <v>#VALUE!</v>
      </c>
      <c r="H1723" t="str">
        <f t="shared" si="27"/>
        <v>IE000SRLWUF245489</v>
      </c>
    </row>
    <row r="1724" spans="1:8" x14ac:dyDescent="0.25">
      <c r="A1724" s="41" t="s">
        <v>68</v>
      </c>
      <c r="B1724" s="41" t="s">
        <v>16</v>
      </c>
      <c r="C1724" s="41" t="str">
        <f>_xlfn.XLOOKUP(A1724,[3]Reconciliation!$A:$A,[3]Reconciliation!$O:$O)</f>
        <v>AVI Japanese Special Situations Fund</v>
      </c>
      <c r="D1724" s="41" t="str">
        <f>_xlfn.XLOOKUP(A1724,'[4]Fund Control'!$H:$H,'[4]Fund Control'!$G:$G)</f>
        <v>Class A JPY</v>
      </c>
      <c r="E1724" s="44">
        <v>45490</v>
      </c>
      <c r="F1724" s="41" t="str">
        <f>_xlfn.XLOOKUP(A1724,'[3]Eqn Calc - NII'!$C:$C,'[3]Eqn Calc - NII'!$E:$E)</f>
        <v>JPY</v>
      </c>
      <c r="G1724" s="43" t="e">
        <f>SUMIFS('[3]Eqn Calc - NII'!$U:$U,'[3]Eqn Calc - NII'!$H:$H,E1724,'[3]Eqn Calc - NII'!$C:$C,A1724)</f>
        <v>#VALUE!</v>
      </c>
      <c r="H1724" t="str">
        <f t="shared" si="27"/>
        <v>IE000SRLWUF245490</v>
      </c>
    </row>
    <row r="1725" spans="1:8" x14ac:dyDescent="0.25">
      <c r="A1725" s="41" t="s">
        <v>68</v>
      </c>
      <c r="B1725" s="41" t="s">
        <v>16</v>
      </c>
      <c r="C1725" s="41" t="str">
        <f>_xlfn.XLOOKUP(A1725,[3]Reconciliation!$A:$A,[3]Reconciliation!$O:$O)</f>
        <v>AVI Japanese Special Situations Fund</v>
      </c>
      <c r="D1725" s="41" t="str">
        <f>_xlfn.XLOOKUP(A1725,'[4]Fund Control'!$H:$H,'[4]Fund Control'!$G:$G)</f>
        <v>Class A JPY</v>
      </c>
      <c r="E1725" s="44">
        <v>45491</v>
      </c>
      <c r="F1725" s="41" t="str">
        <f>_xlfn.XLOOKUP(A1725,'[3]Eqn Calc - NII'!$C:$C,'[3]Eqn Calc - NII'!$E:$E)</f>
        <v>JPY</v>
      </c>
      <c r="G1725" s="43" t="e">
        <f>SUMIFS('[3]Eqn Calc - NII'!$U:$U,'[3]Eqn Calc - NII'!$H:$H,E1725,'[3]Eqn Calc - NII'!$C:$C,A1725)</f>
        <v>#VALUE!</v>
      </c>
      <c r="H1725" t="str">
        <f t="shared" si="27"/>
        <v>IE000SRLWUF245491</v>
      </c>
    </row>
    <row r="1726" spans="1:8" x14ac:dyDescent="0.25">
      <c r="A1726" s="41" t="s">
        <v>68</v>
      </c>
      <c r="B1726" s="41" t="s">
        <v>16</v>
      </c>
      <c r="C1726" s="41" t="str">
        <f>_xlfn.XLOOKUP(A1726,[3]Reconciliation!$A:$A,[3]Reconciliation!$O:$O)</f>
        <v>AVI Japanese Special Situations Fund</v>
      </c>
      <c r="D1726" s="41" t="str">
        <f>_xlfn.XLOOKUP(A1726,'[4]Fund Control'!$H:$H,'[4]Fund Control'!$G:$G)</f>
        <v>Class A JPY</v>
      </c>
      <c r="E1726" s="44">
        <v>45492</v>
      </c>
      <c r="F1726" s="41" t="str">
        <f>_xlfn.XLOOKUP(A1726,'[3]Eqn Calc - NII'!$C:$C,'[3]Eqn Calc - NII'!$E:$E)</f>
        <v>JPY</v>
      </c>
      <c r="G1726" s="43" t="e">
        <f>SUMIFS('[3]Eqn Calc - NII'!$U:$U,'[3]Eqn Calc - NII'!$H:$H,E1726,'[3]Eqn Calc - NII'!$C:$C,A1726)</f>
        <v>#VALUE!</v>
      </c>
      <c r="H1726" t="str">
        <f t="shared" si="27"/>
        <v>IE000SRLWUF245492</v>
      </c>
    </row>
    <row r="1727" spans="1:8" x14ac:dyDescent="0.25">
      <c r="A1727" s="41" t="s">
        <v>68</v>
      </c>
      <c r="B1727" s="41" t="s">
        <v>16</v>
      </c>
      <c r="C1727" s="41" t="str">
        <f>_xlfn.XLOOKUP(A1727,[3]Reconciliation!$A:$A,[3]Reconciliation!$O:$O)</f>
        <v>AVI Japanese Special Situations Fund</v>
      </c>
      <c r="D1727" s="41" t="str">
        <f>_xlfn.XLOOKUP(A1727,'[4]Fund Control'!$H:$H,'[4]Fund Control'!$G:$G)</f>
        <v>Class A JPY</v>
      </c>
      <c r="E1727" s="44">
        <v>45495</v>
      </c>
      <c r="F1727" s="41" t="str">
        <f>_xlfn.XLOOKUP(A1727,'[3]Eqn Calc - NII'!$C:$C,'[3]Eqn Calc - NII'!$E:$E)</f>
        <v>JPY</v>
      </c>
      <c r="G1727" s="43" t="e">
        <f>SUMIFS('[3]Eqn Calc - NII'!$U:$U,'[3]Eqn Calc - NII'!$H:$H,E1727,'[3]Eqn Calc - NII'!$C:$C,A1727)</f>
        <v>#VALUE!</v>
      </c>
      <c r="H1727" t="str">
        <f t="shared" si="27"/>
        <v>IE000SRLWUF245495</v>
      </c>
    </row>
    <row r="1728" spans="1:8" x14ac:dyDescent="0.25">
      <c r="A1728" s="41" t="s">
        <v>68</v>
      </c>
      <c r="B1728" s="41" t="s">
        <v>16</v>
      </c>
      <c r="C1728" s="41" t="str">
        <f>_xlfn.XLOOKUP(A1728,[3]Reconciliation!$A:$A,[3]Reconciliation!$O:$O)</f>
        <v>AVI Japanese Special Situations Fund</v>
      </c>
      <c r="D1728" s="41" t="str">
        <f>_xlfn.XLOOKUP(A1728,'[4]Fund Control'!$H:$H,'[4]Fund Control'!$G:$G)</f>
        <v>Class A JPY</v>
      </c>
      <c r="E1728" s="44">
        <v>45496</v>
      </c>
      <c r="F1728" s="41" t="str">
        <f>_xlfn.XLOOKUP(A1728,'[3]Eqn Calc - NII'!$C:$C,'[3]Eqn Calc - NII'!$E:$E)</f>
        <v>JPY</v>
      </c>
      <c r="G1728" s="43" t="e">
        <f>SUMIFS('[3]Eqn Calc - NII'!$U:$U,'[3]Eqn Calc - NII'!$H:$H,E1728,'[3]Eqn Calc - NII'!$C:$C,A1728)</f>
        <v>#VALUE!</v>
      </c>
      <c r="H1728" t="str">
        <f t="shared" si="27"/>
        <v>IE000SRLWUF245496</v>
      </c>
    </row>
    <row r="1729" spans="1:8" x14ac:dyDescent="0.25">
      <c r="A1729" s="41" t="s">
        <v>68</v>
      </c>
      <c r="B1729" s="41" t="s">
        <v>16</v>
      </c>
      <c r="C1729" s="41" t="str">
        <f>_xlfn.XLOOKUP(A1729,[3]Reconciliation!$A:$A,[3]Reconciliation!$O:$O)</f>
        <v>AVI Japanese Special Situations Fund</v>
      </c>
      <c r="D1729" s="41" t="str">
        <f>_xlfn.XLOOKUP(A1729,'[4]Fund Control'!$H:$H,'[4]Fund Control'!$G:$G)</f>
        <v>Class A JPY</v>
      </c>
      <c r="E1729" s="44">
        <v>45497</v>
      </c>
      <c r="F1729" s="41" t="str">
        <f>_xlfn.XLOOKUP(A1729,'[3]Eqn Calc - NII'!$C:$C,'[3]Eqn Calc - NII'!$E:$E)</f>
        <v>JPY</v>
      </c>
      <c r="G1729" s="43" t="e">
        <f>SUMIFS('[3]Eqn Calc - NII'!$U:$U,'[3]Eqn Calc - NII'!$H:$H,E1729,'[3]Eqn Calc - NII'!$C:$C,A1729)</f>
        <v>#VALUE!</v>
      </c>
      <c r="H1729" t="str">
        <f t="shared" si="27"/>
        <v>IE000SRLWUF245497</v>
      </c>
    </row>
    <row r="1730" spans="1:8" x14ac:dyDescent="0.25">
      <c r="A1730" s="41" t="s">
        <v>68</v>
      </c>
      <c r="B1730" s="41" t="s">
        <v>16</v>
      </c>
      <c r="C1730" s="41" t="str">
        <f>_xlfn.XLOOKUP(A1730,[3]Reconciliation!$A:$A,[3]Reconciliation!$O:$O)</f>
        <v>AVI Japanese Special Situations Fund</v>
      </c>
      <c r="D1730" s="41" t="str">
        <f>_xlfn.XLOOKUP(A1730,'[4]Fund Control'!$H:$H,'[4]Fund Control'!$G:$G)</f>
        <v>Class A JPY</v>
      </c>
      <c r="E1730" s="44">
        <v>45498</v>
      </c>
      <c r="F1730" s="41" t="str">
        <f>_xlfn.XLOOKUP(A1730,'[3]Eqn Calc - NII'!$C:$C,'[3]Eqn Calc - NII'!$E:$E)</f>
        <v>JPY</v>
      </c>
      <c r="G1730" s="43" t="e">
        <f>SUMIFS('[3]Eqn Calc - NII'!$U:$U,'[3]Eqn Calc - NII'!$H:$H,E1730,'[3]Eqn Calc - NII'!$C:$C,A1730)</f>
        <v>#VALUE!</v>
      </c>
      <c r="H1730" t="str">
        <f t="shared" si="27"/>
        <v>IE000SRLWUF245498</v>
      </c>
    </row>
    <row r="1731" spans="1:8" x14ac:dyDescent="0.25">
      <c r="A1731" s="41" t="s">
        <v>68</v>
      </c>
      <c r="B1731" s="41" t="s">
        <v>16</v>
      </c>
      <c r="C1731" s="41" t="str">
        <f>_xlfn.XLOOKUP(A1731,[3]Reconciliation!$A:$A,[3]Reconciliation!$O:$O)</f>
        <v>AVI Japanese Special Situations Fund</v>
      </c>
      <c r="D1731" s="41" t="str">
        <f>_xlfn.XLOOKUP(A1731,'[4]Fund Control'!$H:$H,'[4]Fund Control'!$G:$G)</f>
        <v>Class A JPY</v>
      </c>
      <c r="E1731" s="44">
        <v>45499</v>
      </c>
      <c r="F1731" s="41" t="str">
        <f>_xlfn.XLOOKUP(A1731,'[3]Eqn Calc - NII'!$C:$C,'[3]Eqn Calc - NII'!$E:$E)</f>
        <v>JPY</v>
      </c>
      <c r="G1731" s="43" t="e">
        <f>SUMIFS('[3]Eqn Calc - NII'!$U:$U,'[3]Eqn Calc - NII'!$H:$H,E1731,'[3]Eqn Calc - NII'!$C:$C,A1731)</f>
        <v>#VALUE!</v>
      </c>
      <c r="H1731" t="str">
        <f t="shared" si="27"/>
        <v>IE000SRLWUF245499</v>
      </c>
    </row>
    <row r="1732" spans="1:8" x14ac:dyDescent="0.25">
      <c r="A1732" s="41" t="s">
        <v>68</v>
      </c>
      <c r="B1732" s="41" t="s">
        <v>16</v>
      </c>
      <c r="C1732" s="41" t="str">
        <f>_xlfn.XLOOKUP(A1732,[3]Reconciliation!$A:$A,[3]Reconciliation!$O:$O)</f>
        <v>AVI Japanese Special Situations Fund</v>
      </c>
      <c r="D1732" s="41" t="str">
        <f>_xlfn.XLOOKUP(A1732,'[4]Fund Control'!$H:$H,'[4]Fund Control'!$G:$G)</f>
        <v>Class A JPY</v>
      </c>
      <c r="E1732" s="44">
        <v>45502</v>
      </c>
      <c r="F1732" s="41" t="str">
        <f>_xlfn.XLOOKUP(A1732,'[3]Eqn Calc - NII'!$C:$C,'[3]Eqn Calc - NII'!$E:$E)</f>
        <v>JPY</v>
      </c>
      <c r="G1732" s="43" t="e">
        <f>SUMIFS('[3]Eqn Calc - NII'!$U:$U,'[3]Eqn Calc - NII'!$H:$H,E1732,'[3]Eqn Calc - NII'!$C:$C,A1732)</f>
        <v>#VALUE!</v>
      </c>
      <c r="H1732" t="str">
        <f t="shared" si="27"/>
        <v>IE000SRLWUF245502</v>
      </c>
    </row>
    <row r="1733" spans="1:8" x14ac:dyDescent="0.25">
      <c r="A1733" s="41" t="s">
        <v>68</v>
      </c>
      <c r="B1733" s="41" t="s">
        <v>16</v>
      </c>
      <c r="C1733" s="41" t="str">
        <f>_xlfn.XLOOKUP(A1733,[3]Reconciliation!$A:$A,[3]Reconciliation!$O:$O)</f>
        <v>AVI Japanese Special Situations Fund</v>
      </c>
      <c r="D1733" s="41" t="str">
        <f>_xlfn.XLOOKUP(A1733,'[4]Fund Control'!$H:$H,'[4]Fund Control'!$G:$G)</f>
        <v>Class A JPY</v>
      </c>
      <c r="E1733" s="44">
        <v>45503</v>
      </c>
      <c r="F1733" s="41" t="str">
        <f>_xlfn.XLOOKUP(A1733,'[3]Eqn Calc - NII'!$C:$C,'[3]Eqn Calc - NII'!$E:$E)</f>
        <v>JPY</v>
      </c>
      <c r="G1733" s="43" t="e">
        <f>SUMIFS('[3]Eqn Calc - NII'!$U:$U,'[3]Eqn Calc - NII'!$H:$H,E1733,'[3]Eqn Calc - NII'!$C:$C,A1733)</f>
        <v>#VALUE!</v>
      </c>
      <c r="H1733" t="str">
        <f t="shared" si="27"/>
        <v>IE000SRLWUF245503</v>
      </c>
    </row>
    <row r="1734" spans="1:8" x14ac:dyDescent="0.25">
      <c r="A1734" s="41" t="s">
        <v>68</v>
      </c>
      <c r="B1734" s="41" t="s">
        <v>16</v>
      </c>
      <c r="C1734" s="41" t="str">
        <f>_xlfn.XLOOKUP(A1734,[3]Reconciliation!$A:$A,[3]Reconciliation!$O:$O)</f>
        <v>AVI Japanese Special Situations Fund</v>
      </c>
      <c r="D1734" s="41" t="str">
        <f>_xlfn.XLOOKUP(A1734,'[4]Fund Control'!$H:$H,'[4]Fund Control'!$G:$G)</f>
        <v>Class A JPY</v>
      </c>
      <c r="E1734" s="44">
        <v>45504</v>
      </c>
      <c r="F1734" s="41" t="str">
        <f>_xlfn.XLOOKUP(A1734,'[3]Eqn Calc - NII'!$C:$C,'[3]Eqn Calc - NII'!$E:$E)</f>
        <v>JPY</v>
      </c>
      <c r="G1734" s="43" t="e">
        <f>SUMIFS('[3]Eqn Calc - NII'!$U:$U,'[3]Eqn Calc - NII'!$H:$H,E1734,'[3]Eqn Calc - NII'!$C:$C,A1734)</f>
        <v>#VALUE!</v>
      </c>
      <c r="H1734" t="str">
        <f t="shared" ref="H1734:H1797" si="28">A1734&amp;E1734</f>
        <v>IE000SRLWUF245504</v>
      </c>
    </row>
    <row r="1735" spans="1:8" x14ac:dyDescent="0.25">
      <c r="A1735" s="41" t="s">
        <v>68</v>
      </c>
      <c r="B1735" s="41" t="s">
        <v>16</v>
      </c>
      <c r="C1735" s="41" t="str">
        <f>_xlfn.XLOOKUP(A1735,[3]Reconciliation!$A:$A,[3]Reconciliation!$O:$O)</f>
        <v>AVI Japanese Special Situations Fund</v>
      </c>
      <c r="D1735" s="41" t="str">
        <f>_xlfn.XLOOKUP(A1735,'[4]Fund Control'!$H:$H,'[4]Fund Control'!$G:$G)</f>
        <v>Class A JPY</v>
      </c>
      <c r="E1735" s="44">
        <v>45505</v>
      </c>
      <c r="F1735" s="41" t="str">
        <f>_xlfn.XLOOKUP(A1735,'[3]Eqn Calc - NII'!$C:$C,'[3]Eqn Calc - NII'!$E:$E)</f>
        <v>JPY</v>
      </c>
      <c r="G1735" s="43" t="e">
        <f>SUMIFS('[3]Eqn Calc - NII'!$U:$U,'[3]Eqn Calc - NII'!$H:$H,E1735,'[3]Eqn Calc - NII'!$C:$C,A1735)</f>
        <v>#VALUE!</v>
      </c>
      <c r="H1735" t="str">
        <f t="shared" si="28"/>
        <v>IE000SRLWUF245505</v>
      </c>
    </row>
    <row r="1736" spans="1:8" x14ac:dyDescent="0.25">
      <c r="A1736" s="41" t="s">
        <v>68</v>
      </c>
      <c r="B1736" s="41" t="s">
        <v>16</v>
      </c>
      <c r="C1736" s="41" t="str">
        <f>_xlfn.XLOOKUP(A1736,[3]Reconciliation!$A:$A,[3]Reconciliation!$O:$O)</f>
        <v>AVI Japanese Special Situations Fund</v>
      </c>
      <c r="D1736" s="41" t="str">
        <f>_xlfn.XLOOKUP(A1736,'[4]Fund Control'!$H:$H,'[4]Fund Control'!$G:$G)</f>
        <v>Class A JPY</v>
      </c>
      <c r="E1736" s="44">
        <v>45506</v>
      </c>
      <c r="F1736" s="41" t="str">
        <f>_xlfn.XLOOKUP(A1736,'[3]Eqn Calc - NII'!$C:$C,'[3]Eqn Calc - NII'!$E:$E)</f>
        <v>JPY</v>
      </c>
      <c r="G1736" s="43" t="e">
        <f>SUMIFS('[3]Eqn Calc - NII'!$U:$U,'[3]Eqn Calc - NII'!$H:$H,E1736,'[3]Eqn Calc - NII'!$C:$C,A1736)</f>
        <v>#VALUE!</v>
      </c>
      <c r="H1736" t="str">
        <f t="shared" si="28"/>
        <v>IE000SRLWUF245506</v>
      </c>
    </row>
    <row r="1737" spans="1:8" x14ac:dyDescent="0.25">
      <c r="A1737" s="41" t="s">
        <v>68</v>
      </c>
      <c r="B1737" s="41" t="s">
        <v>16</v>
      </c>
      <c r="C1737" s="41" t="str">
        <f>_xlfn.XLOOKUP(A1737,[3]Reconciliation!$A:$A,[3]Reconciliation!$O:$O)</f>
        <v>AVI Japanese Special Situations Fund</v>
      </c>
      <c r="D1737" s="41" t="str">
        <f>_xlfn.XLOOKUP(A1737,'[4]Fund Control'!$H:$H,'[4]Fund Control'!$G:$G)</f>
        <v>Class A JPY</v>
      </c>
      <c r="E1737" s="44">
        <v>45510</v>
      </c>
      <c r="F1737" s="41" t="str">
        <f>_xlfn.XLOOKUP(A1737,'[3]Eqn Calc - NII'!$C:$C,'[3]Eqn Calc - NII'!$E:$E)</f>
        <v>JPY</v>
      </c>
      <c r="G1737" s="43" t="e">
        <f>SUMIFS('[3]Eqn Calc - NII'!$U:$U,'[3]Eqn Calc - NII'!$H:$H,E1737,'[3]Eqn Calc - NII'!$C:$C,A1737)</f>
        <v>#VALUE!</v>
      </c>
      <c r="H1737" t="str">
        <f t="shared" si="28"/>
        <v>IE000SRLWUF245510</v>
      </c>
    </row>
    <row r="1738" spans="1:8" x14ac:dyDescent="0.25">
      <c r="A1738" s="41" t="s">
        <v>68</v>
      </c>
      <c r="B1738" s="41" t="s">
        <v>16</v>
      </c>
      <c r="C1738" s="41" t="str">
        <f>_xlfn.XLOOKUP(A1738,[3]Reconciliation!$A:$A,[3]Reconciliation!$O:$O)</f>
        <v>AVI Japanese Special Situations Fund</v>
      </c>
      <c r="D1738" s="41" t="str">
        <f>_xlfn.XLOOKUP(A1738,'[4]Fund Control'!$H:$H,'[4]Fund Control'!$G:$G)</f>
        <v>Class A JPY</v>
      </c>
      <c r="E1738" s="44">
        <v>45511</v>
      </c>
      <c r="F1738" s="41" t="str">
        <f>_xlfn.XLOOKUP(A1738,'[3]Eqn Calc - NII'!$C:$C,'[3]Eqn Calc - NII'!$E:$E)</f>
        <v>JPY</v>
      </c>
      <c r="G1738" s="43" t="e">
        <f>SUMIFS('[3]Eqn Calc - NII'!$U:$U,'[3]Eqn Calc - NII'!$H:$H,E1738,'[3]Eqn Calc - NII'!$C:$C,A1738)</f>
        <v>#VALUE!</v>
      </c>
      <c r="H1738" t="str">
        <f t="shared" si="28"/>
        <v>IE000SRLWUF245511</v>
      </c>
    </row>
    <row r="1739" spans="1:8" x14ac:dyDescent="0.25">
      <c r="A1739" s="41" t="s">
        <v>68</v>
      </c>
      <c r="B1739" s="41" t="s">
        <v>16</v>
      </c>
      <c r="C1739" s="41" t="str">
        <f>_xlfn.XLOOKUP(A1739,[3]Reconciliation!$A:$A,[3]Reconciliation!$O:$O)</f>
        <v>AVI Japanese Special Situations Fund</v>
      </c>
      <c r="D1739" s="41" t="str">
        <f>_xlfn.XLOOKUP(A1739,'[4]Fund Control'!$H:$H,'[4]Fund Control'!$G:$G)</f>
        <v>Class A JPY</v>
      </c>
      <c r="E1739" s="44">
        <v>45512</v>
      </c>
      <c r="F1739" s="41" t="str">
        <f>_xlfn.XLOOKUP(A1739,'[3]Eqn Calc - NII'!$C:$C,'[3]Eqn Calc - NII'!$E:$E)</f>
        <v>JPY</v>
      </c>
      <c r="G1739" s="43" t="e">
        <f>SUMIFS('[3]Eqn Calc - NII'!$U:$U,'[3]Eqn Calc - NII'!$H:$H,E1739,'[3]Eqn Calc - NII'!$C:$C,A1739)</f>
        <v>#VALUE!</v>
      </c>
      <c r="H1739" t="str">
        <f t="shared" si="28"/>
        <v>IE000SRLWUF245512</v>
      </c>
    </row>
    <row r="1740" spans="1:8" x14ac:dyDescent="0.25">
      <c r="A1740" s="41" t="s">
        <v>68</v>
      </c>
      <c r="B1740" s="41" t="s">
        <v>16</v>
      </c>
      <c r="C1740" s="41" t="str">
        <f>_xlfn.XLOOKUP(A1740,[3]Reconciliation!$A:$A,[3]Reconciliation!$O:$O)</f>
        <v>AVI Japanese Special Situations Fund</v>
      </c>
      <c r="D1740" s="41" t="str">
        <f>_xlfn.XLOOKUP(A1740,'[4]Fund Control'!$H:$H,'[4]Fund Control'!$G:$G)</f>
        <v>Class A JPY</v>
      </c>
      <c r="E1740" s="44">
        <v>45513</v>
      </c>
      <c r="F1740" s="41" t="str">
        <f>_xlfn.XLOOKUP(A1740,'[3]Eqn Calc - NII'!$C:$C,'[3]Eqn Calc - NII'!$E:$E)</f>
        <v>JPY</v>
      </c>
      <c r="G1740" s="43" t="e">
        <f>SUMIFS('[3]Eqn Calc - NII'!$U:$U,'[3]Eqn Calc - NII'!$H:$H,E1740,'[3]Eqn Calc - NII'!$C:$C,A1740)</f>
        <v>#VALUE!</v>
      </c>
      <c r="H1740" t="str">
        <f t="shared" si="28"/>
        <v>IE000SRLWUF245513</v>
      </c>
    </row>
    <row r="1741" spans="1:8" x14ac:dyDescent="0.25">
      <c r="A1741" s="41" t="s">
        <v>68</v>
      </c>
      <c r="B1741" s="41" t="s">
        <v>16</v>
      </c>
      <c r="C1741" s="41" t="str">
        <f>_xlfn.XLOOKUP(A1741,[3]Reconciliation!$A:$A,[3]Reconciliation!$O:$O)</f>
        <v>AVI Japanese Special Situations Fund</v>
      </c>
      <c r="D1741" s="41" t="str">
        <f>_xlfn.XLOOKUP(A1741,'[4]Fund Control'!$H:$H,'[4]Fund Control'!$G:$G)</f>
        <v>Class A JPY</v>
      </c>
      <c r="E1741" s="44">
        <v>45517</v>
      </c>
      <c r="F1741" s="41" t="str">
        <f>_xlfn.XLOOKUP(A1741,'[3]Eqn Calc - NII'!$C:$C,'[3]Eqn Calc - NII'!$E:$E)</f>
        <v>JPY</v>
      </c>
      <c r="G1741" s="43" t="e">
        <f>SUMIFS('[3]Eqn Calc - NII'!$U:$U,'[3]Eqn Calc - NII'!$H:$H,E1741,'[3]Eqn Calc - NII'!$C:$C,A1741)</f>
        <v>#VALUE!</v>
      </c>
      <c r="H1741" t="str">
        <f t="shared" si="28"/>
        <v>IE000SRLWUF245517</v>
      </c>
    </row>
    <row r="1742" spans="1:8" x14ac:dyDescent="0.25">
      <c r="A1742" s="41" t="s">
        <v>68</v>
      </c>
      <c r="B1742" s="41" t="s">
        <v>16</v>
      </c>
      <c r="C1742" s="41" t="str">
        <f>_xlfn.XLOOKUP(A1742,[3]Reconciliation!$A:$A,[3]Reconciliation!$O:$O)</f>
        <v>AVI Japanese Special Situations Fund</v>
      </c>
      <c r="D1742" s="41" t="str">
        <f>_xlfn.XLOOKUP(A1742,'[4]Fund Control'!$H:$H,'[4]Fund Control'!$G:$G)</f>
        <v>Class A JPY</v>
      </c>
      <c r="E1742" s="44">
        <v>45518</v>
      </c>
      <c r="F1742" s="41" t="str">
        <f>_xlfn.XLOOKUP(A1742,'[3]Eqn Calc - NII'!$C:$C,'[3]Eqn Calc - NII'!$E:$E)</f>
        <v>JPY</v>
      </c>
      <c r="G1742" s="43" t="e">
        <f>SUMIFS('[3]Eqn Calc - NII'!$U:$U,'[3]Eqn Calc - NII'!$H:$H,E1742,'[3]Eqn Calc - NII'!$C:$C,A1742)</f>
        <v>#VALUE!</v>
      </c>
      <c r="H1742" t="str">
        <f t="shared" si="28"/>
        <v>IE000SRLWUF245518</v>
      </c>
    </row>
    <row r="1743" spans="1:8" x14ac:dyDescent="0.25">
      <c r="A1743" s="41" t="s">
        <v>68</v>
      </c>
      <c r="B1743" s="41" t="s">
        <v>16</v>
      </c>
      <c r="C1743" s="41" t="str">
        <f>_xlfn.XLOOKUP(A1743,[3]Reconciliation!$A:$A,[3]Reconciliation!$O:$O)</f>
        <v>AVI Japanese Special Situations Fund</v>
      </c>
      <c r="D1743" s="41" t="str">
        <f>_xlfn.XLOOKUP(A1743,'[4]Fund Control'!$H:$H,'[4]Fund Control'!$G:$G)</f>
        <v>Class A JPY</v>
      </c>
      <c r="E1743" s="44">
        <v>45519</v>
      </c>
      <c r="F1743" s="41" t="str">
        <f>_xlfn.XLOOKUP(A1743,'[3]Eqn Calc - NII'!$C:$C,'[3]Eqn Calc - NII'!$E:$E)</f>
        <v>JPY</v>
      </c>
      <c r="G1743" s="43" t="e">
        <f>SUMIFS('[3]Eqn Calc - NII'!$U:$U,'[3]Eqn Calc - NII'!$H:$H,E1743,'[3]Eqn Calc - NII'!$C:$C,A1743)</f>
        <v>#VALUE!</v>
      </c>
      <c r="H1743" t="str">
        <f t="shared" si="28"/>
        <v>IE000SRLWUF245519</v>
      </c>
    </row>
    <row r="1744" spans="1:8" x14ac:dyDescent="0.25">
      <c r="A1744" s="41" t="s">
        <v>68</v>
      </c>
      <c r="B1744" s="41" t="s">
        <v>16</v>
      </c>
      <c r="C1744" s="41" t="str">
        <f>_xlfn.XLOOKUP(A1744,[3]Reconciliation!$A:$A,[3]Reconciliation!$O:$O)</f>
        <v>AVI Japanese Special Situations Fund</v>
      </c>
      <c r="D1744" s="41" t="str">
        <f>_xlfn.XLOOKUP(A1744,'[4]Fund Control'!$H:$H,'[4]Fund Control'!$G:$G)</f>
        <v>Class A JPY</v>
      </c>
      <c r="E1744" s="44">
        <v>45520</v>
      </c>
      <c r="F1744" s="41" t="str">
        <f>_xlfn.XLOOKUP(A1744,'[3]Eqn Calc - NII'!$C:$C,'[3]Eqn Calc - NII'!$E:$E)</f>
        <v>JPY</v>
      </c>
      <c r="G1744" s="43" t="e">
        <f>SUMIFS('[3]Eqn Calc - NII'!$U:$U,'[3]Eqn Calc - NII'!$H:$H,E1744,'[3]Eqn Calc - NII'!$C:$C,A1744)</f>
        <v>#VALUE!</v>
      </c>
      <c r="H1744" t="str">
        <f t="shared" si="28"/>
        <v>IE000SRLWUF245520</v>
      </c>
    </row>
    <row r="1745" spans="1:8" x14ac:dyDescent="0.25">
      <c r="A1745" s="41" t="s">
        <v>68</v>
      </c>
      <c r="B1745" s="41" t="s">
        <v>16</v>
      </c>
      <c r="C1745" s="41" t="str">
        <f>_xlfn.XLOOKUP(A1745,[3]Reconciliation!$A:$A,[3]Reconciliation!$O:$O)</f>
        <v>AVI Japanese Special Situations Fund</v>
      </c>
      <c r="D1745" s="41" t="str">
        <f>_xlfn.XLOOKUP(A1745,'[4]Fund Control'!$H:$H,'[4]Fund Control'!$G:$G)</f>
        <v>Class A JPY</v>
      </c>
      <c r="E1745" s="44">
        <v>45523</v>
      </c>
      <c r="F1745" s="41" t="str">
        <f>_xlfn.XLOOKUP(A1745,'[3]Eqn Calc - NII'!$C:$C,'[3]Eqn Calc - NII'!$E:$E)</f>
        <v>JPY</v>
      </c>
      <c r="G1745" s="43" t="e">
        <f>SUMIFS('[3]Eqn Calc - NII'!$U:$U,'[3]Eqn Calc - NII'!$H:$H,E1745,'[3]Eqn Calc - NII'!$C:$C,A1745)</f>
        <v>#VALUE!</v>
      </c>
      <c r="H1745" t="str">
        <f t="shared" si="28"/>
        <v>IE000SRLWUF245523</v>
      </c>
    </row>
    <row r="1746" spans="1:8" x14ac:dyDescent="0.25">
      <c r="A1746" s="41" t="s">
        <v>68</v>
      </c>
      <c r="B1746" s="41" t="s">
        <v>16</v>
      </c>
      <c r="C1746" s="41" t="str">
        <f>_xlfn.XLOOKUP(A1746,[3]Reconciliation!$A:$A,[3]Reconciliation!$O:$O)</f>
        <v>AVI Japanese Special Situations Fund</v>
      </c>
      <c r="D1746" s="41" t="str">
        <f>_xlfn.XLOOKUP(A1746,'[4]Fund Control'!$H:$H,'[4]Fund Control'!$G:$G)</f>
        <v>Class A JPY</v>
      </c>
      <c r="E1746" s="44">
        <v>45524</v>
      </c>
      <c r="F1746" s="41" t="str">
        <f>_xlfn.XLOOKUP(A1746,'[3]Eqn Calc - NII'!$C:$C,'[3]Eqn Calc - NII'!$E:$E)</f>
        <v>JPY</v>
      </c>
      <c r="G1746" s="43" t="e">
        <f>SUMIFS('[3]Eqn Calc - NII'!$U:$U,'[3]Eqn Calc - NII'!$H:$H,E1746,'[3]Eqn Calc - NII'!$C:$C,A1746)</f>
        <v>#VALUE!</v>
      </c>
      <c r="H1746" t="str">
        <f t="shared" si="28"/>
        <v>IE000SRLWUF245524</v>
      </c>
    </row>
    <row r="1747" spans="1:8" x14ac:dyDescent="0.25">
      <c r="A1747" s="41" t="s">
        <v>68</v>
      </c>
      <c r="B1747" s="41" t="s">
        <v>16</v>
      </c>
      <c r="C1747" s="41" t="str">
        <f>_xlfn.XLOOKUP(A1747,[3]Reconciliation!$A:$A,[3]Reconciliation!$O:$O)</f>
        <v>AVI Japanese Special Situations Fund</v>
      </c>
      <c r="D1747" s="41" t="str">
        <f>_xlfn.XLOOKUP(A1747,'[4]Fund Control'!$H:$H,'[4]Fund Control'!$G:$G)</f>
        <v>Class A JPY</v>
      </c>
      <c r="E1747" s="44">
        <v>45525</v>
      </c>
      <c r="F1747" s="41" t="str">
        <f>_xlfn.XLOOKUP(A1747,'[3]Eqn Calc - NII'!$C:$C,'[3]Eqn Calc - NII'!$E:$E)</f>
        <v>JPY</v>
      </c>
      <c r="G1747" s="43" t="e">
        <f>SUMIFS('[3]Eqn Calc - NII'!$U:$U,'[3]Eqn Calc - NII'!$H:$H,E1747,'[3]Eqn Calc - NII'!$C:$C,A1747)</f>
        <v>#VALUE!</v>
      </c>
      <c r="H1747" t="str">
        <f t="shared" si="28"/>
        <v>IE000SRLWUF245525</v>
      </c>
    </row>
    <row r="1748" spans="1:8" x14ac:dyDescent="0.25">
      <c r="A1748" s="41" t="s">
        <v>68</v>
      </c>
      <c r="B1748" s="41" t="s">
        <v>16</v>
      </c>
      <c r="C1748" s="41" t="str">
        <f>_xlfn.XLOOKUP(A1748,[3]Reconciliation!$A:$A,[3]Reconciliation!$O:$O)</f>
        <v>AVI Japanese Special Situations Fund</v>
      </c>
      <c r="D1748" s="41" t="str">
        <f>_xlfn.XLOOKUP(A1748,'[4]Fund Control'!$H:$H,'[4]Fund Control'!$G:$G)</f>
        <v>Class A JPY</v>
      </c>
      <c r="E1748" s="44">
        <v>45526</v>
      </c>
      <c r="F1748" s="41" t="str">
        <f>_xlfn.XLOOKUP(A1748,'[3]Eqn Calc - NII'!$C:$C,'[3]Eqn Calc - NII'!$E:$E)</f>
        <v>JPY</v>
      </c>
      <c r="G1748" s="43" t="e">
        <f>SUMIFS('[3]Eqn Calc - NII'!$U:$U,'[3]Eqn Calc - NII'!$H:$H,E1748,'[3]Eqn Calc - NII'!$C:$C,A1748)</f>
        <v>#VALUE!</v>
      </c>
      <c r="H1748" t="str">
        <f t="shared" si="28"/>
        <v>IE000SRLWUF245526</v>
      </c>
    </row>
    <row r="1749" spans="1:8" x14ac:dyDescent="0.25">
      <c r="A1749" s="41" t="s">
        <v>68</v>
      </c>
      <c r="B1749" s="41" t="s">
        <v>16</v>
      </c>
      <c r="C1749" s="41" t="str">
        <f>_xlfn.XLOOKUP(A1749,[3]Reconciliation!$A:$A,[3]Reconciliation!$O:$O)</f>
        <v>AVI Japanese Special Situations Fund</v>
      </c>
      <c r="D1749" s="41" t="str">
        <f>_xlfn.XLOOKUP(A1749,'[4]Fund Control'!$H:$H,'[4]Fund Control'!$G:$G)</f>
        <v>Class A JPY</v>
      </c>
      <c r="E1749" s="44">
        <v>45527</v>
      </c>
      <c r="F1749" s="41" t="str">
        <f>_xlfn.XLOOKUP(A1749,'[3]Eqn Calc - NII'!$C:$C,'[3]Eqn Calc - NII'!$E:$E)</f>
        <v>JPY</v>
      </c>
      <c r="G1749" s="43" t="e">
        <f>SUMIFS('[3]Eqn Calc - NII'!$U:$U,'[3]Eqn Calc - NII'!$H:$H,E1749,'[3]Eqn Calc - NII'!$C:$C,A1749)</f>
        <v>#VALUE!</v>
      </c>
      <c r="H1749" t="str">
        <f t="shared" si="28"/>
        <v>IE000SRLWUF245527</v>
      </c>
    </row>
    <row r="1750" spans="1:8" x14ac:dyDescent="0.25">
      <c r="A1750" s="41" t="s">
        <v>68</v>
      </c>
      <c r="B1750" s="41" t="s">
        <v>16</v>
      </c>
      <c r="C1750" s="41" t="str">
        <f>_xlfn.XLOOKUP(A1750,[3]Reconciliation!$A:$A,[3]Reconciliation!$O:$O)</f>
        <v>AVI Japanese Special Situations Fund</v>
      </c>
      <c r="D1750" s="41" t="str">
        <f>_xlfn.XLOOKUP(A1750,'[4]Fund Control'!$H:$H,'[4]Fund Control'!$G:$G)</f>
        <v>Class A JPY</v>
      </c>
      <c r="E1750" s="44">
        <v>45531</v>
      </c>
      <c r="F1750" s="41" t="str">
        <f>_xlfn.XLOOKUP(A1750,'[3]Eqn Calc - NII'!$C:$C,'[3]Eqn Calc - NII'!$E:$E)</f>
        <v>JPY</v>
      </c>
      <c r="G1750" s="43" t="e">
        <f>SUMIFS('[3]Eqn Calc - NII'!$U:$U,'[3]Eqn Calc - NII'!$H:$H,E1750,'[3]Eqn Calc - NII'!$C:$C,A1750)</f>
        <v>#VALUE!</v>
      </c>
      <c r="H1750" t="str">
        <f t="shared" si="28"/>
        <v>IE000SRLWUF245531</v>
      </c>
    </row>
    <row r="1751" spans="1:8" x14ac:dyDescent="0.25">
      <c r="A1751" s="41" t="s">
        <v>68</v>
      </c>
      <c r="B1751" s="41" t="s">
        <v>16</v>
      </c>
      <c r="C1751" s="41" t="str">
        <f>_xlfn.XLOOKUP(A1751,[3]Reconciliation!$A:$A,[3]Reconciliation!$O:$O)</f>
        <v>AVI Japanese Special Situations Fund</v>
      </c>
      <c r="D1751" s="41" t="str">
        <f>_xlfn.XLOOKUP(A1751,'[4]Fund Control'!$H:$H,'[4]Fund Control'!$G:$G)</f>
        <v>Class A JPY</v>
      </c>
      <c r="E1751" s="44">
        <v>45532</v>
      </c>
      <c r="F1751" s="41" t="str">
        <f>_xlfn.XLOOKUP(A1751,'[3]Eqn Calc - NII'!$C:$C,'[3]Eqn Calc - NII'!$E:$E)</f>
        <v>JPY</v>
      </c>
      <c r="G1751" s="43" t="e">
        <f>SUMIFS('[3]Eqn Calc - NII'!$U:$U,'[3]Eqn Calc - NII'!$H:$H,E1751,'[3]Eqn Calc - NII'!$C:$C,A1751)</f>
        <v>#VALUE!</v>
      </c>
      <c r="H1751" t="str">
        <f t="shared" si="28"/>
        <v>IE000SRLWUF245532</v>
      </c>
    </row>
    <row r="1752" spans="1:8" x14ac:dyDescent="0.25">
      <c r="A1752" s="41" t="s">
        <v>68</v>
      </c>
      <c r="B1752" s="41" t="s">
        <v>16</v>
      </c>
      <c r="C1752" s="41" t="str">
        <f>_xlfn.XLOOKUP(A1752,[3]Reconciliation!$A:$A,[3]Reconciliation!$O:$O)</f>
        <v>AVI Japanese Special Situations Fund</v>
      </c>
      <c r="D1752" s="41" t="str">
        <f>_xlfn.XLOOKUP(A1752,'[4]Fund Control'!$H:$H,'[4]Fund Control'!$G:$G)</f>
        <v>Class A JPY</v>
      </c>
      <c r="E1752" s="44">
        <v>45533</v>
      </c>
      <c r="F1752" s="41" t="str">
        <f>_xlfn.XLOOKUP(A1752,'[3]Eqn Calc - NII'!$C:$C,'[3]Eqn Calc - NII'!$E:$E)</f>
        <v>JPY</v>
      </c>
      <c r="G1752" s="43" t="e">
        <f>SUMIFS('[3]Eqn Calc - NII'!$U:$U,'[3]Eqn Calc - NII'!$H:$H,E1752,'[3]Eqn Calc - NII'!$C:$C,A1752)</f>
        <v>#VALUE!</v>
      </c>
      <c r="H1752" t="str">
        <f t="shared" si="28"/>
        <v>IE000SRLWUF245533</v>
      </c>
    </row>
    <row r="1753" spans="1:8" x14ac:dyDescent="0.25">
      <c r="A1753" s="41" t="s">
        <v>68</v>
      </c>
      <c r="B1753" s="41" t="s">
        <v>16</v>
      </c>
      <c r="C1753" s="41" t="str">
        <f>_xlfn.XLOOKUP(A1753,[3]Reconciliation!$A:$A,[3]Reconciliation!$O:$O)</f>
        <v>AVI Japanese Special Situations Fund</v>
      </c>
      <c r="D1753" s="41" t="str">
        <f>_xlfn.XLOOKUP(A1753,'[4]Fund Control'!$H:$H,'[4]Fund Control'!$G:$G)</f>
        <v>Class A JPY</v>
      </c>
      <c r="E1753" s="44">
        <v>45534</v>
      </c>
      <c r="F1753" s="41" t="str">
        <f>_xlfn.XLOOKUP(A1753,'[3]Eqn Calc - NII'!$C:$C,'[3]Eqn Calc - NII'!$E:$E)</f>
        <v>JPY</v>
      </c>
      <c r="G1753" s="43" t="e">
        <f>SUMIFS('[3]Eqn Calc - NII'!$U:$U,'[3]Eqn Calc - NII'!$H:$H,E1753,'[3]Eqn Calc - NII'!$C:$C,A1753)</f>
        <v>#VALUE!</v>
      </c>
      <c r="H1753" t="str">
        <f t="shared" si="28"/>
        <v>IE000SRLWUF245534</v>
      </c>
    </row>
    <row r="1754" spans="1:8" x14ac:dyDescent="0.25">
      <c r="A1754" s="41" t="s">
        <v>68</v>
      </c>
      <c r="B1754" s="41" t="s">
        <v>16</v>
      </c>
      <c r="C1754" s="41" t="str">
        <f>_xlfn.XLOOKUP(A1754,[3]Reconciliation!$A:$A,[3]Reconciliation!$O:$O)</f>
        <v>AVI Japanese Special Situations Fund</v>
      </c>
      <c r="D1754" s="41" t="str">
        <f>_xlfn.XLOOKUP(A1754,'[4]Fund Control'!$H:$H,'[4]Fund Control'!$G:$G)</f>
        <v>Class A JPY</v>
      </c>
      <c r="E1754" s="44">
        <v>45537</v>
      </c>
      <c r="F1754" s="41" t="str">
        <f>_xlfn.XLOOKUP(A1754,'[3]Eqn Calc - NII'!$C:$C,'[3]Eqn Calc - NII'!$E:$E)</f>
        <v>JPY</v>
      </c>
      <c r="G1754" s="43" t="e">
        <f>SUMIFS('[3]Eqn Calc - NII'!$U:$U,'[3]Eqn Calc - NII'!$H:$H,E1754,'[3]Eqn Calc - NII'!$C:$C,A1754)</f>
        <v>#VALUE!</v>
      </c>
      <c r="H1754" t="str">
        <f t="shared" si="28"/>
        <v>IE000SRLWUF245537</v>
      </c>
    </row>
    <row r="1755" spans="1:8" x14ac:dyDescent="0.25">
      <c r="A1755" s="41" t="s">
        <v>68</v>
      </c>
      <c r="B1755" s="41" t="s">
        <v>16</v>
      </c>
      <c r="C1755" s="41" t="str">
        <f>_xlfn.XLOOKUP(A1755,[3]Reconciliation!$A:$A,[3]Reconciliation!$O:$O)</f>
        <v>AVI Japanese Special Situations Fund</v>
      </c>
      <c r="D1755" s="41" t="str">
        <f>_xlfn.XLOOKUP(A1755,'[4]Fund Control'!$H:$H,'[4]Fund Control'!$G:$G)</f>
        <v>Class A JPY</v>
      </c>
      <c r="E1755" s="44">
        <v>45538</v>
      </c>
      <c r="F1755" s="41" t="str">
        <f>_xlfn.XLOOKUP(A1755,'[3]Eqn Calc - NII'!$C:$C,'[3]Eqn Calc - NII'!$E:$E)</f>
        <v>JPY</v>
      </c>
      <c r="G1755" s="43" t="e">
        <f>SUMIFS('[3]Eqn Calc - NII'!$U:$U,'[3]Eqn Calc - NII'!$H:$H,E1755,'[3]Eqn Calc - NII'!$C:$C,A1755)</f>
        <v>#VALUE!</v>
      </c>
      <c r="H1755" t="str">
        <f t="shared" si="28"/>
        <v>IE000SRLWUF245538</v>
      </c>
    </row>
    <row r="1756" spans="1:8" x14ac:dyDescent="0.25">
      <c r="A1756" s="41" t="s">
        <v>68</v>
      </c>
      <c r="B1756" s="41" t="s">
        <v>16</v>
      </c>
      <c r="C1756" s="41" t="str">
        <f>_xlfn.XLOOKUP(A1756,[3]Reconciliation!$A:$A,[3]Reconciliation!$O:$O)</f>
        <v>AVI Japanese Special Situations Fund</v>
      </c>
      <c r="D1756" s="41" t="str">
        <f>_xlfn.XLOOKUP(A1756,'[4]Fund Control'!$H:$H,'[4]Fund Control'!$G:$G)</f>
        <v>Class A JPY</v>
      </c>
      <c r="E1756" s="44">
        <v>45539</v>
      </c>
      <c r="F1756" s="41" t="str">
        <f>_xlfn.XLOOKUP(A1756,'[3]Eqn Calc - NII'!$C:$C,'[3]Eqn Calc - NII'!$E:$E)</f>
        <v>JPY</v>
      </c>
      <c r="G1756" s="43" t="e">
        <f>SUMIFS('[3]Eqn Calc - NII'!$U:$U,'[3]Eqn Calc - NII'!$H:$H,E1756,'[3]Eqn Calc - NII'!$C:$C,A1756)</f>
        <v>#VALUE!</v>
      </c>
      <c r="H1756" t="str">
        <f t="shared" si="28"/>
        <v>IE000SRLWUF245539</v>
      </c>
    </row>
    <row r="1757" spans="1:8" x14ac:dyDescent="0.25">
      <c r="A1757" s="41" t="s">
        <v>68</v>
      </c>
      <c r="B1757" s="41" t="s">
        <v>16</v>
      </c>
      <c r="C1757" s="41" t="str">
        <f>_xlfn.XLOOKUP(A1757,[3]Reconciliation!$A:$A,[3]Reconciliation!$O:$O)</f>
        <v>AVI Japanese Special Situations Fund</v>
      </c>
      <c r="D1757" s="41" t="str">
        <f>_xlfn.XLOOKUP(A1757,'[4]Fund Control'!$H:$H,'[4]Fund Control'!$G:$G)</f>
        <v>Class A JPY</v>
      </c>
      <c r="E1757" s="44">
        <v>45540</v>
      </c>
      <c r="F1757" s="41" t="str">
        <f>_xlfn.XLOOKUP(A1757,'[3]Eqn Calc - NII'!$C:$C,'[3]Eqn Calc - NII'!$E:$E)</f>
        <v>JPY</v>
      </c>
      <c r="G1757" s="43" t="e">
        <f>SUMIFS('[3]Eqn Calc - NII'!$U:$U,'[3]Eqn Calc - NII'!$H:$H,E1757,'[3]Eqn Calc - NII'!$C:$C,A1757)</f>
        <v>#VALUE!</v>
      </c>
      <c r="H1757" t="str">
        <f t="shared" si="28"/>
        <v>IE000SRLWUF245540</v>
      </c>
    </row>
    <row r="1758" spans="1:8" x14ac:dyDescent="0.25">
      <c r="A1758" s="41" t="s">
        <v>68</v>
      </c>
      <c r="B1758" s="41" t="s">
        <v>16</v>
      </c>
      <c r="C1758" s="41" t="str">
        <f>_xlfn.XLOOKUP(A1758,[3]Reconciliation!$A:$A,[3]Reconciliation!$O:$O)</f>
        <v>AVI Japanese Special Situations Fund</v>
      </c>
      <c r="D1758" s="41" t="str">
        <f>_xlfn.XLOOKUP(A1758,'[4]Fund Control'!$H:$H,'[4]Fund Control'!$G:$G)</f>
        <v>Class A JPY</v>
      </c>
      <c r="E1758" s="44">
        <v>45541</v>
      </c>
      <c r="F1758" s="41" t="str">
        <f>_xlfn.XLOOKUP(A1758,'[3]Eqn Calc - NII'!$C:$C,'[3]Eqn Calc - NII'!$E:$E)</f>
        <v>JPY</v>
      </c>
      <c r="G1758" s="43" t="e">
        <f>SUMIFS('[3]Eqn Calc - NII'!$U:$U,'[3]Eqn Calc - NII'!$H:$H,E1758,'[3]Eqn Calc - NII'!$C:$C,A1758)</f>
        <v>#VALUE!</v>
      </c>
      <c r="H1758" t="str">
        <f t="shared" si="28"/>
        <v>IE000SRLWUF245541</v>
      </c>
    </row>
    <row r="1759" spans="1:8" x14ac:dyDescent="0.25">
      <c r="A1759" s="41" t="s">
        <v>68</v>
      </c>
      <c r="B1759" s="41" t="s">
        <v>16</v>
      </c>
      <c r="C1759" s="41" t="str">
        <f>_xlfn.XLOOKUP(A1759,[3]Reconciliation!$A:$A,[3]Reconciliation!$O:$O)</f>
        <v>AVI Japanese Special Situations Fund</v>
      </c>
      <c r="D1759" s="41" t="str">
        <f>_xlfn.XLOOKUP(A1759,'[4]Fund Control'!$H:$H,'[4]Fund Control'!$G:$G)</f>
        <v>Class A JPY</v>
      </c>
      <c r="E1759" s="44">
        <v>45544</v>
      </c>
      <c r="F1759" s="41" t="str">
        <f>_xlfn.XLOOKUP(A1759,'[3]Eqn Calc - NII'!$C:$C,'[3]Eqn Calc - NII'!$E:$E)</f>
        <v>JPY</v>
      </c>
      <c r="G1759" s="43" t="e">
        <f>SUMIFS('[3]Eqn Calc - NII'!$U:$U,'[3]Eqn Calc - NII'!$H:$H,E1759,'[3]Eqn Calc - NII'!$C:$C,A1759)</f>
        <v>#VALUE!</v>
      </c>
      <c r="H1759" t="str">
        <f t="shared" si="28"/>
        <v>IE000SRLWUF245544</v>
      </c>
    </row>
    <row r="1760" spans="1:8" x14ac:dyDescent="0.25">
      <c r="A1760" s="41" t="s">
        <v>68</v>
      </c>
      <c r="B1760" s="41" t="s">
        <v>16</v>
      </c>
      <c r="C1760" s="41" t="str">
        <f>_xlfn.XLOOKUP(A1760,[3]Reconciliation!$A:$A,[3]Reconciliation!$O:$O)</f>
        <v>AVI Japanese Special Situations Fund</v>
      </c>
      <c r="D1760" s="41" t="str">
        <f>_xlfn.XLOOKUP(A1760,'[4]Fund Control'!$H:$H,'[4]Fund Control'!$G:$G)</f>
        <v>Class A JPY</v>
      </c>
      <c r="E1760" s="44">
        <v>45545</v>
      </c>
      <c r="F1760" s="41" t="str">
        <f>_xlfn.XLOOKUP(A1760,'[3]Eqn Calc - NII'!$C:$C,'[3]Eqn Calc - NII'!$E:$E)</f>
        <v>JPY</v>
      </c>
      <c r="G1760" s="43" t="e">
        <f>SUMIFS('[3]Eqn Calc - NII'!$U:$U,'[3]Eqn Calc - NII'!$H:$H,E1760,'[3]Eqn Calc - NII'!$C:$C,A1760)</f>
        <v>#VALUE!</v>
      </c>
      <c r="H1760" t="str">
        <f t="shared" si="28"/>
        <v>IE000SRLWUF245545</v>
      </c>
    </row>
    <row r="1761" spans="1:8" x14ac:dyDescent="0.25">
      <c r="A1761" s="41" t="s">
        <v>68</v>
      </c>
      <c r="B1761" s="41" t="s">
        <v>16</v>
      </c>
      <c r="C1761" s="41" t="str">
        <f>_xlfn.XLOOKUP(A1761,[3]Reconciliation!$A:$A,[3]Reconciliation!$O:$O)</f>
        <v>AVI Japanese Special Situations Fund</v>
      </c>
      <c r="D1761" s="41" t="str">
        <f>_xlfn.XLOOKUP(A1761,'[4]Fund Control'!$H:$H,'[4]Fund Control'!$G:$G)</f>
        <v>Class A JPY</v>
      </c>
      <c r="E1761" s="44">
        <v>45546</v>
      </c>
      <c r="F1761" s="41" t="str">
        <f>_xlfn.XLOOKUP(A1761,'[3]Eqn Calc - NII'!$C:$C,'[3]Eqn Calc - NII'!$E:$E)</f>
        <v>JPY</v>
      </c>
      <c r="G1761" s="43" t="e">
        <f>SUMIFS('[3]Eqn Calc - NII'!$U:$U,'[3]Eqn Calc - NII'!$H:$H,E1761,'[3]Eqn Calc - NII'!$C:$C,A1761)</f>
        <v>#VALUE!</v>
      </c>
      <c r="H1761" t="str">
        <f t="shared" si="28"/>
        <v>IE000SRLWUF245546</v>
      </c>
    </row>
    <row r="1762" spans="1:8" x14ac:dyDescent="0.25">
      <c r="A1762" s="41" t="s">
        <v>68</v>
      </c>
      <c r="B1762" s="41" t="s">
        <v>16</v>
      </c>
      <c r="C1762" s="41" t="str">
        <f>_xlfn.XLOOKUP(A1762,[3]Reconciliation!$A:$A,[3]Reconciliation!$O:$O)</f>
        <v>AVI Japanese Special Situations Fund</v>
      </c>
      <c r="D1762" s="41" t="str">
        <f>_xlfn.XLOOKUP(A1762,'[4]Fund Control'!$H:$H,'[4]Fund Control'!$G:$G)</f>
        <v>Class A JPY</v>
      </c>
      <c r="E1762" s="44">
        <v>45547</v>
      </c>
      <c r="F1762" s="41" t="str">
        <f>_xlfn.XLOOKUP(A1762,'[3]Eqn Calc - NII'!$C:$C,'[3]Eqn Calc - NII'!$E:$E)</f>
        <v>JPY</v>
      </c>
      <c r="G1762" s="43" t="e">
        <f>SUMIFS('[3]Eqn Calc - NII'!$U:$U,'[3]Eqn Calc - NII'!$H:$H,E1762,'[3]Eqn Calc - NII'!$C:$C,A1762)</f>
        <v>#VALUE!</v>
      </c>
      <c r="H1762" t="str">
        <f t="shared" si="28"/>
        <v>IE000SRLWUF245547</v>
      </c>
    </row>
    <row r="1763" spans="1:8" x14ac:dyDescent="0.25">
      <c r="A1763" s="41" t="s">
        <v>68</v>
      </c>
      <c r="B1763" s="41" t="s">
        <v>16</v>
      </c>
      <c r="C1763" s="41" t="str">
        <f>_xlfn.XLOOKUP(A1763,[3]Reconciliation!$A:$A,[3]Reconciliation!$O:$O)</f>
        <v>AVI Japanese Special Situations Fund</v>
      </c>
      <c r="D1763" s="41" t="str">
        <f>_xlfn.XLOOKUP(A1763,'[4]Fund Control'!$H:$H,'[4]Fund Control'!$G:$G)</f>
        <v>Class A JPY</v>
      </c>
      <c r="E1763" s="44">
        <v>45548</v>
      </c>
      <c r="F1763" s="41" t="str">
        <f>_xlfn.XLOOKUP(A1763,'[3]Eqn Calc - NII'!$C:$C,'[3]Eqn Calc - NII'!$E:$E)</f>
        <v>JPY</v>
      </c>
      <c r="G1763" s="43" t="e">
        <f>SUMIFS('[3]Eqn Calc - NII'!$U:$U,'[3]Eqn Calc - NII'!$H:$H,E1763,'[3]Eqn Calc - NII'!$C:$C,A1763)</f>
        <v>#VALUE!</v>
      </c>
      <c r="H1763" t="str">
        <f t="shared" si="28"/>
        <v>IE000SRLWUF245548</v>
      </c>
    </row>
    <row r="1764" spans="1:8" x14ac:dyDescent="0.25">
      <c r="A1764" s="41" t="s">
        <v>68</v>
      </c>
      <c r="B1764" s="41" t="s">
        <v>16</v>
      </c>
      <c r="C1764" s="41" t="str">
        <f>_xlfn.XLOOKUP(A1764,[3]Reconciliation!$A:$A,[3]Reconciliation!$O:$O)</f>
        <v>AVI Japanese Special Situations Fund</v>
      </c>
      <c r="D1764" s="41" t="str">
        <f>_xlfn.XLOOKUP(A1764,'[4]Fund Control'!$H:$H,'[4]Fund Control'!$G:$G)</f>
        <v>Class A JPY</v>
      </c>
      <c r="E1764" s="44">
        <v>45552</v>
      </c>
      <c r="F1764" s="41" t="str">
        <f>_xlfn.XLOOKUP(A1764,'[3]Eqn Calc - NII'!$C:$C,'[3]Eqn Calc - NII'!$E:$E)</f>
        <v>JPY</v>
      </c>
      <c r="G1764" s="43" t="e">
        <f>SUMIFS('[3]Eqn Calc - NII'!$U:$U,'[3]Eqn Calc - NII'!$H:$H,E1764,'[3]Eqn Calc - NII'!$C:$C,A1764)</f>
        <v>#VALUE!</v>
      </c>
      <c r="H1764" t="str">
        <f t="shared" si="28"/>
        <v>IE000SRLWUF245552</v>
      </c>
    </row>
    <row r="1765" spans="1:8" x14ac:dyDescent="0.25">
      <c r="A1765" s="41" t="s">
        <v>68</v>
      </c>
      <c r="B1765" s="41" t="s">
        <v>16</v>
      </c>
      <c r="C1765" s="41" t="str">
        <f>_xlfn.XLOOKUP(A1765,[3]Reconciliation!$A:$A,[3]Reconciliation!$O:$O)</f>
        <v>AVI Japanese Special Situations Fund</v>
      </c>
      <c r="D1765" s="41" t="str">
        <f>_xlfn.XLOOKUP(A1765,'[4]Fund Control'!$H:$H,'[4]Fund Control'!$G:$G)</f>
        <v>Class A JPY</v>
      </c>
      <c r="E1765" s="44">
        <v>45553</v>
      </c>
      <c r="F1765" s="41" t="str">
        <f>_xlfn.XLOOKUP(A1765,'[3]Eqn Calc - NII'!$C:$C,'[3]Eqn Calc - NII'!$E:$E)</f>
        <v>JPY</v>
      </c>
      <c r="G1765" s="43" t="e">
        <f>SUMIFS('[3]Eqn Calc - NII'!$U:$U,'[3]Eqn Calc - NII'!$H:$H,E1765,'[3]Eqn Calc - NII'!$C:$C,A1765)</f>
        <v>#VALUE!</v>
      </c>
      <c r="H1765" t="str">
        <f t="shared" si="28"/>
        <v>IE000SRLWUF245553</v>
      </c>
    </row>
    <row r="1766" spans="1:8" x14ac:dyDescent="0.25">
      <c r="A1766" s="41" t="s">
        <v>68</v>
      </c>
      <c r="B1766" s="41" t="s">
        <v>16</v>
      </c>
      <c r="C1766" s="41" t="str">
        <f>_xlfn.XLOOKUP(A1766,[3]Reconciliation!$A:$A,[3]Reconciliation!$O:$O)</f>
        <v>AVI Japanese Special Situations Fund</v>
      </c>
      <c r="D1766" s="41" t="str">
        <f>_xlfn.XLOOKUP(A1766,'[4]Fund Control'!$H:$H,'[4]Fund Control'!$G:$G)</f>
        <v>Class A JPY</v>
      </c>
      <c r="E1766" s="44">
        <v>45554</v>
      </c>
      <c r="F1766" s="41" t="str">
        <f>_xlfn.XLOOKUP(A1766,'[3]Eqn Calc - NII'!$C:$C,'[3]Eqn Calc - NII'!$E:$E)</f>
        <v>JPY</v>
      </c>
      <c r="G1766" s="43" t="e">
        <f>SUMIFS('[3]Eqn Calc - NII'!$U:$U,'[3]Eqn Calc - NII'!$H:$H,E1766,'[3]Eqn Calc - NII'!$C:$C,A1766)</f>
        <v>#VALUE!</v>
      </c>
      <c r="H1766" t="str">
        <f t="shared" si="28"/>
        <v>IE000SRLWUF245554</v>
      </c>
    </row>
    <row r="1767" spans="1:8" x14ac:dyDescent="0.25">
      <c r="A1767" s="41" t="s">
        <v>68</v>
      </c>
      <c r="B1767" s="41" t="s">
        <v>16</v>
      </c>
      <c r="C1767" s="41" t="str">
        <f>_xlfn.XLOOKUP(A1767,[3]Reconciliation!$A:$A,[3]Reconciliation!$O:$O)</f>
        <v>AVI Japanese Special Situations Fund</v>
      </c>
      <c r="D1767" s="41" t="str">
        <f>_xlfn.XLOOKUP(A1767,'[4]Fund Control'!$H:$H,'[4]Fund Control'!$G:$G)</f>
        <v>Class A JPY</v>
      </c>
      <c r="E1767" s="44">
        <v>45555</v>
      </c>
      <c r="F1767" s="41" t="str">
        <f>_xlfn.XLOOKUP(A1767,'[3]Eqn Calc - NII'!$C:$C,'[3]Eqn Calc - NII'!$E:$E)</f>
        <v>JPY</v>
      </c>
      <c r="G1767" s="43" t="e">
        <f>SUMIFS('[3]Eqn Calc - NII'!$U:$U,'[3]Eqn Calc - NII'!$H:$H,E1767,'[3]Eqn Calc - NII'!$C:$C,A1767)</f>
        <v>#VALUE!</v>
      </c>
      <c r="H1767" t="str">
        <f t="shared" si="28"/>
        <v>IE000SRLWUF245555</v>
      </c>
    </row>
    <row r="1768" spans="1:8" x14ac:dyDescent="0.25">
      <c r="A1768" s="41" t="s">
        <v>68</v>
      </c>
      <c r="B1768" s="41" t="s">
        <v>16</v>
      </c>
      <c r="C1768" s="41" t="str">
        <f>_xlfn.XLOOKUP(A1768,[3]Reconciliation!$A:$A,[3]Reconciliation!$O:$O)</f>
        <v>AVI Japanese Special Situations Fund</v>
      </c>
      <c r="D1768" s="41" t="str">
        <f>_xlfn.XLOOKUP(A1768,'[4]Fund Control'!$H:$H,'[4]Fund Control'!$G:$G)</f>
        <v>Class A JPY</v>
      </c>
      <c r="E1768" s="44">
        <v>45559</v>
      </c>
      <c r="F1768" s="41" t="str">
        <f>_xlfn.XLOOKUP(A1768,'[3]Eqn Calc - NII'!$C:$C,'[3]Eqn Calc - NII'!$E:$E)</f>
        <v>JPY</v>
      </c>
      <c r="G1768" s="43" t="e">
        <f>SUMIFS('[3]Eqn Calc - NII'!$U:$U,'[3]Eqn Calc - NII'!$H:$H,E1768,'[3]Eqn Calc - NII'!$C:$C,A1768)</f>
        <v>#VALUE!</v>
      </c>
      <c r="H1768" t="str">
        <f t="shared" si="28"/>
        <v>IE000SRLWUF245559</v>
      </c>
    </row>
    <row r="1769" spans="1:8" x14ac:dyDescent="0.25">
      <c r="A1769" s="41" t="s">
        <v>68</v>
      </c>
      <c r="B1769" s="41" t="s">
        <v>16</v>
      </c>
      <c r="C1769" s="41" t="str">
        <f>_xlfn.XLOOKUP(A1769,[3]Reconciliation!$A:$A,[3]Reconciliation!$O:$O)</f>
        <v>AVI Japanese Special Situations Fund</v>
      </c>
      <c r="D1769" s="41" t="str">
        <f>_xlfn.XLOOKUP(A1769,'[4]Fund Control'!$H:$H,'[4]Fund Control'!$G:$G)</f>
        <v>Class A JPY</v>
      </c>
      <c r="E1769" s="44">
        <v>45560</v>
      </c>
      <c r="F1769" s="41" t="str">
        <f>_xlfn.XLOOKUP(A1769,'[3]Eqn Calc - NII'!$C:$C,'[3]Eqn Calc - NII'!$E:$E)</f>
        <v>JPY</v>
      </c>
      <c r="G1769" s="43" t="e">
        <f>SUMIFS('[3]Eqn Calc - NII'!$U:$U,'[3]Eqn Calc - NII'!$H:$H,E1769,'[3]Eqn Calc - NII'!$C:$C,A1769)</f>
        <v>#VALUE!</v>
      </c>
      <c r="H1769" t="str">
        <f t="shared" si="28"/>
        <v>IE000SRLWUF245560</v>
      </c>
    </row>
    <row r="1770" spans="1:8" x14ac:dyDescent="0.25">
      <c r="A1770" s="41" t="s">
        <v>68</v>
      </c>
      <c r="B1770" s="41" t="s">
        <v>16</v>
      </c>
      <c r="C1770" s="41" t="str">
        <f>_xlfn.XLOOKUP(A1770,[3]Reconciliation!$A:$A,[3]Reconciliation!$O:$O)</f>
        <v>AVI Japanese Special Situations Fund</v>
      </c>
      <c r="D1770" s="41" t="str">
        <f>_xlfn.XLOOKUP(A1770,'[4]Fund Control'!$H:$H,'[4]Fund Control'!$G:$G)</f>
        <v>Class A JPY</v>
      </c>
      <c r="E1770" s="44">
        <v>45561</v>
      </c>
      <c r="F1770" s="41" t="str">
        <f>_xlfn.XLOOKUP(A1770,'[3]Eqn Calc - NII'!$C:$C,'[3]Eqn Calc - NII'!$E:$E)</f>
        <v>JPY</v>
      </c>
      <c r="G1770" s="43" t="e">
        <f>SUMIFS('[3]Eqn Calc - NII'!$U:$U,'[3]Eqn Calc - NII'!$H:$H,E1770,'[3]Eqn Calc - NII'!$C:$C,A1770)</f>
        <v>#VALUE!</v>
      </c>
      <c r="H1770" t="str">
        <f t="shared" si="28"/>
        <v>IE000SRLWUF245561</v>
      </c>
    </row>
    <row r="1771" spans="1:8" x14ac:dyDescent="0.25">
      <c r="A1771" s="41" t="s">
        <v>68</v>
      </c>
      <c r="B1771" s="41" t="s">
        <v>16</v>
      </c>
      <c r="C1771" s="41" t="str">
        <f>_xlfn.XLOOKUP(A1771,[3]Reconciliation!$A:$A,[3]Reconciliation!$O:$O)</f>
        <v>AVI Japanese Special Situations Fund</v>
      </c>
      <c r="D1771" s="41" t="str">
        <f>_xlfn.XLOOKUP(A1771,'[4]Fund Control'!$H:$H,'[4]Fund Control'!$G:$G)</f>
        <v>Class A JPY</v>
      </c>
      <c r="E1771" s="44">
        <v>45562</v>
      </c>
      <c r="F1771" s="41" t="str">
        <f>_xlfn.XLOOKUP(A1771,'[3]Eqn Calc - NII'!$C:$C,'[3]Eqn Calc - NII'!$E:$E)</f>
        <v>JPY</v>
      </c>
      <c r="G1771" s="43" t="e">
        <f>SUMIFS('[3]Eqn Calc - NII'!$U:$U,'[3]Eqn Calc - NII'!$H:$H,E1771,'[3]Eqn Calc - NII'!$C:$C,A1771)</f>
        <v>#VALUE!</v>
      </c>
      <c r="H1771" t="str">
        <f t="shared" si="28"/>
        <v>IE000SRLWUF245562</v>
      </c>
    </row>
    <row r="1772" spans="1:8" x14ac:dyDescent="0.25">
      <c r="A1772" s="41" t="s">
        <v>68</v>
      </c>
      <c r="B1772" s="41" t="s">
        <v>16</v>
      </c>
      <c r="C1772" s="41" t="str">
        <f>_xlfn.XLOOKUP(A1772,[3]Reconciliation!$A:$A,[3]Reconciliation!$O:$O)</f>
        <v>AVI Japanese Special Situations Fund</v>
      </c>
      <c r="D1772" s="41" t="str">
        <f>_xlfn.XLOOKUP(A1772,'[4]Fund Control'!$H:$H,'[4]Fund Control'!$G:$G)</f>
        <v>Class A JPY</v>
      </c>
      <c r="E1772" s="44">
        <v>45565</v>
      </c>
      <c r="F1772" s="41" t="str">
        <f>_xlfn.XLOOKUP(A1772,'[3]Eqn Calc - NII'!$C:$C,'[3]Eqn Calc - NII'!$E:$E)</f>
        <v>JPY</v>
      </c>
      <c r="G1772" s="43" t="e">
        <f>SUMIFS('[3]Eqn Calc - NII'!$U:$U,'[3]Eqn Calc - NII'!$H:$H,E1772,'[3]Eqn Calc - NII'!$C:$C,A1772)</f>
        <v>#VALUE!</v>
      </c>
      <c r="H1772" t="str">
        <f t="shared" si="28"/>
        <v>IE000SRLWUF245565</v>
      </c>
    </row>
    <row r="1773" spans="1:8" x14ac:dyDescent="0.25">
      <c r="A1773" s="41" t="s">
        <v>68</v>
      </c>
      <c r="B1773" s="41" t="s">
        <v>16</v>
      </c>
      <c r="C1773" s="41" t="str">
        <f>_xlfn.XLOOKUP(A1773,[3]Reconciliation!$A:$A,[3]Reconciliation!$O:$O)</f>
        <v>AVI Japanese Special Situations Fund</v>
      </c>
      <c r="D1773" s="41" t="str">
        <f>_xlfn.XLOOKUP(A1773,'[4]Fund Control'!$H:$H,'[4]Fund Control'!$G:$G)</f>
        <v>Class A JPY</v>
      </c>
      <c r="E1773" s="44">
        <v>45566</v>
      </c>
      <c r="F1773" s="41" t="str">
        <f>_xlfn.XLOOKUP(A1773,'[3]Eqn Calc - NII'!$C:$C,'[3]Eqn Calc - NII'!$E:$E)</f>
        <v>JPY</v>
      </c>
      <c r="G1773" s="43" t="e">
        <f>SUMIFS('[3]Eqn Calc - NII'!$U:$U,'[3]Eqn Calc - NII'!$H:$H,E1773,'[3]Eqn Calc - NII'!$C:$C,A1773)</f>
        <v>#VALUE!</v>
      </c>
      <c r="H1773" t="str">
        <f t="shared" si="28"/>
        <v>IE000SRLWUF245566</v>
      </c>
    </row>
    <row r="1774" spans="1:8" x14ac:dyDescent="0.25">
      <c r="A1774" s="41" t="s">
        <v>68</v>
      </c>
      <c r="B1774" s="41" t="s">
        <v>16</v>
      </c>
      <c r="C1774" s="41" t="str">
        <f>_xlfn.XLOOKUP(A1774,[3]Reconciliation!$A:$A,[3]Reconciliation!$O:$O)</f>
        <v>AVI Japanese Special Situations Fund</v>
      </c>
      <c r="D1774" s="41" t="str">
        <f>_xlfn.XLOOKUP(A1774,'[4]Fund Control'!$H:$H,'[4]Fund Control'!$G:$G)</f>
        <v>Class A JPY</v>
      </c>
      <c r="E1774" s="44">
        <v>45567</v>
      </c>
      <c r="F1774" s="41" t="str">
        <f>_xlfn.XLOOKUP(A1774,'[3]Eqn Calc - NII'!$C:$C,'[3]Eqn Calc - NII'!$E:$E)</f>
        <v>JPY</v>
      </c>
      <c r="G1774" s="43" t="e">
        <f>SUMIFS('[3]Eqn Calc - NII'!$U:$U,'[3]Eqn Calc - NII'!$H:$H,E1774,'[3]Eqn Calc - NII'!$C:$C,A1774)</f>
        <v>#VALUE!</v>
      </c>
      <c r="H1774" t="str">
        <f t="shared" si="28"/>
        <v>IE000SRLWUF245567</v>
      </c>
    </row>
    <row r="1775" spans="1:8" x14ac:dyDescent="0.25">
      <c r="A1775" s="41" t="s">
        <v>68</v>
      </c>
      <c r="B1775" s="41" t="s">
        <v>16</v>
      </c>
      <c r="C1775" s="41" t="str">
        <f>_xlfn.XLOOKUP(A1775,[3]Reconciliation!$A:$A,[3]Reconciliation!$O:$O)</f>
        <v>AVI Japanese Special Situations Fund</v>
      </c>
      <c r="D1775" s="41" t="str">
        <f>_xlfn.XLOOKUP(A1775,'[4]Fund Control'!$H:$H,'[4]Fund Control'!$G:$G)</f>
        <v>Class A JPY</v>
      </c>
      <c r="E1775" s="44">
        <v>45568</v>
      </c>
      <c r="F1775" s="41" t="str">
        <f>_xlfn.XLOOKUP(A1775,'[3]Eqn Calc - NII'!$C:$C,'[3]Eqn Calc - NII'!$E:$E)</f>
        <v>JPY</v>
      </c>
      <c r="G1775" s="43" t="e">
        <f>SUMIFS('[3]Eqn Calc - NII'!$U:$U,'[3]Eqn Calc - NII'!$H:$H,E1775,'[3]Eqn Calc - NII'!$C:$C,A1775)</f>
        <v>#VALUE!</v>
      </c>
      <c r="H1775" t="str">
        <f t="shared" si="28"/>
        <v>IE000SRLWUF245568</v>
      </c>
    </row>
    <row r="1776" spans="1:8" x14ac:dyDescent="0.25">
      <c r="A1776" s="41" t="s">
        <v>68</v>
      </c>
      <c r="B1776" s="41" t="s">
        <v>16</v>
      </c>
      <c r="C1776" s="41" t="str">
        <f>_xlfn.XLOOKUP(A1776,[3]Reconciliation!$A:$A,[3]Reconciliation!$O:$O)</f>
        <v>AVI Japanese Special Situations Fund</v>
      </c>
      <c r="D1776" s="41" t="str">
        <f>_xlfn.XLOOKUP(A1776,'[4]Fund Control'!$H:$H,'[4]Fund Control'!$G:$G)</f>
        <v>Class A JPY</v>
      </c>
      <c r="E1776" s="44">
        <v>45569</v>
      </c>
      <c r="F1776" s="41" t="str">
        <f>_xlfn.XLOOKUP(A1776,'[3]Eqn Calc - NII'!$C:$C,'[3]Eqn Calc - NII'!$E:$E)</f>
        <v>JPY</v>
      </c>
      <c r="G1776" s="43" t="e">
        <f>SUMIFS('[3]Eqn Calc - NII'!$U:$U,'[3]Eqn Calc - NII'!$H:$H,E1776,'[3]Eqn Calc - NII'!$C:$C,A1776)</f>
        <v>#VALUE!</v>
      </c>
      <c r="H1776" t="str">
        <f t="shared" si="28"/>
        <v>IE000SRLWUF245569</v>
      </c>
    </row>
    <row r="1777" spans="1:8" x14ac:dyDescent="0.25">
      <c r="A1777" s="41" t="s">
        <v>68</v>
      </c>
      <c r="B1777" s="41" t="s">
        <v>16</v>
      </c>
      <c r="C1777" s="41" t="str">
        <f>_xlfn.XLOOKUP(A1777,[3]Reconciliation!$A:$A,[3]Reconciliation!$O:$O)</f>
        <v>AVI Japanese Special Situations Fund</v>
      </c>
      <c r="D1777" s="41" t="str">
        <f>_xlfn.XLOOKUP(A1777,'[4]Fund Control'!$H:$H,'[4]Fund Control'!$G:$G)</f>
        <v>Class A JPY</v>
      </c>
      <c r="E1777" s="44">
        <v>45572</v>
      </c>
      <c r="F1777" s="41" t="str">
        <f>_xlfn.XLOOKUP(A1777,'[3]Eqn Calc - NII'!$C:$C,'[3]Eqn Calc - NII'!$E:$E)</f>
        <v>JPY</v>
      </c>
      <c r="G1777" s="43" t="e">
        <f>SUMIFS('[3]Eqn Calc - NII'!$U:$U,'[3]Eqn Calc - NII'!$H:$H,E1777,'[3]Eqn Calc - NII'!$C:$C,A1777)</f>
        <v>#VALUE!</v>
      </c>
      <c r="H1777" t="str">
        <f t="shared" si="28"/>
        <v>IE000SRLWUF245572</v>
      </c>
    </row>
    <row r="1778" spans="1:8" x14ac:dyDescent="0.25">
      <c r="A1778" s="41" t="s">
        <v>68</v>
      </c>
      <c r="B1778" s="41" t="s">
        <v>16</v>
      </c>
      <c r="C1778" s="41" t="str">
        <f>_xlfn.XLOOKUP(A1778,[3]Reconciliation!$A:$A,[3]Reconciliation!$O:$O)</f>
        <v>AVI Japanese Special Situations Fund</v>
      </c>
      <c r="D1778" s="41" t="str">
        <f>_xlfn.XLOOKUP(A1778,'[4]Fund Control'!$H:$H,'[4]Fund Control'!$G:$G)</f>
        <v>Class A JPY</v>
      </c>
      <c r="E1778" s="44">
        <v>45573</v>
      </c>
      <c r="F1778" s="41" t="str">
        <f>_xlfn.XLOOKUP(A1778,'[3]Eqn Calc - NII'!$C:$C,'[3]Eqn Calc - NII'!$E:$E)</f>
        <v>JPY</v>
      </c>
      <c r="G1778" s="43" t="e">
        <f>SUMIFS('[3]Eqn Calc - NII'!$U:$U,'[3]Eqn Calc - NII'!$H:$H,E1778,'[3]Eqn Calc - NII'!$C:$C,A1778)</f>
        <v>#VALUE!</v>
      </c>
      <c r="H1778" t="str">
        <f t="shared" si="28"/>
        <v>IE000SRLWUF245573</v>
      </c>
    </row>
    <row r="1779" spans="1:8" x14ac:dyDescent="0.25">
      <c r="A1779" s="41" t="s">
        <v>68</v>
      </c>
      <c r="B1779" s="41" t="s">
        <v>16</v>
      </c>
      <c r="C1779" s="41" t="str">
        <f>_xlfn.XLOOKUP(A1779,[3]Reconciliation!$A:$A,[3]Reconciliation!$O:$O)</f>
        <v>AVI Japanese Special Situations Fund</v>
      </c>
      <c r="D1779" s="41" t="str">
        <f>_xlfn.XLOOKUP(A1779,'[4]Fund Control'!$H:$H,'[4]Fund Control'!$G:$G)</f>
        <v>Class A JPY</v>
      </c>
      <c r="E1779" s="44">
        <v>45574</v>
      </c>
      <c r="F1779" s="41" t="str">
        <f>_xlfn.XLOOKUP(A1779,'[3]Eqn Calc - NII'!$C:$C,'[3]Eqn Calc - NII'!$E:$E)</f>
        <v>JPY</v>
      </c>
      <c r="G1779" s="43" t="e">
        <f>SUMIFS('[3]Eqn Calc - NII'!$U:$U,'[3]Eqn Calc - NII'!$H:$H,E1779,'[3]Eqn Calc - NII'!$C:$C,A1779)</f>
        <v>#VALUE!</v>
      </c>
      <c r="H1779" t="str">
        <f t="shared" si="28"/>
        <v>IE000SRLWUF245574</v>
      </c>
    </row>
    <row r="1780" spans="1:8" x14ac:dyDescent="0.25">
      <c r="A1780" s="41" t="s">
        <v>68</v>
      </c>
      <c r="B1780" s="41" t="s">
        <v>16</v>
      </c>
      <c r="C1780" s="41" t="str">
        <f>_xlfn.XLOOKUP(A1780,[3]Reconciliation!$A:$A,[3]Reconciliation!$O:$O)</f>
        <v>AVI Japanese Special Situations Fund</v>
      </c>
      <c r="D1780" s="41" t="str">
        <f>_xlfn.XLOOKUP(A1780,'[4]Fund Control'!$H:$H,'[4]Fund Control'!$G:$G)</f>
        <v>Class A JPY</v>
      </c>
      <c r="E1780" s="44">
        <v>45575</v>
      </c>
      <c r="F1780" s="41" t="str">
        <f>_xlfn.XLOOKUP(A1780,'[3]Eqn Calc - NII'!$C:$C,'[3]Eqn Calc - NII'!$E:$E)</f>
        <v>JPY</v>
      </c>
      <c r="G1780" s="43" t="e">
        <f>SUMIFS('[3]Eqn Calc - NII'!$U:$U,'[3]Eqn Calc - NII'!$H:$H,E1780,'[3]Eqn Calc - NII'!$C:$C,A1780)</f>
        <v>#VALUE!</v>
      </c>
      <c r="H1780" t="str">
        <f t="shared" si="28"/>
        <v>IE000SRLWUF245575</v>
      </c>
    </row>
    <row r="1781" spans="1:8" x14ac:dyDescent="0.25">
      <c r="A1781" s="41" t="s">
        <v>68</v>
      </c>
      <c r="B1781" s="41" t="s">
        <v>16</v>
      </c>
      <c r="C1781" s="41" t="str">
        <f>_xlfn.XLOOKUP(A1781,[3]Reconciliation!$A:$A,[3]Reconciliation!$O:$O)</f>
        <v>AVI Japanese Special Situations Fund</v>
      </c>
      <c r="D1781" s="41" t="str">
        <f>_xlfn.XLOOKUP(A1781,'[4]Fund Control'!$H:$H,'[4]Fund Control'!$G:$G)</f>
        <v>Class A JPY</v>
      </c>
      <c r="E1781" s="44">
        <v>45576</v>
      </c>
      <c r="F1781" s="41" t="str">
        <f>_xlfn.XLOOKUP(A1781,'[3]Eqn Calc - NII'!$C:$C,'[3]Eqn Calc - NII'!$E:$E)</f>
        <v>JPY</v>
      </c>
      <c r="G1781" s="43" t="e">
        <f>SUMIFS('[3]Eqn Calc - NII'!$U:$U,'[3]Eqn Calc - NII'!$H:$H,E1781,'[3]Eqn Calc - NII'!$C:$C,A1781)</f>
        <v>#VALUE!</v>
      </c>
      <c r="H1781" t="str">
        <f t="shared" si="28"/>
        <v>IE000SRLWUF245576</v>
      </c>
    </row>
    <row r="1782" spans="1:8" x14ac:dyDescent="0.25">
      <c r="A1782" s="41" t="s">
        <v>68</v>
      </c>
      <c r="B1782" s="41" t="s">
        <v>16</v>
      </c>
      <c r="C1782" s="41" t="str">
        <f>_xlfn.XLOOKUP(A1782,[3]Reconciliation!$A:$A,[3]Reconciliation!$O:$O)</f>
        <v>AVI Japanese Special Situations Fund</v>
      </c>
      <c r="D1782" s="41" t="str">
        <f>_xlfn.XLOOKUP(A1782,'[4]Fund Control'!$H:$H,'[4]Fund Control'!$G:$G)</f>
        <v>Class A JPY</v>
      </c>
      <c r="E1782" s="44">
        <v>45580</v>
      </c>
      <c r="F1782" s="41" t="str">
        <f>_xlfn.XLOOKUP(A1782,'[3]Eqn Calc - NII'!$C:$C,'[3]Eqn Calc - NII'!$E:$E)</f>
        <v>JPY</v>
      </c>
      <c r="G1782" s="43" t="e">
        <f>SUMIFS('[3]Eqn Calc - NII'!$U:$U,'[3]Eqn Calc - NII'!$H:$H,E1782,'[3]Eqn Calc - NII'!$C:$C,A1782)</f>
        <v>#VALUE!</v>
      </c>
      <c r="H1782" t="str">
        <f t="shared" si="28"/>
        <v>IE000SRLWUF245580</v>
      </c>
    </row>
    <row r="1783" spans="1:8" x14ac:dyDescent="0.25">
      <c r="A1783" s="41" t="s">
        <v>68</v>
      </c>
      <c r="B1783" s="41" t="s">
        <v>16</v>
      </c>
      <c r="C1783" s="41" t="str">
        <f>_xlfn.XLOOKUP(A1783,[3]Reconciliation!$A:$A,[3]Reconciliation!$O:$O)</f>
        <v>AVI Japanese Special Situations Fund</v>
      </c>
      <c r="D1783" s="41" t="str">
        <f>_xlfn.XLOOKUP(A1783,'[4]Fund Control'!$H:$H,'[4]Fund Control'!$G:$G)</f>
        <v>Class A JPY</v>
      </c>
      <c r="E1783" s="44">
        <v>45581</v>
      </c>
      <c r="F1783" s="41" t="str">
        <f>_xlfn.XLOOKUP(A1783,'[3]Eqn Calc - NII'!$C:$C,'[3]Eqn Calc - NII'!$E:$E)</f>
        <v>JPY</v>
      </c>
      <c r="G1783" s="43" t="e">
        <f>SUMIFS('[3]Eqn Calc - NII'!$U:$U,'[3]Eqn Calc - NII'!$H:$H,E1783,'[3]Eqn Calc - NII'!$C:$C,A1783)</f>
        <v>#VALUE!</v>
      </c>
      <c r="H1783" t="str">
        <f t="shared" si="28"/>
        <v>IE000SRLWUF245581</v>
      </c>
    </row>
    <row r="1784" spans="1:8" x14ac:dyDescent="0.25">
      <c r="A1784" s="41" t="s">
        <v>68</v>
      </c>
      <c r="B1784" s="41" t="s">
        <v>16</v>
      </c>
      <c r="C1784" s="41" t="str">
        <f>_xlfn.XLOOKUP(A1784,[3]Reconciliation!$A:$A,[3]Reconciliation!$O:$O)</f>
        <v>AVI Japanese Special Situations Fund</v>
      </c>
      <c r="D1784" s="41" t="str">
        <f>_xlfn.XLOOKUP(A1784,'[4]Fund Control'!$H:$H,'[4]Fund Control'!$G:$G)</f>
        <v>Class A JPY</v>
      </c>
      <c r="E1784" s="44">
        <v>45582</v>
      </c>
      <c r="F1784" s="41" t="str">
        <f>_xlfn.XLOOKUP(A1784,'[3]Eqn Calc - NII'!$C:$C,'[3]Eqn Calc - NII'!$E:$E)</f>
        <v>JPY</v>
      </c>
      <c r="G1784" s="43" t="e">
        <f>SUMIFS('[3]Eqn Calc - NII'!$U:$U,'[3]Eqn Calc - NII'!$H:$H,E1784,'[3]Eqn Calc - NII'!$C:$C,A1784)</f>
        <v>#VALUE!</v>
      </c>
      <c r="H1784" t="str">
        <f t="shared" si="28"/>
        <v>IE000SRLWUF245582</v>
      </c>
    </row>
    <row r="1785" spans="1:8" x14ac:dyDescent="0.25">
      <c r="A1785" s="41" t="s">
        <v>68</v>
      </c>
      <c r="B1785" s="41" t="s">
        <v>16</v>
      </c>
      <c r="C1785" s="41" t="str">
        <f>_xlfn.XLOOKUP(A1785,[3]Reconciliation!$A:$A,[3]Reconciliation!$O:$O)</f>
        <v>AVI Japanese Special Situations Fund</v>
      </c>
      <c r="D1785" s="41" t="str">
        <f>_xlfn.XLOOKUP(A1785,'[4]Fund Control'!$H:$H,'[4]Fund Control'!$G:$G)</f>
        <v>Class A JPY</v>
      </c>
      <c r="E1785" s="44">
        <v>45583</v>
      </c>
      <c r="F1785" s="41" t="str">
        <f>_xlfn.XLOOKUP(A1785,'[3]Eqn Calc - NII'!$C:$C,'[3]Eqn Calc - NII'!$E:$E)</f>
        <v>JPY</v>
      </c>
      <c r="G1785" s="43" t="e">
        <f>SUMIFS('[3]Eqn Calc - NII'!$U:$U,'[3]Eqn Calc - NII'!$H:$H,E1785,'[3]Eqn Calc - NII'!$C:$C,A1785)</f>
        <v>#VALUE!</v>
      </c>
      <c r="H1785" t="str">
        <f t="shared" si="28"/>
        <v>IE000SRLWUF245583</v>
      </c>
    </row>
    <row r="1786" spans="1:8" x14ac:dyDescent="0.25">
      <c r="A1786" s="41" t="s">
        <v>68</v>
      </c>
      <c r="B1786" s="41" t="s">
        <v>16</v>
      </c>
      <c r="C1786" s="41" t="str">
        <f>_xlfn.XLOOKUP(A1786,[3]Reconciliation!$A:$A,[3]Reconciliation!$O:$O)</f>
        <v>AVI Japanese Special Situations Fund</v>
      </c>
      <c r="D1786" s="41" t="str">
        <f>_xlfn.XLOOKUP(A1786,'[4]Fund Control'!$H:$H,'[4]Fund Control'!$G:$G)</f>
        <v>Class A JPY</v>
      </c>
      <c r="E1786" s="44">
        <v>45586</v>
      </c>
      <c r="F1786" s="41" t="str">
        <f>_xlfn.XLOOKUP(A1786,'[3]Eqn Calc - NII'!$C:$C,'[3]Eqn Calc - NII'!$E:$E)</f>
        <v>JPY</v>
      </c>
      <c r="G1786" s="43" t="e">
        <f>SUMIFS('[3]Eqn Calc - NII'!$U:$U,'[3]Eqn Calc - NII'!$H:$H,E1786,'[3]Eqn Calc - NII'!$C:$C,A1786)</f>
        <v>#VALUE!</v>
      </c>
      <c r="H1786" t="str">
        <f t="shared" si="28"/>
        <v>IE000SRLWUF245586</v>
      </c>
    </row>
    <row r="1787" spans="1:8" x14ac:dyDescent="0.25">
      <c r="A1787" s="41" t="s">
        <v>68</v>
      </c>
      <c r="B1787" s="41" t="s">
        <v>16</v>
      </c>
      <c r="C1787" s="41" t="str">
        <f>_xlfn.XLOOKUP(A1787,[3]Reconciliation!$A:$A,[3]Reconciliation!$O:$O)</f>
        <v>AVI Japanese Special Situations Fund</v>
      </c>
      <c r="D1787" s="41" t="str">
        <f>_xlfn.XLOOKUP(A1787,'[4]Fund Control'!$H:$H,'[4]Fund Control'!$G:$G)</f>
        <v>Class A JPY</v>
      </c>
      <c r="E1787" s="44">
        <v>45587</v>
      </c>
      <c r="F1787" s="41" t="str">
        <f>_xlfn.XLOOKUP(A1787,'[3]Eqn Calc - NII'!$C:$C,'[3]Eqn Calc - NII'!$E:$E)</f>
        <v>JPY</v>
      </c>
      <c r="G1787" s="43" t="e">
        <f>SUMIFS('[3]Eqn Calc - NII'!$U:$U,'[3]Eqn Calc - NII'!$H:$H,E1787,'[3]Eqn Calc - NII'!$C:$C,A1787)</f>
        <v>#VALUE!</v>
      </c>
      <c r="H1787" t="str">
        <f t="shared" si="28"/>
        <v>IE000SRLWUF245587</v>
      </c>
    </row>
    <row r="1788" spans="1:8" x14ac:dyDescent="0.25">
      <c r="A1788" s="41" t="s">
        <v>68</v>
      </c>
      <c r="B1788" s="41" t="s">
        <v>16</v>
      </c>
      <c r="C1788" s="41" t="str">
        <f>_xlfn.XLOOKUP(A1788,[3]Reconciliation!$A:$A,[3]Reconciliation!$O:$O)</f>
        <v>AVI Japanese Special Situations Fund</v>
      </c>
      <c r="D1788" s="41" t="str">
        <f>_xlfn.XLOOKUP(A1788,'[4]Fund Control'!$H:$H,'[4]Fund Control'!$G:$G)</f>
        <v>Class A JPY</v>
      </c>
      <c r="E1788" s="44">
        <v>45588</v>
      </c>
      <c r="F1788" s="41" t="str">
        <f>_xlfn.XLOOKUP(A1788,'[3]Eqn Calc - NII'!$C:$C,'[3]Eqn Calc - NII'!$E:$E)</f>
        <v>JPY</v>
      </c>
      <c r="G1788" s="43" t="e">
        <f>SUMIFS('[3]Eqn Calc - NII'!$U:$U,'[3]Eqn Calc - NII'!$H:$H,E1788,'[3]Eqn Calc - NII'!$C:$C,A1788)</f>
        <v>#VALUE!</v>
      </c>
      <c r="H1788" t="str">
        <f t="shared" si="28"/>
        <v>IE000SRLWUF245588</v>
      </c>
    </row>
    <row r="1789" spans="1:8" x14ac:dyDescent="0.25">
      <c r="A1789" s="41" t="s">
        <v>68</v>
      </c>
      <c r="B1789" s="41" t="s">
        <v>16</v>
      </c>
      <c r="C1789" s="41" t="str">
        <f>_xlfn.XLOOKUP(A1789,[3]Reconciliation!$A:$A,[3]Reconciliation!$O:$O)</f>
        <v>AVI Japanese Special Situations Fund</v>
      </c>
      <c r="D1789" s="41" t="str">
        <f>_xlfn.XLOOKUP(A1789,'[4]Fund Control'!$H:$H,'[4]Fund Control'!$G:$G)</f>
        <v>Class A JPY</v>
      </c>
      <c r="E1789" s="44">
        <v>45589</v>
      </c>
      <c r="F1789" s="41" t="str">
        <f>_xlfn.XLOOKUP(A1789,'[3]Eqn Calc - NII'!$C:$C,'[3]Eqn Calc - NII'!$E:$E)</f>
        <v>JPY</v>
      </c>
      <c r="G1789" s="43" t="e">
        <f>SUMIFS('[3]Eqn Calc - NII'!$U:$U,'[3]Eqn Calc - NII'!$H:$H,E1789,'[3]Eqn Calc - NII'!$C:$C,A1789)</f>
        <v>#VALUE!</v>
      </c>
      <c r="H1789" t="str">
        <f t="shared" si="28"/>
        <v>IE000SRLWUF245589</v>
      </c>
    </row>
    <row r="1790" spans="1:8" x14ac:dyDescent="0.25">
      <c r="A1790" s="41" t="s">
        <v>68</v>
      </c>
      <c r="B1790" s="41" t="s">
        <v>16</v>
      </c>
      <c r="C1790" s="41" t="str">
        <f>_xlfn.XLOOKUP(A1790,[3]Reconciliation!$A:$A,[3]Reconciliation!$O:$O)</f>
        <v>AVI Japanese Special Situations Fund</v>
      </c>
      <c r="D1790" s="41" t="str">
        <f>_xlfn.XLOOKUP(A1790,'[4]Fund Control'!$H:$H,'[4]Fund Control'!$G:$G)</f>
        <v>Class A JPY</v>
      </c>
      <c r="E1790" s="44">
        <v>45590</v>
      </c>
      <c r="F1790" s="41" t="str">
        <f>_xlfn.XLOOKUP(A1790,'[3]Eqn Calc - NII'!$C:$C,'[3]Eqn Calc - NII'!$E:$E)</f>
        <v>JPY</v>
      </c>
      <c r="G1790" s="43" t="e">
        <f>SUMIFS('[3]Eqn Calc - NII'!$U:$U,'[3]Eqn Calc - NII'!$H:$H,E1790,'[3]Eqn Calc - NII'!$C:$C,A1790)</f>
        <v>#VALUE!</v>
      </c>
      <c r="H1790" t="str">
        <f t="shared" si="28"/>
        <v>IE000SRLWUF245590</v>
      </c>
    </row>
    <row r="1791" spans="1:8" x14ac:dyDescent="0.25">
      <c r="A1791" s="41" t="s">
        <v>68</v>
      </c>
      <c r="B1791" s="41" t="s">
        <v>16</v>
      </c>
      <c r="C1791" s="41" t="str">
        <f>_xlfn.XLOOKUP(A1791,[3]Reconciliation!$A:$A,[3]Reconciliation!$O:$O)</f>
        <v>AVI Japanese Special Situations Fund</v>
      </c>
      <c r="D1791" s="41" t="str">
        <f>_xlfn.XLOOKUP(A1791,'[4]Fund Control'!$H:$H,'[4]Fund Control'!$G:$G)</f>
        <v>Class A JPY</v>
      </c>
      <c r="E1791" s="44">
        <v>45594</v>
      </c>
      <c r="F1791" s="41" t="str">
        <f>_xlfn.XLOOKUP(A1791,'[3]Eqn Calc - NII'!$C:$C,'[3]Eqn Calc - NII'!$E:$E)</f>
        <v>JPY</v>
      </c>
      <c r="G1791" s="43" t="e">
        <f>SUMIFS('[3]Eqn Calc - NII'!$U:$U,'[3]Eqn Calc - NII'!$H:$H,E1791,'[3]Eqn Calc - NII'!$C:$C,A1791)</f>
        <v>#VALUE!</v>
      </c>
      <c r="H1791" t="str">
        <f t="shared" si="28"/>
        <v>IE000SRLWUF245594</v>
      </c>
    </row>
    <row r="1792" spans="1:8" x14ac:dyDescent="0.25">
      <c r="A1792" s="41" t="s">
        <v>68</v>
      </c>
      <c r="B1792" s="41" t="s">
        <v>16</v>
      </c>
      <c r="C1792" s="41" t="str">
        <f>_xlfn.XLOOKUP(A1792,[3]Reconciliation!$A:$A,[3]Reconciliation!$O:$O)</f>
        <v>AVI Japanese Special Situations Fund</v>
      </c>
      <c r="D1792" s="41" t="str">
        <f>_xlfn.XLOOKUP(A1792,'[4]Fund Control'!$H:$H,'[4]Fund Control'!$G:$G)</f>
        <v>Class A JPY</v>
      </c>
      <c r="E1792" s="44">
        <v>45595</v>
      </c>
      <c r="F1792" s="41" t="str">
        <f>_xlfn.XLOOKUP(A1792,'[3]Eqn Calc - NII'!$C:$C,'[3]Eqn Calc - NII'!$E:$E)</f>
        <v>JPY</v>
      </c>
      <c r="G1792" s="43" t="e">
        <f>SUMIFS('[3]Eqn Calc - NII'!$U:$U,'[3]Eqn Calc - NII'!$H:$H,E1792,'[3]Eqn Calc - NII'!$C:$C,A1792)</f>
        <v>#VALUE!</v>
      </c>
      <c r="H1792" t="str">
        <f t="shared" si="28"/>
        <v>IE000SRLWUF245595</v>
      </c>
    </row>
    <row r="1793" spans="1:8" x14ac:dyDescent="0.25">
      <c r="A1793" s="41" t="s">
        <v>68</v>
      </c>
      <c r="B1793" s="41" t="s">
        <v>16</v>
      </c>
      <c r="C1793" s="41" t="str">
        <f>_xlfn.XLOOKUP(A1793,[3]Reconciliation!$A:$A,[3]Reconciliation!$O:$O)</f>
        <v>AVI Japanese Special Situations Fund</v>
      </c>
      <c r="D1793" s="41" t="str">
        <f>_xlfn.XLOOKUP(A1793,'[4]Fund Control'!$H:$H,'[4]Fund Control'!$G:$G)</f>
        <v>Class A JPY</v>
      </c>
      <c r="E1793" s="44">
        <v>45596</v>
      </c>
      <c r="F1793" s="41" t="str">
        <f>_xlfn.XLOOKUP(A1793,'[3]Eqn Calc - NII'!$C:$C,'[3]Eqn Calc - NII'!$E:$E)</f>
        <v>JPY</v>
      </c>
      <c r="G1793" s="43" t="e">
        <f>SUMIFS('[3]Eqn Calc - NII'!$U:$U,'[3]Eqn Calc - NII'!$H:$H,E1793,'[3]Eqn Calc - NII'!$C:$C,A1793)</f>
        <v>#VALUE!</v>
      </c>
      <c r="H1793" t="str">
        <f t="shared" si="28"/>
        <v>IE000SRLWUF245596</v>
      </c>
    </row>
    <row r="1794" spans="1:8" x14ac:dyDescent="0.25">
      <c r="A1794" s="41" t="s">
        <v>68</v>
      </c>
      <c r="B1794" s="41" t="s">
        <v>16</v>
      </c>
      <c r="C1794" s="41" t="str">
        <f>_xlfn.XLOOKUP(A1794,[3]Reconciliation!$A:$A,[3]Reconciliation!$O:$O)</f>
        <v>AVI Japanese Special Situations Fund</v>
      </c>
      <c r="D1794" s="41" t="str">
        <f>_xlfn.XLOOKUP(A1794,'[4]Fund Control'!$H:$H,'[4]Fund Control'!$G:$G)</f>
        <v>Class A JPY</v>
      </c>
      <c r="E1794" s="44">
        <v>45597</v>
      </c>
      <c r="F1794" s="41" t="str">
        <f>_xlfn.XLOOKUP(A1794,'[3]Eqn Calc - NII'!$C:$C,'[3]Eqn Calc - NII'!$E:$E)</f>
        <v>JPY</v>
      </c>
      <c r="G1794" s="43" t="e">
        <f>SUMIFS('[3]Eqn Calc - NII'!$U:$U,'[3]Eqn Calc - NII'!$H:$H,E1794,'[3]Eqn Calc - NII'!$C:$C,A1794)</f>
        <v>#VALUE!</v>
      </c>
      <c r="H1794" t="str">
        <f t="shared" si="28"/>
        <v>IE000SRLWUF245597</v>
      </c>
    </row>
    <row r="1795" spans="1:8" x14ac:dyDescent="0.25">
      <c r="A1795" s="41" t="s">
        <v>68</v>
      </c>
      <c r="B1795" s="41" t="s">
        <v>16</v>
      </c>
      <c r="C1795" s="41" t="str">
        <f>_xlfn.XLOOKUP(A1795,[3]Reconciliation!$A:$A,[3]Reconciliation!$O:$O)</f>
        <v>AVI Japanese Special Situations Fund</v>
      </c>
      <c r="D1795" s="41" t="str">
        <f>_xlfn.XLOOKUP(A1795,'[4]Fund Control'!$H:$H,'[4]Fund Control'!$G:$G)</f>
        <v>Class A JPY</v>
      </c>
      <c r="E1795" s="44">
        <v>45601</v>
      </c>
      <c r="F1795" s="41" t="str">
        <f>_xlfn.XLOOKUP(A1795,'[3]Eqn Calc - NII'!$C:$C,'[3]Eqn Calc - NII'!$E:$E)</f>
        <v>JPY</v>
      </c>
      <c r="G1795" s="43" t="e">
        <f>SUMIFS('[3]Eqn Calc - NII'!$U:$U,'[3]Eqn Calc - NII'!$H:$H,E1795,'[3]Eqn Calc - NII'!$C:$C,A1795)</f>
        <v>#VALUE!</v>
      </c>
      <c r="H1795" t="str">
        <f t="shared" si="28"/>
        <v>IE000SRLWUF245601</v>
      </c>
    </row>
    <row r="1796" spans="1:8" x14ac:dyDescent="0.25">
      <c r="A1796" s="41" t="s">
        <v>68</v>
      </c>
      <c r="B1796" s="41" t="s">
        <v>16</v>
      </c>
      <c r="C1796" s="41" t="str">
        <f>_xlfn.XLOOKUP(A1796,[3]Reconciliation!$A:$A,[3]Reconciliation!$O:$O)</f>
        <v>AVI Japanese Special Situations Fund</v>
      </c>
      <c r="D1796" s="41" t="str">
        <f>_xlfn.XLOOKUP(A1796,'[4]Fund Control'!$H:$H,'[4]Fund Control'!$G:$G)</f>
        <v>Class A JPY</v>
      </c>
      <c r="E1796" s="44">
        <v>45602</v>
      </c>
      <c r="F1796" s="41" t="str">
        <f>_xlfn.XLOOKUP(A1796,'[3]Eqn Calc - NII'!$C:$C,'[3]Eqn Calc - NII'!$E:$E)</f>
        <v>JPY</v>
      </c>
      <c r="G1796" s="43" t="e">
        <f>SUMIFS('[3]Eqn Calc - NII'!$U:$U,'[3]Eqn Calc - NII'!$H:$H,E1796,'[3]Eqn Calc - NII'!$C:$C,A1796)</f>
        <v>#VALUE!</v>
      </c>
      <c r="H1796" t="str">
        <f t="shared" si="28"/>
        <v>IE000SRLWUF245602</v>
      </c>
    </row>
    <row r="1797" spans="1:8" x14ac:dyDescent="0.25">
      <c r="A1797" s="41" t="s">
        <v>68</v>
      </c>
      <c r="B1797" s="41" t="s">
        <v>16</v>
      </c>
      <c r="C1797" s="41" t="str">
        <f>_xlfn.XLOOKUP(A1797,[3]Reconciliation!$A:$A,[3]Reconciliation!$O:$O)</f>
        <v>AVI Japanese Special Situations Fund</v>
      </c>
      <c r="D1797" s="41" t="str">
        <f>_xlfn.XLOOKUP(A1797,'[4]Fund Control'!$H:$H,'[4]Fund Control'!$G:$G)</f>
        <v>Class A JPY</v>
      </c>
      <c r="E1797" s="44">
        <v>45603</v>
      </c>
      <c r="F1797" s="41" t="str">
        <f>_xlfn.XLOOKUP(A1797,'[3]Eqn Calc - NII'!$C:$C,'[3]Eqn Calc - NII'!$E:$E)</f>
        <v>JPY</v>
      </c>
      <c r="G1797" s="43" t="e">
        <f>SUMIFS('[3]Eqn Calc - NII'!$U:$U,'[3]Eqn Calc - NII'!$H:$H,E1797,'[3]Eqn Calc - NII'!$C:$C,A1797)</f>
        <v>#VALUE!</v>
      </c>
      <c r="H1797" t="str">
        <f t="shared" si="28"/>
        <v>IE000SRLWUF245603</v>
      </c>
    </row>
    <row r="1798" spans="1:8" x14ac:dyDescent="0.25">
      <c r="A1798" s="41" t="s">
        <v>68</v>
      </c>
      <c r="B1798" s="41" t="s">
        <v>16</v>
      </c>
      <c r="C1798" s="41" t="str">
        <f>_xlfn.XLOOKUP(A1798,[3]Reconciliation!$A:$A,[3]Reconciliation!$O:$O)</f>
        <v>AVI Japanese Special Situations Fund</v>
      </c>
      <c r="D1798" s="41" t="str">
        <f>_xlfn.XLOOKUP(A1798,'[4]Fund Control'!$H:$H,'[4]Fund Control'!$G:$G)</f>
        <v>Class A JPY</v>
      </c>
      <c r="E1798" s="44">
        <v>45604</v>
      </c>
      <c r="F1798" s="41" t="str">
        <f>_xlfn.XLOOKUP(A1798,'[3]Eqn Calc - NII'!$C:$C,'[3]Eqn Calc - NII'!$E:$E)</f>
        <v>JPY</v>
      </c>
      <c r="G1798" s="43" t="e">
        <f>SUMIFS('[3]Eqn Calc - NII'!$U:$U,'[3]Eqn Calc - NII'!$H:$H,E1798,'[3]Eqn Calc - NII'!$C:$C,A1798)</f>
        <v>#VALUE!</v>
      </c>
      <c r="H1798" t="str">
        <f t="shared" ref="H1798:H1861" si="29">A1798&amp;E1798</f>
        <v>IE000SRLWUF245604</v>
      </c>
    </row>
    <row r="1799" spans="1:8" x14ac:dyDescent="0.25">
      <c r="A1799" s="41" t="s">
        <v>68</v>
      </c>
      <c r="B1799" s="41" t="s">
        <v>16</v>
      </c>
      <c r="C1799" s="41" t="str">
        <f>_xlfn.XLOOKUP(A1799,[3]Reconciliation!$A:$A,[3]Reconciliation!$O:$O)</f>
        <v>AVI Japanese Special Situations Fund</v>
      </c>
      <c r="D1799" s="41" t="str">
        <f>_xlfn.XLOOKUP(A1799,'[4]Fund Control'!$H:$H,'[4]Fund Control'!$G:$G)</f>
        <v>Class A JPY</v>
      </c>
      <c r="E1799" s="44">
        <v>45607</v>
      </c>
      <c r="F1799" s="41" t="str">
        <f>_xlfn.XLOOKUP(A1799,'[3]Eqn Calc - NII'!$C:$C,'[3]Eqn Calc - NII'!$E:$E)</f>
        <v>JPY</v>
      </c>
      <c r="G1799" s="43" t="e">
        <f>SUMIFS('[3]Eqn Calc - NII'!$U:$U,'[3]Eqn Calc - NII'!$H:$H,E1799,'[3]Eqn Calc - NII'!$C:$C,A1799)</f>
        <v>#VALUE!</v>
      </c>
      <c r="H1799" t="str">
        <f t="shared" si="29"/>
        <v>IE000SRLWUF245607</v>
      </c>
    </row>
    <row r="1800" spans="1:8" x14ac:dyDescent="0.25">
      <c r="A1800" s="41" t="s">
        <v>68</v>
      </c>
      <c r="B1800" s="41" t="s">
        <v>16</v>
      </c>
      <c r="C1800" s="41" t="str">
        <f>_xlfn.XLOOKUP(A1800,[3]Reconciliation!$A:$A,[3]Reconciliation!$O:$O)</f>
        <v>AVI Japanese Special Situations Fund</v>
      </c>
      <c r="D1800" s="41" t="str">
        <f>_xlfn.XLOOKUP(A1800,'[4]Fund Control'!$H:$H,'[4]Fund Control'!$G:$G)</f>
        <v>Class A JPY</v>
      </c>
      <c r="E1800" s="44">
        <v>45608</v>
      </c>
      <c r="F1800" s="41" t="str">
        <f>_xlfn.XLOOKUP(A1800,'[3]Eqn Calc - NII'!$C:$C,'[3]Eqn Calc - NII'!$E:$E)</f>
        <v>JPY</v>
      </c>
      <c r="G1800" s="43" t="e">
        <f>SUMIFS('[3]Eqn Calc - NII'!$U:$U,'[3]Eqn Calc - NII'!$H:$H,E1800,'[3]Eqn Calc - NII'!$C:$C,A1800)</f>
        <v>#VALUE!</v>
      </c>
      <c r="H1800" t="str">
        <f t="shared" si="29"/>
        <v>IE000SRLWUF245608</v>
      </c>
    </row>
    <row r="1801" spans="1:8" x14ac:dyDescent="0.25">
      <c r="A1801" s="41" t="s">
        <v>68</v>
      </c>
      <c r="B1801" s="41" t="s">
        <v>16</v>
      </c>
      <c r="C1801" s="41" t="str">
        <f>_xlfn.XLOOKUP(A1801,[3]Reconciliation!$A:$A,[3]Reconciliation!$O:$O)</f>
        <v>AVI Japanese Special Situations Fund</v>
      </c>
      <c r="D1801" s="41" t="str">
        <f>_xlfn.XLOOKUP(A1801,'[4]Fund Control'!$H:$H,'[4]Fund Control'!$G:$G)</f>
        <v>Class A JPY</v>
      </c>
      <c r="E1801" s="44">
        <v>45609</v>
      </c>
      <c r="F1801" s="41" t="str">
        <f>_xlfn.XLOOKUP(A1801,'[3]Eqn Calc - NII'!$C:$C,'[3]Eqn Calc - NII'!$E:$E)</f>
        <v>JPY</v>
      </c>
      <c r="G1801" s="43" t="e">
        <f>SUMIFS('[3]Eqn Calc - NII'!$U:$U,'[3]Eqn Calc - NII'!$H:$H,E1801,'[3]Eqn Calc - NII'!$C:$C,A1801)</f>
        <v>#VALUE!</v>
      </c>
      <c r="H1801" t="str">
        <f t="shared" si="29"/>
        <v>IE000SRLWUF245609</v>
      </c>
    </row>
    <row r="1802" spans="1:8" x14ac:dyDescent="0.25">
      <c r="A1802" s="41" t="s">
        <v>68</v>
      </c>
      <c r="B1802" s="41" t="s">
        <v>16</v>
      </c>
      <c r="C1802" s="41" t="str">
        <f>_xlfn.XLOOKUP(A1802,[3]Reconciliation!$A:$A,[3]Reconciliation!$O:$O)</f>
        <v>AVI Japanese Special Situations Fund</v>
      </c>
      <c r="D1802" s="41" t="str">
        <f>_xlfn.XLOOKUP(A1802,'[4]Fund Control'!$H:$H,'[4]Fund Control'!$G:$G)</f>
        <v>Class A JPY</v>
      </c>
      <c r="E1802" s="44">
        <v>45610</v>
      </c>
      <c r="F1802" s="41" t="str">
        <f>_xlfn.XLOOKUP(A1802,'[3]Eqn Calc - NII'!$C:$C,'[3]Eqn Calc - NII'!$E:$E)</f>
        <v>JPY</v>
      </c>
      <c r="G1802" s="43" t="e">
        <f>SUMIFS('[3]Eqn Calc - NII'!$U:$U,'[3]Eqn Calc - NII'!$H:$H,E1802,'[3]Eqn Calc - NII'!$C:$C,A1802)</f>
        <v>#VALUE!</v>
      </c>
      <c r="H1802" t="str">
        <f t="shared" si="29"/>
        <v>IE000SRLWUF245610</v>
      </c>
    </row>
    <row r="1803" spans="1:8" x14ac:dyDescent="0.25">
      <c r="A1803" s="41" t="s">
        <v>68</v>
      </c>
      <c r="B1803" s="41" t="s">
        <v>16</v>
      </c>
      <c r="C1803" s="41" t="str">
        <f>_xlfn.XLOOKUP(A1803,[3]Reconciliation!$A:$A,[3]Reconciliation!$O:$O)</f>
        <v>AVI Japanese Special Situations Fund</v>
      </c>
      <c r="D1803" s="41" t="str">
        <f>_xlfn.XLOOKUP(A1803,'[4]Fund Control'!$H:$H,'[4]Fund Control'!$G:$G)</f>
        <v>Class A JPY</v>
      </c>
      <c r="E1803" s="44">
        <v>45611</v>
      </c>
      <c r="F1803" s="41" t="str">
        <f>_xlfn.XLOOKUP(A1803,'[3]Eqn Calc - NII'!$C:$C,'[3]Eqn Calc - NII'!$E:$E)</f>
        <v>JPY</v>
      </c>
      <c r="G1803" s="43" t="e">
        <f>SUMIFS('[3]Eqn Calc - NII'!$U:$U,'[3]Eqn Calc - NII'!$H:$H,E1803,'[3]Eqn Calc - NII'!$C:$C,A1803)</f>
        <v>#VALUE!</v>
      </c>
      <c r="H1803" t="str">
        <f t="shared" si="29"/>
        <v>IE000SRLWUF245611</v>
      </c>
    </row>
    <row r="1804" spans="1:8" x14ac:dyDescent="0.25">
      <c r="A1804" s="41" t="s">
        <v>68</v>
      </c>
      <c r="B1804" s="41" t="s">
        <v>16</v>
      </c>
      <c r="C1804" s="41" t="str">
        <f>_xlfn.XLOOKUP(A1804,[3]Reconciliation!$A:$A,[3]Reconciliation!$O:$O)</f>
        <v>AVI Japanese Special Situations Fund</v>
      </c>
      <c r="D1804" s="41" t="str">
        <f>_xlfn.XLOOKUP(A1804,'[4]Fund Control'!$H:$H,'[4]Fund Control'!$G:$G)</f>
        <v>Class A JPY</v>
      </c>
      <c r="E1804" s="44">
        <v>45614</v>
      </c>
      <c r="F1804" s="41" t="str">
        <f>_xlfn.XLOOKUP(A1804,'[3]Eqn Calc - NII'!$C:$C,'[3]Eqn Calc - NII'!$E:$E)</f>
        <v>JPY</v>
      </c>
      <c r="G1804" s="43" t="e">
        <f>SUMIFS('[3]Eqn Calc - NII'!$U:$U,'[3]Eqn Calc - NII'!$H:$H,E1804,'[3]Eqn Calc - NII'!$C:$C,A1804)</f>
        <v>#VALUE!</v>
      </c>
      <c r="H1804" t="str">
        <f t="shared" si="29"/>
        <v>IE000SRLWUF245614</v>
      </c>
    </row>
    <row r="1805" spans="1:8" x14ac:dyDescent="0.25">
      <c r="A1805" s="41" t="s">
        <v>68</v>
      </c>
      <c r="B1805" s="41" t="s">
        <v>16</v>
      </c>
      <c r="C1805" s="41" t="str">
        <f>_xlfn.XLOOKUP(A1805,[3]Reconciliation!$A:$A,[3]Reconciliation!$O:$O)</f>
        <v>AVI Japanese Special Situations Fund</v>
      </c>
      <c r="D1805" s="41" t="str">
        <f>_xlfn.XLOOKUP(A1805,'[4]Fund Control'!$H:$H,'[4]Fund Control'!$G:$G)</f>
        <v>Class A JPY</v>
      </c>
      <c r="E1805" s="44">
        <v>45615</v>
      </c>
      <c r="F1805" s="41" t="str">
        <f>_xlfn.XLOOKUP(A1805,'[3]Eqn Calc - NII'!$C:$C,'[3]Eqn Calc - NII'!$E:$E)</f>
        <v>JPY</v>
      </c>
      <c r="G1805" s="43" t="e">
        <f>SUMIFS('[3]Eqn Calc - NII'!$U:$U,'[3]Eqn Calc - NII'!$H:$H,E1805,'[3]Eqn Calc - NII'!$C:$C,A1805)</f>
        <v>#VALUE!</v>
      </c>
      <c r="H1805" t="str">
        <f t="shared" si="29"/>
        <v>IE000SRLWUF245615</v>
      </c>
    </row>
    <row r="1806" spans="1:8" x14ac:dyDescent="0.25">
      <c r="A1806" s="41" t="s">
        <v>68</v>
      </c>
      <c r="B1806" s="41" t="s">
        <v>16</v>
      </c>
      <c r="C1806" s="41" t="str">
        <f>_xlfn.XLOOKUP(A1806,[3]Reconciliation!$A:$A,[3]Reconciliation!$O:$O)</f>
        <v>AVI Japanese Special Situations Fund</v>
      </c>
      <c r="D1806" s="41" t="str">
        <f>_xlfn.XLOOKUP(A1806,'[4]Fund Control'!$H:$H,'[4]Fund Control'!$G:$G)</f>
        <v>Class A JPY</v>
      </c>
      <c r="E1806" s="44">
        <v>45616</v>
      </c>
      <c r="F1806" s="41" t="str">
        <f>_xlfn.XLOOKUP(A1806,'[3]Eqn Calc - NII'!$C:$C,'[3]Eqn Calc - NII'!$E:$E)</f>
        <v>JPY</v>
      </c>
      <c r="G1806" s="43" t="e">
        <f>SUMIFS('[3]Eqn Calc - NII'!$U:$U,'[3]Eqn Calc - NII'!$H:$H,E1806,'[3]Eqn Calc - NII'!$C:$C,A1806)</f>
        <v>#VALUE!</v>
      </c>
      <c r="H1806" t="str">
        <f t="shared" si="29"/>
        <v>IE000SRLWUF245616</v>
      </c>
    </row>
    <row r="1807" spans="1:8" x14ac:dyDescent="0.25">
      <c r="A1807" s="41" t="s">
        <v>68</v>
      </c>
      <c r="B1807" s="41" t="s">
        <v>16</v>
      </c>
      <c r="C1807" s="41" t="str">
        <f>_xlfn.XLOOKUP(A1807,[3]Reconciliation!$A:$A,[3]Reconciliation!$O:$O)</f>
        <v>AVI Japanese Special Situations Fund</v>
      </c>
      <c r="D1807" s="41" t="str">
        <f>_xlfn.XLOOKUP(A1807,'[4]Fund Control'!$H:$H,'[4]Fund Control'!$G:$G)</f>
        <v>Class A JPY</v>
      </c>
      <c r="E1807" s="44">
        <v>45617</v>
      </c>
      <c r="F1807" s="41" t="str">
        <f>_xlfn.XLOOKUP(A1807,'[3]Eqn Calc - NII'!$C:$C,'[3]Eqn Calc - NII'!$E:$E)</f>
        <v>JPY</v>
      </c>
      <c r="G1807" s="43" t="e">
        <f>SUMIFS('[3]Eqn Calc - NII'!$U:$U,'[3]Eqn Calc - NII'!$H:$H,E1807,'[3]Eqn Calc - NII'!$C:$C,A1807)</f>
        <v>#VALUE!</v>
      </c>
      <c r="H1807" t="str">
        <f t="shared" si="29"/>
        <v>IE000SRLWUF245617</v>
      </c>
    </row>
    <row r="1808" spans="1:8" x14ac:dyDescent="0.25">
      <c r="A1808" s="41" t="s">
        <v>68</v>
      </c>
      <c r="B1808" s="41" t="s">
        <v>16</v>
      </c>
      <c r="C1808" s="41" t="str">
        <f>_xlfn.XLOOKUP(A1808,[3]Reconciliation!$A:$A,[3]Reconciliation!$O:$O)</f>
        <v>AVI Japanese Special Situations Fund</v>
      </c>
      <c r="D1808" s="41" t="str">
        <f>_xlfn.XLOOKUP(A1808,'[4]Fund Control'!$H:$H,'[4]Fund Control'!$G:$G)</f>
        <v>Class A JPY</v>
      </c>
      <c r="E1808" s="44">
        <v>45618</v>
      </c>
      <c r="F1808" s="41" t="str">
        <f>_xlfn.XLOOKUP(A1808,'[3]Eqn Calc - NII'!$C:$C,'[3]Eqn Calc - NII'!$E:$E)</f>
        <v>JPY</v>
      </c>
      <c r="G1808" s="43" t="e">
        <f>SUMIFS('[3]Eqn Calc - NII'!$U:$U,'[3]Eqn Calc - NII'!$H:$H,E1808,'[3]Eqn Calc - NII'!$C:$C,A1808)</f>
        <v>#VALUE!</v>
      </c>
      <c r="H1808" t="str">
        <f t="shared" si="29"/>
        <v>IE000SRLWUF245618</v>
      </c>
    </row>
    <row r="1809" spans="1:8" x14ac:dyDescent="0.25">
      <c r="A1809" s="41" t="s">
        <v>68</v>
      </c>
      <c r="B1809" s="41" t="s">
        <v>16</v>
      </c>
      <c r="C1809" s="41" t="str">
        <f>_xlfn.XLOOKUP(A1809,[3]Reconciliation!$A:$A,[3]Reconciliation!$O:$O)</f>
        <v>AVI Japanese Special Situations Fund</v>
      </c>
      <c r="D1809" s="41" t="str">
        <f>_xlfn.XLOOKUP(A1809,'[4]Fund Control'!$H:$H,'[4]Fund Control'!$G:$G)</f>
        <v>Class A JPY</v>
      </c>
      <c r="E1809" s="44">
        <v>45621</v>
      </c>
      <c r="F1809" s="41" t="str">
        <f>_xlfn.XLOOKUP(A1809,'[3]Eqn Calc - NII'!$C:$C,'[3]Eqn Calc - NII'!$E:$E)</f>
        <v>JPY</v>
      </c>
      <c r="G1809" s="43" t="e">
        <f>SUMIFS('[3]Eqn Calc - NII'!$U:$U,'[3]Eqn Calc - NII'!$H:$H,E1809,'[3]Eqn Calc - NII'!$C:$C,A1809)</f>
        <v>#VALUE!</v>
      </c>
      <c r="H1809" t="str">
        <f t="shared" si="29"/>
        <v>IE000SRLWUF245621</v>
      </c>
    </row>
    <row r="1810" spans="1:8" x14ac:dyDescent="0.25">
      <c r="A1810" s="41" t="s">
        <v>68</v>
      </c>
      <c r="B1810" s="41" t="s">
        <v>16</v>
      </c>
      <c r="C1810" s="41" t="str">
        <f>_xlfn.XLOOKUP(A1810,[3]Reconciliation!$A:$A,[3]Reconciliation!$O:$O)</f>
        <v>AVI Japanese Special Situations Fund</v>
      </c>
      <c r="D1810" s="41" t="str">
        <f>_xlfn.XLOOKUP(A1810,'[4]Fund Control'!$H:$H,'[4]Fund Control'!$G:$G)</f>
        <v>Class A JPY</v>
      </c>
      <c r="E1810" s="44">
        <v>45622</v>
      </c>
      <c r="F1810" s="41" t="str">
        <f>_xlfn.XLOOKUP(A1810,'[3]Eqn Calc - NII'!$C:$C,'[3]Eqn Calc - NII'!$E:$E)</f>
        <v>JPY</v>
      </c>
      <c r="G1810" s="43" t="e">
        <f>SUMIFS('[3]Eqn Calc - NII'!$U:$U,'[3]Eqn Calc - NII'!$H:$H,E1810,'[3]Eqn Calc - NII'!$C:$C,A1810)</f>
        <v>#VALUE!</v>
      </c>
      <c r="H1810" t="str">
        <f t="shared" si="29"/>
        <v>IE000SRLWUF245622</v>
      </c>
    </row>
    <row r="1811" spans="1:8" x14ac:dyDescent="0.25">
      <c r="A1811" s="41" t="s">
        <v>68</v>
      </c>
      <c r="B1811" s="41" t="s">
        <v>16</v>
      </c>
      <c r="C1811" s="41" t="str">
        <f>_xlfn.XLOOKUP(A1811,[3]Reconciliation!$A:$A,[3]Reconciliation!$O:$O)</f>
        <v>AVI Japanese Special Situations Fund</v>
      </c>
      <c r="D1811" s="41" t="str">
        <f>_xlfn.XLOOKUP(A1811,'[4]Fund Control'!$H:$H,'[4]Fund Control'!$G:$G)</f>
        <v>Class A JPY</v>
      </c>
      <c r="E1811" s="44">
        <v>45623</v>
      </c>
      <c r="F1811" s="41" t="str">
        <f>_xlfn.XLOOKUP(A1811,'[3]Eqn Calc - NII'!$C:$C,'[3]Eqn Calc - NII'!$E:$E)</f>
        <v>JPY</v>
      </c>
      <c r="G1811" s="43" t="e">
        <f>SUMIFS('[3]Eqn Calc - NII'!$U:$U,'[3]Eqn Calc - NII'!$H:$H,E1811,'[3]Eqn Calc - NII'!$C:$C,A1811)</f>
        <v>#VALUE!</v>
      </c>
      <c r="H1811" t="str">
        <f t="shared" si="29"/>
        <v>IE000SRLWUF245623</v>
      </c>
    </row>
    <row r="1812" spans="1:8" x14ac:dyDescent="0.25">
      <c r="A1812" s="41" t="s">
        <v>68</v>
      </c>
      <c r="B1812" s="41" t="s">
        <v>16</v>
      </c>
      <c r="C1812" s="41" t="str">
        <f>_xlfn.XLOOKUP(A1812,[3]Reconciliation!$A:$A,[3]Reconciliation!$O:$O)</f>
        <v>AVI Japanese Special Situations Fund</v>
      </c>
      <c r="D1812" s="41" t="str">
        <f>_xlfn.XLOOKUP(A1812,'[4]Fund Control'!$H:$H,'[4]Fund Control'!$G:$G)</f>
        <v>Class A JPY</v>
      </c>
      <c r="E1812" s="44">
        <v>45624</v>
      </c>
      <c r="F1812" s="41" t="str">
        <f>_xlfn.XLOOKUP(A1812,'[3]Eqn Calc - NII'!$C:$C,'[3]Eqn Calc - NII'!$E:$E)</f>
        <v>JPY</v>
      </c>
      <c r="G1812" s="43" t="e">
        <f>SUMIFS('[3]Eqn Calc - NII'!$U:$U,'[3]Eqn Calc - NII'!$H:$H,E1812,'[3]Eqn Calc - NII'!$C:$C,A1812)</f>
        <v>#VALUE!</v>
      </c>
      <c r="H1812" t="str">
        <f t="shared" si="29"/>
        <v>IE000SRLWUF245624</v>
      </c>
    </row>
    <row r="1813" spans="1:8" x14ac:dyDescent="0.25">
      <c r="A1813" s="41" t="s">
        <v>68</v>
      </c>
      <c r="B1813" s="41" t="s">
        <v>16</v>
      </c>
      <c r="C1813" s="41" t="str">
        <f>_xlfn.XLOOKUP(A1813,[3]Reconciliation!$A:$A,[3]Reconciliation!$O:$O)</f>
        <v>AVI Japanese Special Situations Fund</v>
      </c>
      <c r="D1813" s="41" t="str">
        <f>_xlfn.XLOOKUP(A1813,'[4]Fund Control'!$H:$H,'[4]Fund Control'!$G:$G)</f>
        <v>Class A JPY</v>
      </c>
      <c r="E1813" s="44">
        <v>45625</v>
      </c>
      <c r="F1813" s="41" t="str">
        <f>_xlfn.XLOOKUP(A1813,'[3]Eqn Calc - NII'!$C:$C,'[3]Eqn Calc - NII'!$E:$E)</f>
        <v>JPY</v>
      </c>
      <c r="G1813" s="43" t="e">
        <f>SUMIFS('[3]Eqn Calc - NII'!$U:$U,'[3]Eqn Calc - NII'!$H:$H,E1813,'[3]Eqn Calc - NII'!$C:$C,A1813)</f>
        <v>#VALUE!</v>
      </c>
      <c r="H1813" t="str">
        <f t="shared" si="29"/>
        <v>IE000SRLWUF245625</v>
      </c>
    </row>
    <row r="1814" spans="1:8" x14ac:dyDescent="0.25">
      <c r="A1814" s="41" t="s">
        <v>68</v>
      </c>
      <c r="B1814" s="41" t="s">
        <v>16</v>
      </c>
      <c r="C1814" s="41" t="str">
        <f>_xlfn.XLOOKUP(A1814,[3]Reconciliation!$A:$A,[3]Reconciliation!$O:$O)</f>
        <v>AVI Japanese Special Situations Fund</v>
      </c>
      <c r="D1814" s="41" t="str">
        <f>_xlfn.XLOOKUP(A1814,'[4]Fund Control'!$H:$H,'[4]Fund Control'!$G:$G)</f>
        <v>Class A JPY</v>
      </c>
      <c r="E1814" s="44">
        <v>45628</v>
      </c>
      <c r="F1814" s="41" t="str">
        <f>_xlfn.XLOOKUP(A1814,'[3]Eqn Calc - NII'!$C:$C,'[3]Eqn Calc - NII'!$E:$E)</f>
        <v>JPY</v>
      </c>
      <c r="G1814" s="43" t="e">
        <f>SUMIFS('[3]Eqn Calc - NII'!$U:$U,'[3]Eqn Calc - NII'!$H:$H,E1814,'[3]Eqn Calc - NII'!$C:$C,A1814)</f>
        <v>#VALUE!</v>
      </c>
      <c r="H1814" t="str">
        <f t="shared" si="29"/>
        <v>IE000SRLWUF245628</v>
      </c>
    </row>
    <row r="1815" spans="1:8" x14ac:dyDescent="0.25">
      <c r="A1815" s="41" t="s">
        <v>68</v>
      </c>
      <c r="B1815" s="41" t="s">
        <v>16</v>
      </c>
      <c r="C1815" s="41" t="str">
        <f>_xlfn.XLOOKUP(A1815,[3]Reconciliation!$A:$A,[3]Reconciliation!$O:$O)</f>
        <v>AVI Japanese Special Situations Fund</v>
      </c>
      <c r="D1815" s="41" t="str">
        <f>_xlfn.XLOOKUP(A1815,'[4]Fund Control'!$H:$H,'[4]Fund Control'!$G:$G)</f>
        <v>Class A JPY</v>
      </c>
      <c r="E1815" s="44">
        <v>45629</v>
      </c>
      <c r="F1815" s="41" t="str">
        <f>_xlfn.XLOOKUP(A1815,'[3]Eqn Calc - NII'!$C:$C,'[3]Eqn Calc - NII'!$E:$E)</f>
        <v>JPY</v>
      </c>
      <c r="G1815" s="43" t="e">
        <f>SUMIFS('[3]Eqn Calc - NII'!$U:$U,'[3]Eqn Calc - NII'!$H:$H,E1815,'[3]Eqn Calc - NII'!$C:$C,A1815)</f>
        <v>#VALUE!</v>
      </c>
      <c r="H1815" t="str">
        <f t="shared" si="29"/>
        <v>IE000SRLWUF245629</v>
      </c>
    </row>
    <row r="1816" spans="1:8" x14ac:dyDescent="0.25">
      <c r="A1816" s="41" t="s">
        <v>68</v>
      </c>
      <c r="B1816" s="41" t="s">
        <v>16</v>
      </c>
      <c r="C1816" s="41" t="str">
        <f>_xlfn.XLOOKUP(A1816,[3]Reconciliation!$A:$A,[3]Reconciliation!$O:$O)</f>
        <v>AVI Japanese Special Situations Fund</v>
      </c>
      <c r="D1816" s="41" t="str">
        <f>_xlfn.XLOOKUP(A1816,'[4]Fund Control'!$H:$H,'[4]Fund Control'!$G:$G)</f>
        <v>Class A JPY</v>
      </c>
      <c r="E1816" s="44">
        <v>45630</v>
      </c>
      <c r="F1816" s="41" t="str">
        <f>_xlfn.XLOOKUP(A1816,'[3]Eqn Calc - NII'!$C:$C,'[3]Eqn Calc - NII'!$E:$E)</f>
        <v>JPY</v>
      </c>
      <c r="G1816" s="43" t="e">
        <f>SUMIFS('[3]Eqn Calc - NII'!$U:$U,'[3]Eqn Calc - NII'!$H:$H,E1816,'[3]Eqn Calc - NII'!$C:$C,A1816)</f>
        <v>#VALUE!</v>
      </c>
      <c r="H1816" t="str">
        <f t="shared" si="29"/>
        <v>IE000SRLWUF245630</v>
      </c>
    </row>
    <row r="1817" spans="1:8" x14ac:dyDescent="0.25">
      <c r="A1817" s="41" t="s">
        <v>68</v>
      </c>
      <c r="B1817" s="41" t="s">
        <v>16</v>
      </c>
      <c r="C1817" s="41" t="str">
        <f>_xlfn.XLOOKUP(A1817,[3]Reconciliation!$A:$A,[3]Reconciliation!$O:$O)</f>
        <v>AVI Japanese Special Situations Fund</v>
      </c>
      <c r="D1817" s="41" t="str">
        <f>_xlfn.XLOOKUP(A1817,'[4]Fund Control'!$H:$H,'[4]Fund Control'!$G:$G)</f>
        <v>Class A JPY</v>
      </c>
      <c r="E1817" s="44">
        <v>45631</v>
      </c>
      <c r="F1817" s="41" t="str">
        <f>_xlfn.XLOOKUP(A1817,'[3]Eqn Calc - NII'!$C:$C,'[3]Eqn Calc - NII'!$E:$E)</f>
        <v>JPY</v>
      </c>
      <c r="G1817" s="43" t="e">
        <f>SUMIFS('[3]Eqn Calc - NII'!$U:$U,'[3]Eqn Calc - NII'!$H:$H,E1817,'[3]Eqn Calc - NII'!$C:$C,A1817)</f>
        <v>#VALUE!</v>
      </c>
      <c r="H1817" t="str">
        <f t="shared" si="29"/>
        <v>IE000SRLWUF245631</v>
      </c>
    </row>
    <row r="1818" spans="1:8" x14ac:dyDescent="0.25">
      <c r="A1818" s="41" t="s">
        <v>68</v>
      </c>
      <c r="B1818" s="41" t="s">
        <v>16</v>
      </c>
      <c r="C1818" s="41" t="str">
        <f>_xlfn.XLOOKUP(A1818,[3]Reconciliation!$A:$A,[3]Reconciliation!$O:$O)</f>
        <v>AVI Japanese Special Situations Fund</v>
      </c>
      <c r="D1818" s="41" t="str">
        <f>_xlfn.XLOOKUP(A1818,'[4]Fund Control'!$H:$H,'[4]Fund Control'!$G:$G)</f>
        <v>Class A JPY</v>
      </c>
      <c r="E1818" s="44">
        <v>45632</v>
      </c>
      <c r="F1818" s="41" t="str">
        <f>_xlfn.XLOOKUP(A1818,'[3]Eqn Calc - NII'!$C:$C,'[3]Eqn Calc - NII'!$E:$E)</f>
        <v>JPY</v>
      </c>
      <c r="G1818" s="43" t="e">
        <f>SUMIFS('[3]Eqn Calc - NII'!$U:$U,'[3]Eqn Calc - NII'!$H:$H,E1818,'[3]Eqn Calc - NII'!$C:$C,A1818)</f>
        <v>#VALUE!</v>
      </c>
      <c r="H1818" t="str">
        <f t="shared" si="29"/>
        <v>IE000SRLWUF245632</v>
      </c>
    </row>
    <row r="1819" spans="1:8" x14ac:dyDescent="0.25">
      <c r="A1819" s="41" t="s">
        <v>68</v>
      </c>
      <c r="B1819" s="41" t="s">
        <v>16</v>
      </c>
      <c r="C1819" s="41" t="str">
        <f>_xlfn.XLOOKUP(A1819,[3]Reconciliation!$A:$A,[3]Reconciliation!$O:$O)</f>
        <v>AVI Japanese Special Situations Fund</v>
      </c>
      <c r="D1819" s="41" t="str">
        <f>_xlfn.XLOOKUP(A1819,'[4]Fund Control'!$H:$H,'[4]Fund Control'!$G:$G)</f>
        <v>Class A JPY</v>
      </c>
      <c r="E1819" s="44">
        <v>45635</v>
      </c>
      <c r="F1819" s="41" t="str">
        <f>_xlfn.XLOOKUP(A1819,'[3]Eqn Calc - NII'!$C:$C,'[3]Eqn Calc - NII'!$E:$E)</f>
        <v>JPY</v>
      </c>
      <c r="G1819" s="43" t="e">
        <f>SUMIFS('[3]Eqn Calc - NII'!$U:$U,'[3]Eqn Calc - NII'!$H:$H,E1819,'[3]Eqn Calc - NII'!$C:$C,A1819)</f>
        <v>#VALUE!</v>
      </c>
      <c r="H1819" t="str">
        <f t="shared" si="29"/>
        <v>IE000SRLWUF245635</v>
      </c>
    </row>
    <row r="1820" spans="1:8" x14ac:dyDescent="0.25">
      <c r="A1820" s="41" t="s">
        <v>68</v>
      </c>
      <c r="B1820" s="41" t="s">
        <v>16</v>
      </c>
      <c r="C1820" s="41" t="str">
        <f>_xlfn.XLOOKUP(A1820,[3]Reconciliation!$A:$A,[3]Reconciliation!$O:$O)</f>
        <v>AVI Japanese Special Situations Fund</v>
      </c>
      <c r="D1820" s="41" t="str">
        <f>_xlfn.XLOOKUP(A1820,'[4]Fund Control'!$H:$H,'[4]Fund Control'!$G:$G)</f>
        <v>Class A JPY</v>
      </c>
      <c r="E1820" s="44">
        <v>45636</v>
      </c>
      <c r="F1820" s="41" t="str">
        <f>_xlfn.XLOOKUP(A1820,'[3]Eqn Calc - NII'!$C:$C,'[3]Eqn Calc - NII'!$E:$E)</f>
        <v>JPY</v>
      </c>
      <c r="G1820" s="43" t="e">
        <f>SUMIFS('[3]Eqn Calc - NII'!$U:$U,'[3]Eqn Calc - NII'!$H:$H,E1820,'[3]Eqn Calc - NII'!$C:$C,A1820)</f>
        <v>#VALUE!</v>
      </c>
      <c r="H1820" t="str">
        <f t="shared" si="29"/>
        <v>IE000SRLWUF245636</v>
      </c>
    </row>
    <row r="1821" spans="1:8" x14ac:dyDescent="0.25">
      <c r="A1821" s="41" t="s">
        <v>68</v>
      </c>
      <c r="B1821" s="41" t="s">
        <v>16</v>
      </c>
      <c r="C1821" s="41" t="str">
        <f>_xlfn.XLOOKUP(A1821,[3]Reconciliation!$A:$A,[3]Reconciliation!$O:$O)</f>
        <v>AVI Japanese Special Situations Fund</v>
      </c>
      <c r="D1821" s="41" t="str">
        <f>_xlfn.XLOOKUP(A1821,'[4]Fund Control'!$H:$H,'[4]Fund Control'!$G:$G)</f>
        <v>Class A JPY</v>
      </c>
      <c r="E1821" s="44">
        <v>45637</v>
      </c>
      <c r="F1821" s="41" t="str">
        <f>_xlfn.XLOOKUP(A1821,'[3]Eqn Calc - NII'!$C:$C,'[3]Eqn Calc - NII'!$E:$E)</f>
        <v>JPY</v>
      </c>
      <c r="G1821" s="43" t="e">
        <f>SUMIFS('[3]Eqn Calc - NII'!$U:$U,'[3]Eqn Calc - NII'!$H:$H,E1821,'[3]Eqn Calc - NII'!$C:$C,A1821)</f>
        <v>#VALUE!</v>
      </c>
      <c r="H1821" t="str">
        <f t="shared" si="29"/>
        <v>IE000SRLWUF245637</v>
      </c>
    </row>
    <row r="1822" spans="1:8" x14ac:dyDescent="0.25">
      <c r="A1822" s="41" t="s">
        <v>68</v>
      </c>
      <c r="B1822" s="41" t="s">
        <v>16</v>
      </c>
      <c r="C1822" s="41" t="str">
        <f>_xlfn.XLOOKUP(A1822,[3]Reconciliation!$A:$A,[3]Reconciliation!$O:$O)</f>
        <v>AVI Japanese Special Situations Fund</v>
      </c>
      <c r="D1822" s="41" t="str">
        <f>_xlfn.XLOOKUP(A1822,'[4]Fund Control'!$H:$H,'[4]Fund Control'!$G:$G)</f>
        <v>Class A JPY</v>
      </c>
      <c r="E1822" s="44">
        <v>45638</v>
      </c>
      <c r="F1822" s="41" t="str">
        <f>_xlfn.XLOOKUP(A1822,'[3]Eqn Calc - NII'!$C:$C,'[3]Eqn Calc - NII'!$E:$E)</f>
        <v>JPY</v>
      </c>
      <c r="G1822" s="43" t="e">
        <f>SUMIFS('[3]Eqn Calc - NII'!$U:$U,'[3]Eqn Calc - NII'!$H:$H,E1822,'[3]Eqn Calc - NII'!$C:$C,A1822)</f>
        <v>#VALUE!</v>
      </c>
      <c r="H1822" t="str">
        <f t="shared" si="29"/>
        <v>IE000SRLWUF245638</v>
      </c>
    </row>
    <row r="1823" spans="1:8" x14ac:dyDescent="0.25">
      <c r="A1823" s="41" t="s">
        <v>68</v>
      </c>
      <c r="B1823" s="41" t="s">
        <v>16</v>
      </c>
      <c r="C1823" s="41" t="str">
        <f>_xlfn.XLOOKUP(A1823,[3]Reconciliation!$A:$A,[3]Reconciliation!$O:$O)</f>
        <v>AVI Japanese Special Situations Fund</v>
      </c>
      <c r="D1823" s="41" t="str">
        <f>_xlfn.XLOOKUP(A1823,'[4]Fund Control'!$H:$H,'[4]Fund Control'!$G:$G)</f>
        <v>Class A JPY</v>
      </c>
      <c r="E1823" s="44">
        <v>45639</v>
      </c>
      <c r="F1823" s="41" t="str">
        <f>_xlfn.XLOOKUP(A1823,'[3]Eqn Calc - NII'!$C:$C,'[3]Eqn Calc - NII'!$E:$E)</f>
        <v>JPY</v>
      </c>
      <c r="G1823" s="43" t="e">
        <f>SUMIFS('[3]Eqn Calc - NII'!$U:$U,'[3]Eqn Calc - NII'!$H:$H,E1823,'[3]Eqn Calc - NII'!$C:$C,A1823)</f>
        <v>#VALUE!</v>
      </c>
      <c r="H1823" t="str">
        <f t="shared" si="29"/>
        <v>IE000SRLWUF245639</v>
      </c>
    </row>
    <row r="1824" spans="1:8" x14ac:dyDescent="0.25">
      <c r="A1824" s="41" t="s">
        <v>68</v>
      </c>
      <c r="B1824" s="41" t="s">
        <v>16</v>
      </c>
      <c r="C1824" s="41" t="str">
        <f>_xlfn.XLOOKUP(A1824,[3]Reconciliation!$A:$A,[3]Reconciliation!$O:$O)</f>
        <v>AVI Japanese Special Situations Fund</v>
      </c>
      <c r="D1824" s="41" t="str">
        <f>_xlfn.XLOOKUP(A1824,'[4]Fund Control'!$H:$H,'[4]Fund Control'!$G:$G)</f>
        <v>Class A JPY</v>
      </c>
      <c r="E1824" s="44">
        <v>45642</v>
      </c>
      <c r="F1824" s="41" t="str">
        <f>_xlfn.XLOOKUP(A1824,'[3]Eqn Calc - NII'!$C:$C,'[3]Eqn Calc - NII'!$E:$E)</f>
        <v>JPY</v>
      </c>
      <c r="G1824" s="43" t="e">
        <f>SUMIFS('[3]Eqn Calc - NII'!$U:$U,'[3]Eqn Calc - NII'!$H:$H,E1824,'[3]Eqn Calc - NII'!$C:$C,A1824)</f>
        <v>#VALUE!</v>
      </c>
      <c r="H1824" t="str">
        <f t="shared" si="29"/>
        <v>IE000SRLWUF245642</v>
      </c>
    </row>
    <row r="1825" spans="1:8" x14ac:dyDescent="0.25">
      <c r="A1825" s="41" t="s">
        <v>68</v>
      </c>
      <c r="B1825" s="41" t="s">
        <v>16</v>
      </c>
      <c r="C1825" s="41" t="str">
        <f>_xlfn.XLOOKUP(A1825,[3]Reconciliation!$A:$A,[3]Reconciliation!$O:$O)</f>
        <v>AVI Japanese Special Situations Fund</v>
      </c>
      <c r="D1825" s="41" t="str">
        <f>_xlfn.XLOOKUP(A1825,'[4]Fund Control'!$H:$H,'[4]Fund Control'!$G:$G)</f>
        <v>Class A JPY</v>
      </c>
      <c r="E1825" s="44">
        <v>45643</v>
      </c>
      <c r="F1825" s="41" t="str">
        <f>_xlfn.XLOOKUP(A1825,'[3]Eqn Calc - NII'!$C:$C,'[3]Eqn Calc - NII'!$E:$E)</f>
        <v>JPY</v>
      </c>
      <c r="G1825" s="43" t="e">
        <f>SUMIFS('[3]Eqn Calc - NII'!$U:$U,'[3]Eqn Calc - NII'!$H:$H,E1825,'[3]Eqn Calc - NII'!$C:$C,A1825)</f>
        <v>#VALUE!</v>
      </c>
      <c r="H1825" t="str">
        <f t="shared" si="29"/>
        <v>IE000SRLWUF245643</v>
      </c>
    </row>
    <row r="1826" spans="1:8" x14ac:dyDescent="0.25">
      <c r="A1826" s="41" t="s">
        <v>68</v>
      </c>
      <c r="B1826" s="41" t="s">
        <v>16</v>
      </c>
      <c r="C1826" s="41" t="str">
        <f>_xlfn.XLOOKUP(A1826,[3]Reconciliation!$A:$A,[3]Reconciliation!$O:$O)</f>
        <v>AVI Japanese Special Situations Fund</v>
      </c>
      <c r="D1826" s="41" t="str">
        <f>_xlfn.XLOOKUP(A1826,'[4]Fund Control'!$H:$H,'[4]Fund Control'!$G:$G)</f>
        <v>Class A JPY</v>
      </c>
      <c r="E1826" s="44">
        <v>45644</v>
      </c>
      <c r="F1826" s="41" t="str">
        <f>_xlfn.XLOOKUP(A1826,'[3]Eqn Calc - NII'!$C:$C,'[3]Eqn Calc - NII'!$E:$E)</f>
        <v>JPY</v>
      </c>
      <c r="G1826" s="43" t="e">
        <f>SUMIFS('[3]Eqn Calc - NII'!$U:$U,'[3]Eqn Calc - NII'!$H:$H,E1826,'[3]Eqn Calc - NII'!$C:$C,A1826)</f>
        <v>#VALUE!</v>
      </c>
      <c r="H1826" t="str">
        <f t="shared" si="29"/>
        <v>IE000SRLWUF245644</v>
      </c>
    </row>
    <row r="1827" spans="1:8" x14ac:dyDescent="0.25">
      <c r="A1827" s="41" t="s">
        <v>68</v>
      </c>
      <c r="B1827" s="41" t="s">
        <v>16</v>
      </c>
      <c r="C1827" s="41" t="str">
        <f>_xlfn.XLOOKUP(A1827,[3]Reconciliation!$A:$A,[3]Reconciliation!$O:$O)</f>
        <v>AVI Japanese Special Situations Fund</v>
      </c>
      <c r="D1827" s="41" t="str">
        <f>_xlfn.XLOOKUP(A1827,'[4]Fund Control'!$H:$H,'[4]Fund Control'!$G:$G)</f>
        <v>Class A JPY</v>
      </c>
      <c r="E1827" s="44">
        <v>45645</v>
      </c>
      <c r="F1827" s="41" t="str">
        <f>_xlfn.XLOOKUP(A1827,'[3]Eqn Calc - NII'!$C:$C,'[3]Eqn Calc - NII'!$E:$E)</f>
        <v>JPY</v>
      </c>
      <c r="G1827" s="43" t="e">
        <f>SUMIFS('[3]Eqn Calc - NII'!$U:$U,'[3]Eqn Calc - NII'!$H:$H,E1827,'[3]Eqn Calc - NII'!$C:$C,A1827)</f>
        <v>#VALUE!</v>
      </c>
      <c r="H1827" t="str">
        <f t="shared" si="29"/>
        <v>IE000SRLWUF245645</v>
      </c>
    </row>
    <row r="1828" spans="1:8" x14ac:dyDescent="0.25">
      <c r="A1828" s="41" t="s">
        <v>68</v>
      </c>
      <c r="B1828" s="41" t="s">
        <v>16</v>
      </c>
      <c r="C1828" s="41" t="str">
        <f>_xlfn.XLOOKUP(A1828,[3]Reconciliation!$A:$A,[3]Reconciliation!$O:$O)</f>
        <v>AVI Japanese Special Situations Fund</v>
      </c>
      <c r="D1828" s="41" t="str">
        <f>_xlfn.XLOOKUP(A1828,'[4]Fund Control'!$H:$H,'[4]Fund Control'!$G:$G)</f>
        <v>Class A JPY</v>
      </c>
      <c r="E1828" s="44">
        <v>45646</v>
      </c>
      <c r="F1828" s="41" t="str">
        <f>_xlfn.XLOOKUP(A1828,'[3]Eqn Calc - NII'!$C:$C,'[3]Eqn Calc - NII'!$E:$E)</f>
        <v>JPY</v>
      </c>
      <c r="G1828" s="43" t="e">
        <f>SUMIFS('[3]Eqn Calc - NII'!$U:$U,'[3]Eqn Calc - NII'!$H:$H,E1828,'[3]Eqn Calc - NII'!$C:$C,A1828)</f>
        <v>#VALUE!</v>
      </c>
      <c r="H1828" t="str">
        <f t="shared" si="29"/>
        <v>IE000SRLWUF245646</v>
      </c>
    </row>
    <row r="1829" spans="1:8" x14ac:dyDescent="0.25">
      <c r="A1829" s="41" t="s">
        <v>68</v>
      </c>
      <c r="B1829" s="41" t="s">
        <v>16</v>
      </c>
      <c r="C1829" s="41" t="str">
        <f>_xlfn.XLOOKUP(A1829,[3]Reconciliation!$A:$A,[3]Reconciliation!$O:$O)</f>
        <v>AVI Japanese Special Situations Fund</v>
      </c>
      <c r="D1829" s="41" t="str">
        <f>_xlfn.XLOOKUP(A1829,'[4]Fund Control'!$H:$H,'[4]Fund Control'!$G:$G)</f>
        <v>Class A JPY</v>
      </c>
      <c r="E1829" s="44">
        <v>45649</v>
      </c>
      <c r="F1829" s="41" t="str">
        <f>_xlfn.XLOOKUP(A1829,'[3]Eqn Calc - NII'!$C:$C,'[3]Eqn Calc - NII'!$E:$E)</f>
        <v>JPY</v>
      </c>
      <c r="G1829" s="43" t="e">
        <f>SUMIFS('[3]Eqn Calc - NII'!$U:$U,'[3]Eqn Calc - NII'!$H:$H,E1829,'[3]Eqn Calc - NII'!$C:$C,A1829)</f>
        <v>#VALUE!</v>
      </c>
      <c r="H1829" t="str">
        <f t="shared" si="29"/>
        <v>IE000SRLWUF245649</v>
      </c>
    </row>
    <row r="1830" spans="1:8" x14ac:dyDescent="0.25">
      <c r="A1830" s="41" t="s">
        <v>68</v>
      </c>
      <c r="B1830" s="41" t="s">
        <v>16</v>
      </c>
      <c r="C1830" s="41" t="str">
        <f>_xlfn.XLOOKUP(A1830,[3]Reconciliation!$A:$A,[3]Reconciliation!$O:$O)</f>
        <v>AVI Japanese Special Situations Fund</v>
      </c>
      <c r="D1830" s="41" t="str">
        <f>_xlfn.XLOOKUP(A1830,'[4]Fund Control'!$H:$H,'[4]Fund Control'!$G:$G)</f>
        <v>Class A JPY</v>
      </c>
      <c r="E1830" s="44">
        <v>45650</v>
      </c>
      <c r="F1830" s="41" t="str">
        <f>_xlfn.XLOOKUP(A1830,'[3]Eqn Calc - NII'!$C:$C,'[3]Eqn Calc - NII'!$E:$E)</f>
        <v>JPY</v>
      </c>
      <c r="G1830" s="43" t="e">
        <f>SUMIFS('[3]Eqn Calc - NII'!$U:$U,'[3]Eqn Calc - NII'!$H:$H,E1830,'[3]Eqn Calc - NII'!$C:$C,A1830)</f>
        <v>#VALUE!</v>
      </c>
      <c r="H1830" t="str">
        <f t="shared" si="29"/>
        <v>IE000SRLWUF245650</v>
      </c>
    </row>
    <row r="1831" spans="1:8" x14ac:dyDescent="0.25">
      <c r="A1831" s="41" t="s">
        <v>68</v>
      </c>
      <c r="B1831" s="41" t="s">
        <v>16</v>
      </c>
      <c r="C1831" s="41" t="str">
        <f>_xlfn.XLOOKUP(A1831,[3]Reconciliation!$A:$A,[3]Reconciliation!$O:$O)</f>
        <v>AVI Japanese Special Situations Fund</v>
      </c>
      <c r="D1831" s="41" t="str">
        <f>_xlfn.XLOOKUP(A1831,'[4]Fund Control'!$H:$H,'[4]Fund Control'!$G:$G)</f>
        <v>Class A JPY</v>
      </c>
      <c r="E1831" s="44">
        <v>45656</v>
      </c>
      <c r="F1831" s="41" t="str">
        <f>_xlfn.XLOOKUP(A1831,'[3]Eqn Calc - NII'!$C:$C,'[3]Eqn Calc - NII'!$E:$E)</f>
        <v>JPY</v>
      </c>
      <c r="G1831" s="43" t="e">
        <f>SUMIFS('[3]Eqn Calc - NII'!$U:$U,'[3]Eqn Calc - NII'!$H:$H,E1831,'[3]Eqn Calc - NII'!$C:$C,A1831)</f>
        <v>#VALUE!</v>
      </c>
      <c r="H1831" t="str">
        <f t="shared" si="29"/>
        <v>IE000SRLWUF245656</v>
      </c>
    </row>
    <row r="1832" spans="1:8" x14ac:dyDescent="0.25">
      <c r="A1832" s="41" t="s">
        <v>68</v>
      </c>
      <c r="B1832" s="41" t="s">
        <v>16</v>
      </c>
      <c r="C1832" s="41" t="str">
        <f>_xlfn.XLOOKUP(A1832,[3]Reconciliation!$A:$A,[3]Reconciliation!$O:$O)</f>
        <v>AVI Japanese Special Situations Fund</v>
      </c>
      <c r="D1832" s="41" t="str">
        <f>_xlfn.XLOOKUP(A1832,'[4]Fund Control'!$H:$H,'[4]Fund Control'!$G:$G)</f>
        <v>Class A JPY</v>
      </c>
      <c r="E1832" s="44">
        <v>45663</v>
      </c>
      <c r="F1832" s="41" t="str">
        <f>_xlfn.XLOOKUP(A1832,'[3]Eqn Calc - NII'!$C:$C,'[3]Eqn Calc - NII'!$E:$E)</f>
        <v>JPY</v>
      </c>
      <c r="G1832" s="43" t="e">
        <f>SUMIFS('[3]Eqn Calc - NII'!$U:$U,'[3]Eqn Calc - NII'!$H:$H,E1832,'[3]Eqn Calc - NII'!$C:$C,A1832)</f>
        <v>#VALUE!</v>
      </c>
      <c r="H1832" t="str">
        <f t="shared" si="29"/>
        <v>IE000SRLWUF245663</v>
      </c>
    </row>
    <row r="1833" spans="1:8" x14ac:dyDescent="0.25">
      <c r="A1833" s="41" t="s">
        <v>68</v>
      </c>
      <c r="B1833" s="41" t="s">
        <v>16</v>
      </c>
      <c r="C1833" s="41" t="str">
        <f>_xlfn.XLOOKUP(A1833,[3]Reconciliation!$A:$A,[3]Reconciliation!$O:$O)</f>
        <v>AVI Japanese Special Situations Fund</v>
      </c>
      <c r="D1833" s="41" t="str">
        <f>_xlfn.XLOOKUP(A1833,'[4]Fund Control'!$H:$H,'[4]Fund Control'!$G:$G)</f>
        <v>Class A JPY</v>
      </c>
      <c r="E1833" s="44">
        <v>45664</v>
      </c>
      <c r="F1833" s="41" t="str">
        <f>_xlfn.XLOOKUP(A1833,'[3]Eqn Calc - NII'!$C:$C,'[3]Eqn Calc - NII'!$E:$E)</f>
        <v>JPY</v>
      </c>
      <c r="G1833" s="43" t="e">
        <f>SUMIFS('[3]Eqn Calc - NII'!$U:$U,'[3]Eqn Calc - NII'!$H:$H,E1833,'[3]Eqn Calc - NII'!$C:$C,A1833)</f>
        <v>#VALUE!</v>
      </c>
      <c r="H1833" t="str">
        <f t="shared" si="29"/>
        <v>IE000SRLWUF245664</v>
      </c>
    </row>
    <row r="1834" spans="1:8" x14ac:dyDescent="0.25">
      <c r="A1834" s="41" t="s">
        <v>68</v>
      </c>
      <c r="B1834" s="41" t="s">
        <v>16</v>
      </c>
      <c r="C1834" s="41" t="str">
        <f>_xlfn.XLOOKUP(A1834,[3]Reconciliation!$A:$A,[3]Reconciliation!$O:$O)</f>
        <v>AVI Japanese Special Situations Fund</v>
      </c>
      <c r="D1834" s="41" t="str">
        <f>_xlfn.XLOOKUP(A1834,'[4]Fund Control'!$H:$H,'[4]Fund Control'!$G:$G)</f>
        <v>Class A JPY</v>
      </c>
      <c r="E1834" s="44">
        <v>45665</v>
      </c>
      <c r="F1834" s="41" t="str">
        <f>_xlfn.XLOOKUP(A1834,'[3]Eqn Calc - NII'!$C:$C,'[3]Eqn Calc - NII'!$E:$E)</f>
        <v>JPY</v>
      </c>
      <c r="G1834" s="43" t="e">
        <f>SUMIFS('[3]Eqn Calc - NII'!$U:$U,'[3]Eqn Calc - NII'!$H:$H,E1834,'[3]Eqn Calc - NII'!$C:$C,A1834)</f>
        <v>#VALUE!</v>
      </c>
      <c r="H1834" t="str">
        <f t="shared" si="29"/>
        <v>IE000SRLWUF245665</v>
      </c>
    </row>
    <row r="1835" spans="1:8" x14ac:dyDescent="0.25">
      <c r="A1835" s="41" t="s">
        <v>68</v>
      </c>
      <c r="B1835" s="41" t="s">
        <v>16</v>
      </c>
      <c r="C1835" s="41" t="str">
        <f>_xlfn.XLOOKUP(A1835,[3]Reconciliation!$A:$A,[3]Reconciliation!$O:$O)</f>
        <v>AVI Japanese Special Situations Fund</v>
      </c>
      <c r="D1835" s="41" t="str">
        <f>_xlfn.XLOOKUP(A1835,'[4]Fund Control'!$H:$H,'[4]Fund Control'!$G:$G)</f>
        <v>Class A JPY</v>
      </c>
      <c r="E1835" s="44">
        <v>45666</v>
      </c>
      <c r="F1835" s="41" t="str">
        <f>_xlfn.XLOOKUP(A1835,'[3]Eqn Calc - NII'!$C:$C,'[3]Eqn Calc - NII'!$E:$E)</f>
        <v>JPY</v>
      </c>
      <c r="G1835" s="43" t="e">
        <f>SUMIFS('[3]Eqn Calc - NII'!$U:$U,'[3]Eqn Calc - NII'!$H:$H,E1835,'[3]Eqn Calc - NII'!$C:$C,A1835)</f>
        <v>#VALUE!</v>
      </c>
      <c r="H1835" t="str">
        <f t="shared" si="29"/>
        <v>IE000SRLWUF245666</v>
      </c>
    </row>
    <row r="1836" spans="1:8" x14ac:dyDescent="0.25">
      <c r="A1836" s="41" t="s">
        <v>68</v>
      </c>
      <c r="B1836" s="41" t="s">
        <v>16</v>
      </c>
      <c r="C1836" s="41" t="str">
        <f>_xlfn.XLOOKUP(A1836,[3]Reconciliation!$A:$A,[3]Reconciliation!$O:$O)</f>
        <v>AVI Japanese Special Situations Fund</v>
      </c>
      <c r="D1836" s="41" t="str">
        <f>_xlfn.XLOOKUP(A1836,'[4]Fund Control'!$H:$H,'[4]Fund Control'!$G:$G)</f>
        <v>Class A JPY</v>
      </c>
      <c r="E1836" s="44">
        <v>45667</v>
      </c>
      <c r="F1836" s="41" t="str">
        <f>_xlfn.XLOOKUP(A1836,'[3]Eqn Calc - NII'!$C:$C,'[3]Eqn Calc - NII'!$E:$E)</f>
        <v>JPY</v>
      </c>
      <c r="G1836" s="43" t="e">
        <f>SUMIFS('[3]Eqn Calc - NII'!$U:$U,'[3]Eqn Calc - NII'!$H:$H,E1836,'[3]Eqn Calc - NII'!$C:$C,A1836)</f>
        <v>#VALUE!</v>
      </c>
      <c r="H1836" t="str">
        <f t="shared" si="29"/>
        <v>IE000SRLWUF245667</v>
      </c>
    </row>
    <row r="1837" spans="1:8" x14ac:dyDescent="0.25">
      <c r="A1837" s="41" t="s">
        <v>68</v>
      </c>
      <c r="B1837" s="41" t="s">
        <v>16</v>
      </c>
      <c r="C1837" s="41" t="str">
        <f>_xlfn.XLOOKUP(A1837,[3]Reconciliation!$A:$A,[3]Reconciliation!$O:$O)</f>
        <v>AVI Japanese Special Situations Fund</v>
      </c>
      <c r="D1837" s="41" t="str">
        <f>_xlfn.XLOOKUP(A1837,'[4]Fund Control'!$H:$H,'[4]Fund Control'!$G:$G)</f>
        <v>Class A JPY</v>
      </c>
      <c r="E1837" s="44">
        <v>45671</v>
      </c>
      <c r="F1837" s="41" t="str">
        <f>_xlfn.XLOOKUP(A1837,'[3]Eqn Calc - NII'!$C:$C,'[3]Eqn Calc - NII'!$E:$E)</f>
        <v>JPY</v>
      </c>
      <c r="G1837" s="43" t="e">
        <f>SUMIFS('[3]Eqn Calc - NII'!$U:$U,'[3]Eqn Calc - NII'!$H:$H,E1837,'[3]Eqn Calc - NII'!$C:$C,A1837)</f>
        <v>#VALUE!</v>
      </c>
      <c r="H1837" t="str">
        <f t="shared" si="29"/>
        <v>IE000SRLWUF245671</v>
      </c>
    </row>
    <row r="1838" spans="1:8" x14ac:dyDescent="0.25">
      <c r="A1838" s="41" t="s">
        <v>68</v>
      </c>
      <c r="B1838" s="41" t="s">
        <v>16</v>
      </c>
      <c r="C1838" s="41" t="str">
        <f>_xlfn.XLOOKUP(A1838,[3]Reconciliation!$A:$A,[3]Reconciliation!$O:$O)</f>
        <v>AVI Japanese Special Situations Fund</v>
      </c>
      <c r="D1838" s="41" t="str">
        <f>_xlfn.XLOOKUP(A1838,'[4]Fund Control'!$H:$H,'[4]Fund Control'!$G:$G)</f>
        <v>Class A JPY</v>
      </c>
      <c r="E1838" s="44">
        <v>45672</v>
      </c>
      <c r="F1838" s="41" t="str">
        <f>_xlfn.XLOOKUP(A1838,'[3]Eqn Calc - NII'!$C:$C,'[3]Eqn Calc - NII'!$E:$E)</f>
        <v>JPY</v>
      </c>
      <c r="G1838" s="43" t="e">
        <f>SUMIFS('[3]Eqn Calc - NII'!$U:$U,'[3]Eqn Calc - NII'!$H:$H,E1838,'[3]Eqn Calc - NII'!$C:$C,A1838)</f>
        <v>#VALUE!</v>
      </c>
      <c r="H1838" t="str">
        <f t="shared" si="29"/>
        <v>IE000SRLWUF245672</v>
      </c>
    </row>
    <row r="1839" spans="1:8" x14ac:dyDescent="0.25">
      <c r="A1839" s="41" t="s">
        <v>68</v>
      </c>
      <c r="B1839" s="41" t="s">
        <v>16</v>
      </c>
      <c r="C1839" s="41" t="str">
        <f>_xlfn.XLOOKUP(A1839,[3]Reconciliation!$A:$A,[3]Reconciliation!$O:$O)</f>
        <v>AVI Japanese Special Situations Fund</v>
      </c>
      <c r="D1839" s="41" t="str">
        <f>_xlfn.XLOOKUP(A1839,'[4]Fund Control'!$H:$H,'[4]Fund Control'!$G:$G)</f>
        <v>Class A JPY</v>
      </c>
      <c r="E1839" s="44">
        <v>45673</v>
      </c>
      <c r="F1839" s="41" t="str">
        <f>_xlfn.XLOOKUP(A1839,'[3]Eqn Calc - NII'!$C:$C,'[3]Eqn Calc - NII'!$E:$E)</f>
        <v>JPY</v>
      </c>
      <c r="G1839" s="43" t="e">
        <f>SUMIFS('[3]Eqn Calc - NII'!$U:$U,'[3]Eqn Calc - NII'!$H:$H,E1839,'[3]Eqn Calc - NII'!$C:$C,A1839)</f>
        <v>#VALUE!</v>
      </c>
      <c r="H1839" t="str">
        <f t="shared" si="29"/>
        <v>IE000SRLWUF245673</v>
      </c>
    </row>
    <row r="1840" spans="1:8" x14ac:dyDescent="0.25">
      <c r="A1840" s="41" t="s">
        <v>68</v>
      </c>
      <c r="B1840" s="41" t="s">
        <v>16</v>
      </c>
      <c r="C1840" s="41" t="str">
        <f>_xlfn.XLOOKUP(A1840,[3]Reconciliation!$A:$A,[3]Reconciliation!$O:$O)</f>
        <v>AVI Japanese Special Situations Fund</v>
      </c>
      <c r="D1840" s="41" t="str">
        <f>_xlfn.XLOOKUP(A1840,'[4]Fund Control'!$H:$H,'[4]Fund Control'!$G:$G)</f>
        <v>Class A JPY</v>
      </c>
      <c r="E1840" s="44">
        <v>45674</v>
      </c>
      <c r="F1840" s="41" t="str">
        <f>_xlfn.XLOOKUP(A1840,'[3]Eqn Calc - NII'!$C:$C,'[3]Eqn Calc - NII'!$E:$E)</f>
        <v>JPY</v>
      </c>
      <c r="G1840" s="43" t="e">
        <f>SUMIFS('[3]Eqn Calc - NII'!$U:$U,'[3]Eqn Calc - NII'!$H:$H,E1840,'[3]Eqn Calc - NII'!$C:$C,A1840)</f>
        <v>#VALUE!</v>
      </c>
      <c r="H1840" t="str">
        <f t="shared" si="29"/>
        <v>IE000SRLWUF245674</v>
      </c>
    </row>
    <row r="1841" spans="1:8" x14ac:dyDescent="0.25">
      <c r="A1841" s="41" t="s">
        <v>68</v>
      </c>
      <c r="B1841" s="41" t="s">
        <v>16</v>
      </c>
      <c r="C1841" s="41" t="str">
        <f>_xlfn.XLOOKUP(A1841,[3]Reconciliation!$A:$A,[3]Reconciliation!$O:$O)</f>
        <v>AVI Japanese Special Situations Fund</v>
      </c>
      <c r="D1841" s="41" t="str">
        <f>_xlfn.XLOOKUP(A1841,'[4]Fund Control'!$H:$H,'[4]Fund Control'!$G:$G)</f>
        <v>Class A JPY</v>
      </c>
      <c r="E1841" s="44">
        <v>45677</v>
      </c>
      <c r="F1841" s="41" t="str">
        <f>_xlfn.XLOOKUP(A1841,'[3]Eqn Calc - NII'!$C:$C,'[3]Eqn Calc - NII'!$E:$E)</f>
        <v>JPY</v>
      </c>
      <c r="G1841" s="43" t="e">
        <f>SUMIFS('[3]Eqn Calc - NII'!$U:$U,'[3]Eqn Calc - NII'!$H:$H,E1841,'[3]Eqn Calc - NII'!$C:$C,A1841)</f>
        <v>#VALUE!</v>
      </c>
      <c r="H1841" t="str">
        <f t="shared" si="29"/>
        <v>IE000SRLWUF245677</v>
      </c>
    </row>
    <row r="1842" spans="1:8" x14ac:dyDescent="0.25">
      <c r="A1842" s="41" t="s">
        <v>68</v>
      </c>
      <c r="B1842" s="41" t="s">
        <v>16</v>
      </c>
      <c r="C1842" s="41" t="str">
        <f>_xlfn.XLOOKUP(A1842,[3]Reconciliation!$A:$A,[3]Reconciliation!$O:$O)</f>
        <v>AVI Japanese Special Situations Fund</v>
      </c>
      <c r="D1842" s="41" t="str">
        <f>_xlfn.XLOOKUP(A1842,'[4]Fund Control'!$H:$H,'[4]Fund Control'!$G:$G)</f>
        <v>Class A JPY</v>
      </c>
      <c r="E1842" s="44">
        <v>45678</v>
      </c>
      <c r="F1842" s="41" t="str">
        <f>_xlfn.XLOOKUP(A1842,'[3]Eqn Calc - NII'!$C:$C,'[3]Eqn Calc - NII'!$E:$E)</f>
        <v>JPY</v>
      </c>
      <c r="G1842" s="43" t="e">
        <f>SUMIFS('[3]Eqn Calc - NII'!$U:$U,'[3]Eqn Calc - NII'!$H:$H,E1842,'[3]Eqn Calc - NII'!$C:$C,A1842)</f>
        <v>#VALUE!</v>
      </c>
      <c r="H1842" t="str">
        <f t="shared" si="29"/>
        <v>IE000SRLWUF245678</v>
      </c>
    </row>
    <row r="1843" spans="1:8" x14ac:dyDescent="0.25">
      <c r="A1843" s="41" t="s">
        <v>68</v>
      </c>
      <c r="B1843" s="41" t="s">
        <v>16</v>
      </c>
      <c r="C1843" s="41" t="str">
        <f>_xlfn.XLOOKUP(A1843,[3]Reconciliation!$A:$A,[3]Reconciliation!$O:$O)</f>
        <v>AVI Japanese Special Situations Fund</v>
      </c>
      <c r="D1843" s="41" t="str">
        <f>_xlfn.XLOOKUP(A1843,'[4]Fund Control'!$H:$H,'[4]Fund Control'!$G:$G)</f>
        <v>Class A JPY</v>
      </c>
      <c r="E1843" s="44">
        <v>45679</v>
      </c>
      <c r="F1843" s="41" t="str">
        <f>_xlfn.XLOOKUP(A1843,'[3]Eqn Calc - NII'!$C:$C,'[3]Eqn Calc - NII'!$E:$E)</f>
        <v>JPY</v>
      </c>
      <c r="G1843" s="43" t="e">
        <f>SUMIFS('[3]Eqn Calc - NII'!$U:$U,'[3]Eqn Calc - NII'!$H:$H,E1843,'[3]Eqn Calc - NII'!$C:$C,A1843)</f>
        <v>#VALUE!</v>
      </c>
      <c r="H1843" t="str">
        <f t="shared" si="29"/>
        <v>IE000SRLWUF245679</v>
      </c>
    </row>
    <row r="1844" spans="1:8" x14ac:dyDescent="0.25">
      <c r="A1844" s="41" t="s">
        <v>68</v>
      </c>
      <c r="B1844" s="41" t="s">
        <v>16</v>
      </c>
      <c r="C1844" s="41" t="str">
        <f>_xlfn.XLOOKUP(A1844,[3]Reconciliation!$A:$A,[3]Reconciliation!$O:$O)</f>
        <v>AVI Japanese Special Situations Fund</v>
      </c>
      <c r="D1844" s="41" t="str">
        <f>_xlfn.XLOOKUP(A1844,'[4]Fund Control'!$H:$H,'[4]Fund Control'!$G:$G)</f>
        <v>Class A JPY</v>
      </c>
      <c r="E1844" s="44">
        <v>45680</v>
      </c>
      <c r="F1844" s="41" t="str">
        <f>_xlfn.XLOOKUP(A1844,'[3]Eqn Calc - NII'!$C:$C,'[3]Eqn Calc - NII'!$E:$E)</f>
        <v>JPY</v>
      </c>
      <c r="G1844" s="43" t="e">
        <f>SUMIFS('[3]Eqn Calc - NII'!$U:$U,'[3]Eqn Calc - NII'!$H:$H,E1844,'[3]Eqn Calc - NII'!$C:$C,A1844)</f>
        <v>#VALUE!</v>
      </c>
      <c r="H1844" t="str">
        <f t="shared" si="29"/>
        <v>IE000SRLWUF245680</v>
      </c>
    </row>
    <row r="1845" spans="1:8" x14ac:dyDescent="0.25">
      <c r="A1845" s="41" t="s">
        <v>68</v>
      </c>
      <c r="B1845" s="41" t="s">
        <v>16</v>
      </c>
      <c r="C1845" s="41" t="str">
        <f>_xlfn.XLOOKUP(A1845,[3]Reconciliation!$A:$A,[3]Reconciliation!$O:$O)</f>
        <v>AVI Japanese Special Situations Fund</v>
      </c>
      <c r="D1845" s="41" t="str">
        <f>_xlfn.XLOOKUP(A1845,'[4]Fund Control'!$H:$H,'[4]Fund Control'!$G:$G)</f>
        <v>Class A JPY</v>
      </c>
      <c r="E1845" s="44">
        <v>45681</v>
      </c>
      <c r="F1845" s="41" t="str">
        <f>_xlfn.XLOOKUP(A1845,'[3]Eqn Calc - NII'!$C:$C,'[3]Eqn Calc - NII'!$E:$E)</f>
        <v>JPY</v>
      </c>
      <c r="G1845" s="43" t="e">
        <f>SUMIFS('[3]Eqn Calc - NII'!$U:$U,'[3]Eqn Calc - NII'!$H:$H,E1845,'[3]Eqn Calc - NII'!$C:$C,A1845)</f>
        <v>#VALUE!</v>
      </c>
      <c r="H1845" t="str">
        <f t="shared" si="29"/>
        <v>IE000SRLWUF245681</v>
      </c>
    </row>
    <row r="1846" spans="1:8" x14ac:dyDescent="0.25">
      <c r="A1846" s="41" t="s">
        <v>68</v>
      </c>
      <c r="B1846" s="41" t="s">
        <v>16</v>
      </c>
      <c r="C1846" s="41" t="str">
        <f>_xlfn.XLOOKUP(A1846,[3]Reconciliation!$A:$A,[3]Reconciliation!$O:$O)</f>
        <v>AVI Japanese Special Situations Fund</v>
      </c>
      <c r="D1846" s="41" t="str">
        <f>_xlfn.XLOOKUP(A1846,'[4]Fund Control'!$H:$H,'[4]Fund Control'!$G:$G)</f>
        <v>Class A JPY</v>
      </c>
      <c r="E1846" s="44">
        <v>45684</v>
      </c>
      <c r="F1846" s="41" t="str">
        <f>_xlfn.XLOOKUP(A1846,'[3]Eqn Calc - NII'!$C:$C,'[3]Eqn Calc - NII'!$E:$E)</f>
        <v>JPY</v>
      </c>
      <c r="G1846" s="43" t="e">
        <f>SUMIFS('[3]Eqn Calc - NII'!$U:$U,'[3]Eqn Calc - NII'!$H:$H,E1846,'[3]Eqn Calc - NII'!$C:$C,A1846)</f>
        <v>#VALUE!</v>
      </c>
      <c r="H1846" t="str">
        <f t="shared" si="29"/>
        <v>IE000SRLWUF245684</v>
      </c>
    </row>
    <row r="1847" spans="1:8" x14ac:dyDescent="0.25">
      <c r="A1847" s="41" t="s">
        <v>68</v>
      </c>
      <c r="B1847" s="41" t="s">
        <v>16</v>
      </c>
      <c r="C1847" s="41" t="str">
        <f>_xlfn.XLOOKUP(A1847,[3]Reconciliation!$A:$A,[3]Reconciliation!$O:$O)</f>
        <v>AVI Japanese Special Situations Fund</v>
      </c>
      <c r="D1847" s="41" t="str">
        <f>_xlfn.XLOOKUP(A1847,'[4]Fund Control'!$H:$H,'[4]Fund Control'!$G:$G)</f>
        <v>Class A JPY</v>
      </c>
      <c r="E1847" s="44">
        <v>45685</v>
      </c>
      <c r="F1847" s="41" t="str">
        <f>_xlfn.XLOOKUP(A1847,'[3]Eqn Calc - NII'!$C:$C,'[3]Eqn Calc - NII'!$E:$E)</f>
        <v>JPY</v>
      </c>
      <c r="G1847" s="43" t="e">
        <f>SUMIFS('[3]Eqn Calc - NII'!$U:$U,'[3]Eqn Calc - NII'!$H:$H,E1847,'[3]Eqn Calc - NII'!$C:$C,A1847)</f>
        <v>#VALUE!</v>
      </c>
      <c r="H1847" t="str">
        <f t="shared" si="29"/>
        <v>IE000SRLWUF245685</v>
      </c>
    </row>
    <row r="1848" spans="1:8" x14ac:dyDescent="0.25">
      <c r="A1848" s="41" t="s">
        <v>68</v>
      </c>
      <c r="B1848" s="41" t="s">
        <v>16</v>
      </c>
      <c r="C1848" s="41" t="str">
        <f>_xlfn.XLOOKUP(A1848,[3]Reconciliation!$A:$A,[3]Reconciliation!$O:$O)</f>
        <v>AVI Japanese Special Situations Fund</v>
      </c>
      <c r="D1848" s="41" t="str">
        <f>_xlfn.XLOOKUP(A1848,'[4]Fund Control'!$H:$H,'[4]Fund Control'!$G:$G)</f>
        <v>Class A JPY</v>
      </c>
      <c r="E1848" s="44">
        <v>45686</v>
      </c>
      <c r="F1848" s="41" t="str">
        <f>_xlfn.XLOOKUP(A1848,'[3]Eqn Calc - NII'!$C:$C,'[3]Eqn Calc - NII'!$E:$E)</f>
        <v>JPY</v>
      </c>
      <c r="G1848" s="43" t="e">
        <f>SUMIFS('[3]Eqn Calc - NII'!$U:$U,'[3]Eqn Calc - NII'!$H:$H,E1848,'[3]Eqn Calc - NII'!$C:$C,A1848)</f>
        <v>#VALUE!</v>
      </c>
      <c r="H1848" t="str">
        <f t="shared" si="29"/>
        <v>IE000SRLWUF245686</v>
      </c>
    </row>
    <row r="1849" spans="1:8" x14ac:dyDescent="0.25">
      <c r="A1849" s="41" t="s">
        <v>68</v>
      </c>
      <c r="B1849" s="41" t="s">
        <v>16</v>
      </c>
      <c r="C1849" s="41" t="str">
        <f>_xlfn.XLOOKUP(A1849,[3]Reconciliation!$A:$A,[3]Reconciliation!$O:$O)</f>
        <v>AVI Japanese Special Situations Fund</v>
      </c>
      <c r="D1849" s="41" t="str">
        <f>_xlfn.XLOOKUP(A1849,'[4]Fund Control'!$H:$H,'[4]Fund Control'!$G:$G)</f>
        <v>Class A JPY</v>
      </c>
      <c r="E1849" s="44">
        <v>45687</v>
      </c>
      <c r="F1849" s="41" t="str">
        <f>_xlfn.XLOOKUP(A1849,'[3]Eqn Calc - NII'!$C:$C,'[3]Eqn Calc - NII'!$E:$E)</f>
        <v>JPY</v>
      </c>
      <c r="G1849" s="43" t="e">
        <f>SUMIFS('[3]Eqn Calc - NII'!$U:$U,'[3]Eqn Calc - NII'!$H:$H,E1849,'[3]Eqn Calc - NII'!$C:$C,A1849)</f>
        <v>#VALUE!</v>
      </c>
      <c r="H1849" t="str">
        <f t="shared" si="29"/>
        <v>IE000SRLWUF245687</v>
      </c>
    </row>
    <row r="1850" spans="1:8" x14ac:dyDescent="0.25">
      <c r="A1850" s="41" t="s">
        <v>68</v>
      </c>
      <c r="B1850" s="41" t="s">
        <v>16</v>
      </c>
      <c r="C1850" s="41" t="str">
        <f>_xlfn.XLOOKUP(A1850,[3]Reconciliation!$A:$A,[3]Reconciliation!$O:$O)</f>
        <v>AVI Japanese Special Situations Fund</v>
      </c>
      <c r="D1850" s="41" t="str">
        <f>_xlfn.XLOOKUP(A1850,'[4]Fund Control'!$H:$H,'[4]Fund Control'!$G:$G)</f>
        <v>Class A JPY</v>
      </c>
      <c r="E1850" s="44">
        <v>45688</v>
      </c>
      <c r="F1850" s="41" t="str">
        <f>_xlfn.XLOOKUP(A1850,'[3]Eqn Calc - NII'!$C:$C,'[3]Eqn Calc - NII'!$E:$E)</f>
        <v>JPY</v>
      </c>
      <c r="G1850" s="43" t="e">
        <f>SUMIFS('[3]Eqn Calc - NII'!$U:$U,'[3]Eqn Calc - NII'!$H:$H,E1850,'[3]Eqn Calc - NII'!$C:$C,A1850)</f>
        <v>#VALUE!</v>
      </c>
      <c r="H1850" t="str">
        <f t="shared" si="29"/>
        <v>IE000SRLWUF245688</v>
      </c>
    </row>
    <row r="1851" spans="1:8" x14ac:dyDescent="0.25">
      <c r="A1851" s="41" t="s">
        <v>68</v>
      </c>
      <c r="B1851" s="41" t="s">
        <v>16</v>
      </c>
      <c r="C1851" s="41" t="str">
        <f>_xlfn.XLOOKUP(A1851,[3]Reconciliation!$A:$A,[3]Reconciliation!$O:$O)</f>
        <v>AVI Japanese Special Situations Fund</v>
      </c>
      <c r="D1851" s="41" t="str">
        <f>_xlfn.XLOOKUP(A1851,'[4]Fund Control'!$H:$H,'[4]Fund Control'!$G:$G)</f>
        <v>Class A JPY</v>
      </c>
      <c r="E1851" s="44">
        <v>45692</v>
      </c>
      <c r="F1851" s="41" t="str">
        <f>_xlfn.XLOOKUP(A1851,'[3]Eqn Calc - NII'!$C:$C,'[3]Eqn Calc - NII'!$E:$E)</f>
        <v>JPY</v>
      </c>
      <c r="G1851" s="43" t="e">
        <f>SUMIFS('[3]Eqn Calc - NII'!$U:$U,'[3]Eqn Calc - NII'!$H:$H,E1851,'[3]Eqn Calc - NII'!$C:$C,A1851)</f>
        <v>#VALUE!</v>
      </c>
      <c r="H1851" t="str">
        <f t="shared" si="29"/>
        <v>IE000SRLWUF245692</v>
      </c>
    </row>
    <row r="1852" spans="1:8" x14ac:dyDescent="0.25">
      <c r="A1852" s="41" t="s">
        <v>68</v>
      </c>
      <c r="B1852" s="41" t="s">
        <v>16</v>
      </c>
      <c r="C1852" s="41" t="str">
        <f>_xlfn.XLOOKUP(A1852,[3]Reconciliation!$A:$A,[3]Reconciliation!$O:$O)</f>
        <v>AVI Japanese Special Situations Fund</v>
      </c>
      <c r="D1852" s="41" t="str">
        <f>_xlfn.XLOOKUP(A1852,'[4]Fund Control'!$H:$H,'[4]Fund Control'!$G:$G)</f>
        <v>Class A JPY</v>
      </c>
      <c r="E1852" s="44">
        <v>45693</v>
      </c>
      <c r="F1852" s="41" t="str">
        <f>_xlfn.XLOOKUP(A1852,'[3]Eqn Calc - NII'!$C:$C,'[3]Eqn Calc - NII'!$E:$E)</f>
        <v>JPY</v>
      </c>
      <c r="G1852" s="43" t="e">
        <f>SUMIFS('[3]Eqn Calc - NII'!$U:$U,'[3]Eqn Calc - NII'!$H:$H,E1852,'[3]Eqn Calc - NII'!$C:$C,A1852)</f>
        <v>#VALUE!</v>
      </c>
      <c r="H1852" t="str">
        <f t="shared" si="29"/>
        <v>IE000SRLWUF245693</v>
      </c>
    </row>
    <row r="1853" spans="1:8" x14ac:dyDescent="0.25">
      <c r="A1853" s="41" t="s">
        <v>68</v>
      </c>
      <c r="B1853" s="41" t="s">
        <v>16</v>
      </c>
      <c r="C1853" s="41" t="str">
        <f>_xlfn.XLOOKUP(A1853,[3]Reconciliation!$A:$A,[3]Reconciliation!$O:$O)</f>
        <v>AVI Japanese Special Situations Fund</v>
      </c>
      <c r="D1853" s="41" t="str">
        <f>_xlfn.XLOOKUP(A1853,'[4]Fund Control'!$H:$H,'[4]Fund Control'!$G:$G)</f>
        <v>Class A JPY</v>
      </c>
      <c r="E1853" s="44">
        <v>45694</v>
      </c>
      <c r="F1853" s="41" t="str">
        <f>_xlfn.XLOOKUP(A1853,'[3]Eqn Calc - NII'!$C:$C,'[3]Eqn Calc - NII'!$E:$E)</f>
        <v>JPY</v>
      </c>
      <c r="G1853" s="43" t="e">
        <f>SUMIFS('[3]Eqn Calc - NII'!$U:$U,'[3]Eqn Calc - NII'!$H:$H,E1853,'[3]Eqn Calc - NII'!$C:$C,A1853)</f>
        <v>#VALUE!</v>
      </c>
      <c r="H1853" t="str">
        <f t="shared" si="29"/>
        <v>IE000SRLWUF245694</v>
      </c>
    </row>
    <row r="1854" spans="1:8" x14ac:dyDescent="0.25">
      <c r="A1854" s="41" t="s">
        <v>68</v>
      </c>
      <c r="B1854" s="41" t="s">
        <v>16</v>
      </c>
      <c r="C1854" s="41" t="str">
        <f>_xlfn.XLOOKUP(A1854,[3]Reconciliation!$A:$A,[3]Reconciliation!$O:$O)</f>
        <v>AVI Japanese Special Situations Fund</v>
      </c>
      <c r="D1854" s="41" t="str">
        <f>_xlfn.XLOOKUP(A1854,'[4]Fund Control'!$H:$H,'[4]Fund Control'!$G:$G)</f>
        <v>Class A JPY</v>
      </c>
      <c r="E1854" s="44">
        <v>45695</v>
      </c>
      <c r="F1854" s="41" t="str">
        <f>_xlfn.XLOOKUP(A1854,'[3]Eqn Calc - NII'!$C:$C,'[3]Eqn Calc - NII'!$E:$E)</f>
        <v>JPY</v>
      </c>
      <c r="G1854" s="43" t="e">
        <f>SUMIFS('[3]Eqn Calc - NII'!$U:$U,'[3]Eqn Calc - NII'!$H:$H,E1854,'[3]Eqn Calc - NII'!$C:$C,A1854)</f>
        <v>#VALUE!</v>
      </c>
      <c r="H1854" t="str">
        <f t="shared" si="29"/>
        <v>IE000SRLWUF245695</v>
      </c>
    </row>
    <row r="1855" spans="1:8" x14ac:dyDescent="0.25">
      <c r="A1855" s="41" t="s">
        <v>68</v>
      </c>
      <c r="B1855" s="41" t="s">
        <v>16</v>
      </c>
      <c r="C1855" s="41" t="str">
        <f>_xlfn.XLOOKUP(A1855,[3]Reconciliation!$A:$A,[3]Reconciliation!$O:$O)</f>
        <v>AVI Japanese Special Situations Fund</v>
      </c>
      <c r="D1855" s="41" t="str">
        <f>_xlfn.XLOOKUP(A1855,'[4]Fund Control'!$H:$H,'[4]Fund Control'!$G:$G)</f>
        <v>Class A JPY</v>
      </c>
      <c r="E1855" s="44">
        <v>45698</v>
      </c>
      <c r="F1855" s="41" t="str">
        <f>_xlfn.XLOOKUP(A1855,'[3]Eqn Calc - NII'!$C:$C,'[3]Eqn Calc - NII'!$E:$E)</f>
        <v>JPY</v>
      </c>
      <c r="G1855" s="43" t="e">
        <f>SUMIFS('[3]Eqn Calc - NII'!$U:$U,'[3]Eqn Calc - NII'!$H:$H,E1855,'[3]Eqn Calc - NII'!$C:$C,A1855)</f>
        <v>#VALUE!</v>
      </c>
      <c r="H1855" t="str">
        <f t="shared" si="29"/>
        <v>IE000SRLWUF245698</v>
      </c>
    </row>
    <row r="1856" spans="1:8" x14ac:dyDescent="0.25">
      <c r="A1856" s="41" t="s">
        <v>68</v>
      </c>
      <c r="B1856" s="41" t="s">
        <v>16</v>
      </c>
      <c r="C1856" s="41" t="str">
        <f>_xlfn.XLOOKUP(A1856,[3]Reconciliation!$A:$A,[3]Reconciliation!$O:$O)</f>
        <v>AVI Japanese Special Situations Fund</v>
      </c>
      <c r="D1856" s="41" t="str">
        <f>_xlfn.XLOOKUP(A1856,'[4]Fund Control'!$H:$H,'[4]Fund Control'!$G:$G)</f>
        <v>Class A JPY</v>
      </c>
      <c r="E1856" s="44">
        <v>45700</v>
      </c>
      <c r="F1856" s="41" t="str">
        <f>_xlfn.XLOOKUP(A1856,'[3]Eqn Calc - NII'!$C:$C,'[3]Eqn Calc - NII'!$E:$E)</f>
        <v>JPY</v>
      </c>
      <c r="G1856" s="43" t="e">
        <f>SUMIFS('[3]Eqn Calc - NII'!$U:$U,'[3]Eqn Calc - NII'!$H:$H,E1856,'[3]Eqn Calc - NII'!$C:$C,A1856)</f>
        <v>#VALUE!</v>
      </c>
      <c r="H1856" t="str">
        <f t="shared" si="29"/>
        <v>IE000SRLWUF245700</v>
      </c>
    </row>
    <row r="1857" spans="1:8" x14ac:dyDescent="0.25">
      <c r="A1857" s="41" t="s">
        <v>68</v>
      </c>
      <c r="B1857" s="41" t="s">
        <v>16</v>
      </c>
      <c r="C1857" s="41" t="str">
        <f>_xlfn.XLOOKUP(A1857,[3]Reconciliation!$A:$A,[3]Reconciliation!$O:$O)</f>
        <v>AVI Japanese Special Situations Fund</v>
      </c>
      <c r="D1857" s="41" t="str">
        <f>_xlfn.XLOOKUP(A1857,'[4]Fund Control'!$H:$H,'[4]Fund Control'!$G:$G)</f>
        <v>Class A JPY</v>
      </c>
      <c r="E1857" s="44">
        <v>45701</v>
      </c>
      <c r="F1857" s="41" t="str">
        <f>_xlfn.XLOOKUP(A1857,'[3]Eqn Calc - NII'!$C:$C,'[3]Eqn Calc - NII'!$E:$E)</f>
        <v>JPY</v>
      </c>
      <c r="G1857" s="43" t="e">
        <f>SUMIFS('[3]Eqn Calc - NII'!$U:$U,'[3]Eqn Calc - NII'!$H:$H,E1857,'[3]Eqn Calc - NII'!$C:$C,A1857)</f>
        <v>#VALUE!</v>
      </c>
      <c r="H1857" t="str">
        <f t="shared" si="29"/>
        <v>IE000SRLWUF245701</v>
      </c>
    </row>
    <row r="1858" spans="1:8" x14ac:dyDescent="0.25">
      <c r="A1858" s="41" t="s">
        <v>68</v>
      </c>
      <c r="B1858" s="41" t="s">
        <v>16</v>
      </c>
      <c r="C1858" s="41" t="str">
        <f>_xlfn.XLOOKUP(A1858,[3]Reconciliation!$A:$A,[3]Reconciliation!$O:$O)</f>
        <v>AVI Japanese Special Situations Fund</v>
      </c>
      <c r="D1858" s="41" t="str">
        <f>_xlfn.XLOOKUP(A1858,'[4]Fund Control'!$H:$H,'[4]Fund Control'!$G:$G)</f>
        <v>Class A JPY</v>
      </c>
      <c r="E1858" s="44">
        <v>45702</v>
      </c>
      <c r="F1858" s="41" t="str">
        <f>_xlfn.XLOOKUP(A1858,'[3]Eqn Calc - NII'!$C:$C,'[3]Eqn Calc - NII'!$E:$E)</f>
        <v>JPY</v>
      </c>
      <c r="G1858" s="43" t="e">
        <f>SUMIFS('[3]Eqn Calc - NII'!$U:$U,'[3]Eqn Calc - NII'!$H:$H,E1858,'[3]Eqn Calc - NII'!$C:$C,A1858)</f>
        <v>#VALUE!</v>
      </c>
      <c r="H1858" t="str">
        <f t="shared" si="29"/>
        <v>IE000SRLWUF245702</v>
      </c>
    </row>
    <row r="1859" spans="1:8" x14ac:dyDescent="0.25">
      <c r="A1859" s="41" t="s">
        <v>68</v>
      </c>
      <c r="B1859" s="41" t="s">
        <v>16</v>
      </c>
      <c r="C1859" s="41" t="str">
        <f>_xlfn.XLOOKUP(A1859,[3]Reconciliation!$A:$A,[3]Reconciliation!$O:$O)</f>
        <v>AVI Japanese Special Situations Fund</v>
      </c>
      <c r="D1859" s="41" t="str">
        <f>_xlfn.XLOOKUP(A1859,'[4]Fund Control'!$H:$H,'[4]Fund Control'!$G:$G)</f>
        <v>Class A JPY</v>
      </c>
      <c r="E1859" s="44">
        <v>45705</v>
      </c>
      <c r="F1859" s="41" t="str">
        <f>_xlfn.XLOOKUP(A1859,'[3]Eqn Calc - NII'!$C:$C,'[3]Eqn Calc - NII'!$E:$E)</f>
        <v>JPY</v>
      </c>
      <c r="G1859" s="43" t="e">
        <f>SUMIFS('[3]Eqn Calc - NII'!$U:$U,'[3]Eqn Calc - NII'!$H:$H,E1859,'[3]Eqn Calc - NII'!$C:$C,A1859)</f>
        <v>#VALUE!</v>
      </c>
      <c r="H1859" t="str">
        <f t="shared" si="29"/>
        <v>IE000SRLWUF245705</v>
      </c>
    </row>
    <row r="1860" spans="1:8" x14ac:dyDescent="0.25">
      <c r="A1860" s="41" t="s">
        <v>68</v>
      </c>
      <c r="B1860" s="41" t="s">
        <v>16</v>
      </c>
      <c r="C1860" s="41" t="str">
        <f>_xlfn.XLOOKUP(A1860,[3]Reconciliation!$A:$A,[3]Reconciliation!$O:$O)</f>
        <v>AVI Japanese Special Situations Fund</v>
      </c>
      <c r="D1860" s="41" t="str">
        <f>_xlfn.XLOOKUP(A1860,'[4]Fund Control'!$H:$H,'[4]Fund Control'!$G:$G)</f>
        <v>Class A JPY</v>
      </c>
      <c r="E1860" s="44">
        <v>45706</v>
      </c>
      <c r="F1860" s="41" t="str">
        <f>_xlfn.XLOOKUP(A1860,'[3]Eqn Calc - NII'!$C:$C,'[3]Eqn Calc - NII'!$E:$E)</f>
        <v>JPY</v>
      </c>
      <c r="G1860" s="43" t="e">
        <f>SUMIFS('[3]Eqn Calc - NII'!$U:$U,'[3]Eqn Calc - NII'!$H:$H,E1860,'[3]Eqn Calc - NII'!$C:$C,A1860)</f>
        <v>#VALUE!</v>
      </c>
      <c r="H1860" t="str">
        <f t="shared" si="29"/>
        <v>IE000SRLWUF245706</v>
      </c>
    </row>
    <row r="1861" spans="1:8" x14ac:dyDescent="0.25">
      <c r="A1861" s="41" t="s">
        <v>68</v>
      </c>
      <c r="B1861" s="41" t="s">
        <v>16</v>
      </c>
      <c r="C1861" s="41" t="str">
        <f>_xlfn.XLOOKUP(A1861,[3]Reconciliation!$A:$A,[3]Reconciliation!$O:$O)</f>
        <v>AVI Japanese Special Situations Fund</v>
      </c>
      <c r="D1861" s="41" t="str">
        <f>_xlfn.XLOOKUP(A1861,'[4]Fund Control'!$H:$H,'[4]Fund Control'!$G:$G)</f>
        <v>Class A JPY</v>
      </c>
      <c r="E1861" s="44">
        <v>45707</v>
      </c>
      <c r="F1861" s="41" t="str">
        <f>_xlfn.XLOOKUP(A1861,'[3]Eqn Calc - NII'!$C:$C,'[3]Eqn Calc - NII'!$E:$E)</f>
        <v>JPY</v>
      </c>
      <c r="G1861" s="43" t="e">
        <f>SUMIFS('[3]Eqn Calc - NII'!$U:$U,'[3]Eqn Calc - NII'!$H:$H,E1861,'[3]Eqn Calc - NII'!$C:$C,A1861)</f>
        <v>#VALUE!</v>
      </c>
      <c r="H1861" t="str">
        <f t="shared" si="29"/>
        <v>IE000SRLWUF245707</v>
      </c>
    </row>
    <row r="1862" spans="1:8" x14ac:dyDescent="0.25">
      <c r="A1862" s="41" t="s">
        <v>68</v>
      </c>
      <c r="B1862" s="41" t="s">
        <v>16</v>
      </c>
      <c r="C1862" s="41" t="str">
        <f>_xlfn.XLOOKUP(A1862,[3]Reconciliation!$A:$A,[3]Reconciliation!$O:$O)</f>
        <v>AVI Japanese Special Situations Fund</v>
      </c>
      <c r="D1862" s="41" t="str">
        <f>_xlfn.XLOOKUP(A1862,'[4]Fund Control'!$H:$H,'[4]Fund Control'!$G:$G)</f>
        <v>Class A JPY</v>
      </c>
      <c r="E1862" s="44">
        <v>45708</v>
      </c>
      <c r="F1862" s="41" t="str">
        <f>_xlfn.XLOOKUP(A1862,'[3]Eqn Calc - NII'!$C:$C,'[3]Eqn Calc - NII'!$E:$E)</f>
        <v>JPY</v>
      </c>
      <c r="G1862" s="43" t="e">
        <f>SUMIFS('[3]Eqn Calc - NII'!$U:$U,'[3]Eqn Calc - NII'!$H:$H,E1862,'[3]Eqn Calc - NII'!$C:$C,A1862)</f>
        <v>#VALUE!</v>
      </c>
      <c r="H1862" t="str">
        <f t="shared" ref="H1862:H1925" si="30">A1862&amp;E1862</f>
        <v>IE000SRLWUF245708</v>
      </c>
    </row>
    <row r="1863" spans="1:8" x14ac:dyDescent="0.25">
      <c r="A1863" s="41" t="s">
        <v>68</v>
      </c>
      <c r="B1863" s="41" t="s">
        <v>16</v>
      </c>
      <c r="C1863" s="41" t="str">
        <f>_xlfn.XLOOKUP(A1863,[3]Reconciliation!$A:$A,[3]Reconciliation!$O:$O)</f>
        <v>AVI Japanese Special Situations Fund</v>
      </c>
      <c r="D1863" s="41" t="str">
        <f>_xlfn.XLOOKUP(A1863,'[4]Fund Control'!$H:$H,'[4]Fund Control'!$G:$G)</f>
        <v>Class A JPY</v>
      </c>
      <c r="E1863" s="44">
        <v>45709</v>
      </c>
      <c r="F1863" s="41" t="str">
        <f>_xlfn.XLOOKUP(A1863,'[3]Eqn Calc - NII'!$C:$C,'[3]Eqn Calc - NII'!$E:$E)</f>
        <v>JPY</v>
      </c>
      <c r="G1863" s="43" t="e">
        <f>SUMIFS('[3]Eqn Calc - NII'!$U:$U,'[3]Eqn Calc - NII'!$H:$H,E1863,'[3]Eqn Calc - NII'!$C:$C,A1863)</f>
        <v>#VALUE!</v>
      </c>
      <c r="H1863" t="str">
        <f t="shared" si="30"/>
        <v>IE000SRLWUF245709</v>
      </c>
    </row>
    <row r="1864" spans="1:8" x14ac:dyDescent="0.25">
      <c r="A1864" s="41" t="s">
        <v>68</v>
      </c>
      <c r="B1864" s="41" t="s">
        <v>16</v>
      </c>
      <c r="C1864" s="41" t="str">
        <f>_xlfn.XLOOKUP(A1864,[3]Reconciliation!$A:$A,[3]Reconciliation!$O:$O)</f>
        <v>AVI Japanese Special Situations Fund</v>
      </c>
      <c r="D1864" s="41" t="str">
        <f>_xlfn.XLOOKUP(A1864,'[4]Fund Control'!$H:$H,'[4]Fund Control'!$G:$G)</f>
        <v>Class A JPY</v>
      </c>
      <c r="E1864" s="44">
        <v>45713</v>
      </c>
      <c r="F1864" s="41" t="str">
        <f>_xlfn.XLOOKUP(A1864,'[3]Eqn Calc - NII'!$C:$C,'[3]Eqn Calc - NII'!$E:$E)</f>
        <v>JPY</v>
      </c>
      <c r="G1864" s="43" t="e">
        <f>SUMIFS('[3]Eqn Calc - NII'!$U:$U,'[3]Eqn Calc - NII'!$H:$H,E1864,'[3]Eqn Calc - NII'!$C:$C,A1864)</f>
        <v>#VALUE!</v>
      </c>
      <c r="H1864" t="str">
        <f t="shared" si="30"/>
        <v>IE000SRLWUF245713</v>
      </c>
    </row>
    <row r="1865" spans="1:8" x14ac:dyDescent="0.25">
      <c r="A1865" s="41" t="s">
        <v>68</v>
      </c>
      <c r="B1865" s="41" t="s">
        <v>16</v>
      </c>
      <c r="C1865" s="41" t="str">
        <f>_xlfn.XLOOKUP(A1865,[3]Reconciliation!$A:$A,[3]Reconciliation!$O:$O)</f>
        <v>AVI Japanese Special Situations Fund</v>
      </c>
      <c r="D1865" s="41" t="str">
        <f>_xlfn.XLOOKUP(A1865,'[4]Fund Control'!$H:$H,'[4]Fund Control'!$G:$G)</f>
        <v>Class A JPY</v>
      </c>
      <c r="E1865" s="44">
        <v>45714</v>
      </c>
      <c r="F1865" s="41" t="str">
        <f>_xlfn.XLOOKUP(A1865,'[3]Eqn Calc - NII'!$C:$C,'[3]Eqn Calc - NII'!$E:$E)</f>
        <v>JPY</v>
      </c>
      <c r="G1865" s="43" t="e">
        <f>SUMIFS('[3]Eqn Calc - NII'!$U:$U,'[3]Eqn Calc - NII'!$H:$H,E1865,'[3]Eqn Calc - NII'!$C:$C,A1865)</f>
        <v>#VALUE!</v>
      </c>
      <c r="H1865" t="str">
        <f t="shared" si="30"/>
        <v>IE000SRLWUF245714</v>
      </c>
    </row>
    <row r="1866" spans="1:8" x14ac:dyDescent="0.25">
      <c r="A1866" s="41" t="s">
        <v>68</v>
      </c>
      <c r="B1866" s="41" t="s">
        <v>16</v>
      </c>
      <c r="C1866" s="41" t="str">
        <f>_xlfn.XLOOKUP(A1866,[3]Reconciliation!$A:$A,[3]Reconciliation!$O:$O)</f>
        <v>AVI Japanese Special Situations Fund</v>
      </c>
      <c r="D1866" s="41" t="str">
        <f>_xlfn.XLOOKUP(A1866,'[4]Fund Control'!$H:$H,'[4]Fund Control'!$G:$G)</f>
        <v>Class A JPY</v>
      </c>
      <c r="E1866" s="44">
        <v>45715</v>
      </c>
      <c r="F1866" s="41" t="str">
        <f>_xlfn.XLOOKUP(A1866,'[3]Eqn Calc - NII'!$C:$C,'[3]Eqn Calc - NII'!$E:$E)</f>
        <v>JPY</v>
      </c>
      <c r="G1866" s="43" t="e">
        <f>SUMIFS('[3]Eqn Calc - NII'!$U:$U,'[3]Eqn Calc - NII'!$H:$H,E1866,'[3]Eqn Calc - NII'!$C:$C,A1866)</f>
        <v>#VALUE!</v>
      </c>
      <c r="H1866" t="str">
        <f t="shared" si="30"/>
        <v>IE000SRLWUF245715</v>
      </c>
    </row>
    <row r="1867" spans="1:8" x14ac:dyDescent="0.25">
      <c r="A1867" s="41" t="s">
        <v>68</v>
      </c>
      <c r="B1867" s="41" t="s">
        <v>16</v>
      </c>
      <c r="C1867" s="41" t="str">
        <f>_xlfn.XLOOKUP(A1867,[3]Reconciliation!$A:$A,[3]Reconciliation!$O:$O)</f>
        <v>AVI Japanese Special Situations Fund</v>
      </c>
      <c r="D1867" s="41" t="str">
        <f>_xlfn.XLOOKUP(A1867,'[4]Fund Control'!$H:$H,'[4]Fund Control'!$G:$G)</f>
        <v>Class A JPY</v>
      </c>
      <c r="E1867" s="44">
        <v>45716</v>
      </c>
      <c r="F1867" s="41" t="str">
        <f>_xlfn.XLOOKUP(A1867,'[3]Eqn Calc - NII'!$C:$C,'[3]Eqn Calc - NII'!$E:$E)</f>
        <v>JPY</v>
      </c>
      <c r="G1867" s="43" t="e">
        <f>SUMIFS('[3]Eqn Calc - NII'!$U:$U,'[3]Eqn Calc - NII'!$H:$H,E1867,'[3]Eqn Calc - NII'!$C:$C,A1867)</f>
        <v>#VALUE!</v>
      </c>
      <c r="H1867" t="str">
        <f t="shared" si="30"/>
        <v>IE000SRLWUF245716</v>
      </c>
    </row>
    <row r="1868" spans="1:8" x14ac:dyDescent="0.25">
      <c r="A1868" s="41" t="s">
        <v>68</v>
      </c>
      <c r="B1868" s="41" t="s">
        <v>16</v>
      </c>
      <c r="C1868" s="41" t="str">
        <f>_xlfn.XLOOKUP(A1868,[3]Reconciliation!$A:$A,[3]Reconciliation!$O:$O)</f>
        <v>AVI Japanese Special Situations Fund</v>
      </c>
      <c r="D1868" s="41" t="str">
        <f>_xlfn.XLOOKUP(A1868,'[4]Fund Control'!$H:$H,'[4]Fund Control'!$G:$G)</f>
        <v>Class A JPY</v>
      </c>
      <c r="E1868" s="44">
        <v>45719</v>
      </c>
      <c r="F1868" s="41" t="str">
        <f>_xlfn.XLOOKUP(A1868,'[3]Eqn Calc - NII'!$C:$C,'[3]Eqn Calc - NII'!$E:$E)</f>
        <v>JPY</v>
      </c>
      <c r="G1868" s="43" t="e">
        <f>SUMIFS('[3]Eqn Calc - NII'!$U:$U,'[3]Eqn Calc - NII'!$H:$H,E1868,'[3]Eqn Calc - NII'!$C:$C,A1868)</f>
        <v>#VALUE!</v>
      </c>
      <c r="H1868" t="str">
        <f t="shared" si="30"/>
        <v>IE000SRLWUF245719</v>
      </c>
    </row>
    <row r="1869" spans="1:8" x14ac:dyDescent="0.25">
      <c r="A1869" s="41" t="s">
        <v>68</v>
      </c>
      <c r="B1869" s="41" t="s">
        <v>16</v>
      </c>
      <c r="C1869" s="41" t="str">
        <f>_xlfn.XLOOKUP(A1869,[3]Reconciliation!$A:$A,[3]Reconciliation!$O:$O)</f>
        <v>AVI Japanese Special Situations Fund</v>
      </c>
      <c r="D1869" s="41" t="str">
        <f>_xlfn.XLOOKUP(A1869,'[4]Fund Control'!$H:$H,'[4]Fund Control'!$G:$G)</f>
        <v>Class A JPY</v>
      </c>
      <c r="E1869" s="44">
        <v>45720</v>
      </c>
      <c r="F1869" s="41" t="str">
        <f>_xlfn.XLOOKUP(A1869,'[3]Eqn Calc - NII'!$C:$C,'[3]Eqn Calc - NII'!$E:$E)</f>
        <v>JPY</v>
      </c>
      <c r="G1869" s="43" t="e">
        <f>SUMIFS('[3]Eqn Calc - NII'!$U:$U,'[3]Eqn Calc - NII'!$H:$H,E1869,'[3]Eqn Calc - NII'!$C:$C,A1869)</f>
        <v>#VALUE!</v>
      </c>
      <c r="H1869" t="str">
        <f t="shared" si="30"/>
        <v>IE000SRLWUF245720</v>
      </c>
    </row>
    <row r="1870" spans="1:8" x14ac:dyDescent="0.25">
      <c r="A1870" s="41" t="s">
        <v>68</v>
      </c>
      <c r="B1870" s="41" t="s">
        <v>16</v>
      </c>
      <c r="C1870" s="41" t="str">
        <f>_xlfn.XLOOKUP(A1870,[3]Reconciliation!$A:$A,[3]Reconciliation!$O:$O)</f>
        <v>AVI Japanese Special Situations Fund</v>
      </c>
      <c r="D1870" s="41" t="str">
        <f>_xlfn.XLOOKUP(A1870,'[4]Fund Control'!$H:$H,'[4]Fund Control'!$G:$G)</f>
        <v>Class A JPY</v>
      </c>
      <c r="E1870" s="44">
        <v>45721</v>
      </c>
      <c r="F1870" s="41" t="str">
        <f>_xlfn.XLOOKUP(A1870,'[3]Eqn Calc - NII'!$C:$C,'[3]Eqn Calc - NII'!$E:$E)</f>
        <v>JPY</v>
      </c>
      <c r="G1870" s="43" t="e">
        <f>SUMIFS('[3]Eqn Calc - NII'!$U:$U,'[3]Eqn Calc - NII'!$H:$H,E1870,'[3]Eqn Calc - NII'!$C:$C,A1870)</f>
        <v>#VALUE!</v>
      </c>
      <c r="H1870" t="str">
        <f t="shared" si="30"/>
        <v>IE000SRLWUF245721</v>
      </c>
    </row>
    <row r="1871" spans="1:8" x14ac:dyDescent="0.25">
      <c r="A1871" s="41" t="s">
        <v>68</v>
      </c>
      <c r="B1871" s="41" t="s">
        <v>16</v>
      </c>
      <c r="C1871" s="41" t="str">
        <f>_xlfn.XLOOKUP(A1871,[3]Reconciliation!$A:$A,[3]Reconciliation!$O:$O)</f>
        <v>AVI Japanese Special Situations Fund</v>
      </c>
      <c r="D1871" s="41" t="str">
        <f>_xlfn.XLOOKUP(A1871,'[4]Fund Control'!$H:$H,'[4]Fund Control'!$G:$G)</f>
        <v>Class A JPY</v>
      </c>
      <c r="E1871" s="44">
        <v>45722</v>
      </c>
      <c r="F1871" s="41" t="str">
        <f>_xlfn.XLOOKUP(A1871,'[3]Eqn Calc - NII'!$C:$C,'[3]Eqn Calc - NII'!$E:$E)</f>
        <v>JPY</v>
      </c>
      <c r="G1871" s="43" t="e">
        <f>SUMIFS('[3]Eqn Calc - NII'!$U:$U,'[3]Eqn Calc - NII'!$H:$H,E1871,'[3]Eqn Calc - NII'!$C:$C,A1871)</f>
        <v>#VALUE!</v>
      </c>
      <c r="H1871" t="str">
        <f t="shared" si="30"/>
        <v>IE000SRLWUF245722</v>
      </c>
    </row>
    <row r="1872" spans="1:8" x14ac:dyDescent="0.25">
      <c r="A1872" s="41" t="s">
        <v>68</v>
      </c>
      <c r="B1872" s="41" t="s">
        <v>16</v>
      </c>
      <c r="C1872" s="41" t="str">
        <f>_xlfn.XLOOKUP(A1872,[3]Reconciliation!$A:$A,[3]Reconciliation!$O:$O)</f>
        <v>AVI Japanese Special Situations Fund</v>
      </c>
      <c r="D1872" s="41" t="str">
        <f>_xlfn.XLOOKUP(A1872,'[4]Fund Control'!$H:$H,'[4]Fund Control'!$G:$G)</f>
        <v>Class A JPY</v>
      </c>
      <c r="E1872" s="44">
        <v>45723</v>
      </c>
      <c r="F1872" s="41" t="str">
        <f>_xlfn.XLOOKUP(A1872,'[3]Eqn Calc - NII'!$C:$C,'[3]Eqn Calc - NII'!$E:$E)</f>
        <v>JPY</v>
      </c>
      <c r="G1872" s="43" t="e">
        <f>SUMIFS('[3]Eqn Calc - NII'!$U:$U,'[3]Eqn Calc - NII'!$H:$H,E1872,'[3]Eqn Calc - NII'!$C:$C,A1872)</f>
        <v>#VALUE!</v>
      </c>
      <c r="H1872" t="str">
        <f t="shared" si="30"/>
        <v>IE000SRLWUF245723</v>
      </c>
    </row>
    <row r="1873" spans="1:8" x14ac:dyDescent="0.25">
      <c r="A1873" s="41" t="s">
        <v>68</v>
      </c>
      <c r="B1873" s="41" t="s">
        <v>16</v>
      </c>
      <c r="C1873" s="41" t="str">
        <f>_xlfn.XLOOKUP(A1873,[3]Reconciliation!$A:$A,[3]Reconciliation!$O:$O)</f>
        <v>AVI Japanese Special Situations Fund</v>
      </c>
      <c r="D1873" s="41" t="str">
        <f>_xlfn.XLOOKUP(A1873,'[4]Fund Control'!$H:$H,'[4]Fund Control'!$G:$G)</f>
        <v>Class A JPY</v>
      </c>
      <c r="E1873" s="44">
        <v>45726</v>
      </c>
      <c r="F1873" s="41" t="str">
        <f>_xlfn.XLOOKUP(A1873,'[3]Eqn Calc - NII'!$C:$C,'[3]Eqn Calc - NII'!$E:$E)</f>
        <v>JPY</v>
      </c>
      <c r="G1873" s="43" t="e">
        <f>SUMIFS('[3]Eqn Calc - NII'!$U:$U,'[3]Eqn Calc - NII'!$H:$H,E1873,'[3]Eqn Calc - NII'!$C:$C,A1873)</f>
        <v>#VALUE!</v>
      </c>
      <c r="H1873" t="str">
        <f t="shared" si="30"/>
        <v>IE000SRLWUF245726</v>
      </c>
    </row>
    <row r="1874" spans="1:8" x14ac:dyDescent="0.25">
      <c r="A1874" s="41" t="s">
        <v>68</v>
      </c>
      <c r="B1874" s="41" t="s">
        <v>16</v>
      </c>
      <c r="C1874" s="41" t="str">
        <f>_xlfn.XLOOKUP(A1874,[3]Reconciliation!$A:$A,[3]Reconciliation!$O:$O)</f>
        <v>AVI Japanese Special Situations Fund</v>
      </c>
      <c r="D1874" s="41" t="str">
        <f>_xlfn.XLOOKUP(A1874,'[4]Fund Control'!$H:$H,'[4]Fund Control'!$G:$G)</f>
        <v>Class A JPY</v>
      </c>
      <c r="E1874" s="44">
        <v>45727</v>
      </c>
      <c r="F1874" s="41" t="str">
        <f>_xlfn.XLOOKUP(A1874,'[3]Eqn Calc - NII'!$C:$C,'[3]Eqn Calc - NII'!$E:$E)</f>
        <v>JPY</v>
      </c>
      <c r="G1874" s="43" t="e">
        <f>SUMIFS('[3]Eqn Calc - NII'!$U:$U,'[3]Eqn Calc - NII'!$H:$H,E1874,'[3]Eqn Calc - NII'!$C:$C,A1874)</f>
        <v>#VALUE!</v>
      </c>
      <c r="H1874" t="str">
        <f t="shared" si="30"/>
        <v>IE000SRLWUF245727</v>
      </c>
    </row>
    <row r="1875" spans="1:8" x14ac:dyDescent="0.25">
      <c r="A1875" s="41" t="s">
        <v>68</v>
      </c>
      <c r="B1875" s="41" t="s">
        <v>16</v>
      </c>
      <c r="C1875" s="41" t="str">
        <f>_xlfn.XLOOKUP(A1875,[3]Reconciliation!$A:$A,[3]Reconciliation!$O:$O)</f>
        <v>AVI Japanese Special Situations Fund</v>
      </c>
      <c r="D1875" s="41" t="str">
        <f>_xlfn.XLOOKUP(A1875,'[4]Fund Control'!$H:$H,'[4]Fund Control'!$G:$G)</f>
        <v>Class A JPY</v>
      </c>
      <c r="E1875" s="44">
        <v>45728</v>
      </c>
      <c r="F1875" s="41" t="str">
        <f>_xlfn.XLOOKUP(A1875,'[3]Eqn Calc - NII'!$C:$C,'[3]Eqn Calc - NII'!$E:$E)</f>
        <v>JPY</v>
      </c>
      <c r="G1875" s="43" t="e">
        <f>SUMIFS('[3]Eqn Calc - NII'!$U:$U,'[3]Eqn Calc - NII'!$H:$H,E1875,'[3]Eqn Calc - NII'!$C:$C,A1875)</f>
        <v>#VALUE!</v>
      </c>
      <c r="H1875" t="str">
        <f t="shared" si="30"/>
        <v>IE000SRLWUF245728</v>
      </c>
    </row>
    <row r="1876" spans="1:8" x14ac:dyDescent="0.25">
      <c r="A1876" s="41" t="s">
        <v>68</v>
      </c>
      <c r="B1876" s="41" t="s">
        <v>16</v>
      </c>
      <c r="C1876" s="41" t="str">
        <f>_xlfn.XLOOKUP(A1876,[3]Reconciliation!$A:$A,[3]Reconciliation!$O:$O)</f>
        <v>AVI Japanese Special Situations Fund</v>
      </c>
      <c r="D1876" s="41" t="str">
        <f>_xlfn.XLOOKUP(A1876,'[4]Fund Control'!$H:$H,'[4]Fund Control'!$G:$G)</f>
        <v>Class A JPY</v>
      </c>
      <c r="E1876" s="44">
        <v>45729</v>
      </c>
      <c r="F1876" s="41" t="str">
        <f>_xlfn.XLOOKUP(A1876,'[3]Eqn Calc - NII'!$C:$C,'[3]Eqn Calc - NII'!$E:$E)</f>
        <v>JPY</v>
      </c>
      <c r="G1876" s="43" t="e">
        <f>SUMIFS('[3]Eqn Calc - NII'!$U:$U,'[3]Eqn Calc - NII'!$H:$H,E1876,'[3]Eqn Calc - NII'!$C:$C,A1876)</f>
        <v>#VALUE!</v>
      </c>
      <c r="H1876" t="str">
        <f t="shared" si="30"/>
        <v>IE000SRLWUF245729</v>
      </c>
    </row>
    <row r="1877" spans="1:8" x14ac:dyDescent="0.25">
      <c r="A1877" s="41" t="s">
        <v>68</v>
      </c>
      <c r="B1877" s="41" t="s">
        <v>16</v>
      </c>
      <c r="C1877" s="41" t="str">
        <f>_xlfn.XLOOKUP(A1877,[3]Reconciliation!$A:$A,[3]Reconciliation!$O:$O)</f>
        <v>AVI Japanese Special Situations Fund</v>
      </c>
      <c r="D1877" s="41" t="str">
        <f>_xlfn.XLOOKUP(A1877,'[4]Fund Control'!$H:$H,'[4]Fund Control'!$G:$G)</f>
        <v>Class A JPY</v>
      </c>
      <c r="E1877" s="44">
        <v>45730</v>
      </c>
      <c r="F1877" s="41" t="str">
        <f>_xlfn.XLOOKUP(A1877,'[3]Eqn Calc - NII'!$C:$C,'[3]Eqn Calc - NII'!$E:$E)</f>
        <v>JPY</v>
      </c>
      <c r="G1877" s="43" t="e">
        <f>SUMIFS('[3]Eqn Calc - NII'!$U:$U,'[3]Eqn Calc - NII'!$H:$H,E1877,'[3]Eqn Calc - NII'!$C:$C,A1877)</f>
        <v>#VALUE!</v>
      </c>
      <c r="H1877" t="str">
        <f t="shared" si="30"/>
        <v>IE000SRLWUF245730</v>
      </c>
    </row>
    <row r="1878" spans="1:8" x14ac:dyDescent="0.25">
      <c r="A1878" s="41" t="s">
        <v>68</v>
      </c>
      <c r="B1878" s="41" t="s">
        <v>16</v>
      </c>
      <c r="C1878" s="41" t="str">
        <f>_xlfn.XLOOKUP(A1878,[3]Reconciliation!$A:$A,[3]Reconciliation!$O:$O)</f>
        <v>AVI Japanese Special Situations Fund</v>
      </c>
      <c r="D1878" s="41" t="str">
        <f>_xlfn.XLOOKUP(A1878,'[4]Fund Control'!$H:$H,'[4]Fund Control'!$G:$G)</f>
        <v>Class A JPY</v>
      </c>
      <c r="E1878" s="44">
        <v>45734</v>
      </c>
      <c r="F1878" s="41" t="str">
        <f>_xlfn.XLOOKUP(A1878,'[3]Eqn Calc - NII'!$C:$C,'[3]Eqn Calc - NII'!$E:$E)</f>
        <v>JPY</v>
      </c>
      <c r="G1878" s="43" t="e">
        <f>SUMIFS('[3]Eqn Calc - NII'!$U:$U,'[3]Eqn Calc - NII'!$H:$H,E1878,'[3]Eqn Calc - NII'!$C:$C,A1878)</f>
        <v>#VALUE!</v>
      </c>
      <c r="H1878" t="str">
        <f t="shared" si="30"/>
        <v>IE000SRLWUF245734</v>
      </c>
    </row>
    <row r="1879" spans="1:8" x14ac:dyDescent="0.25">
      <c r="A1879" s="41" t="s">
        <v>68</v>
      </c>
      <c r="B1879" s="41" t="s">
        <v>16</v>
      </c>
      <c r="C1879" s="41" t="str">
        <f>_xlfn.XLOOKUP(A1879,[3]Reconciliation!$A:$A,[3]Reconciliation!$O:$O)</f>
        <v>AVI Japanese Special Situations Fund</v>
      </c>
      <c r="D1879" s="41" t="str">
        <f>_xlfn.XLOOKUP(A1879,'[4]Fund Control'!$H:$H,'[4]Fund Control'!$G:$G)</f>
        <v>Class A JPY</v>
      </c>
      <c r="E1879" s="44">
        <v>45735</v>
      </c>
      <c r="F1879" s="41" t="str">
        <f>_xlfn.XLOOKUP(A1879,'[3]Eqn Calc - NII'!$C:$C,'[3]Eqn Calc - NII'!$E:$E)</f>
        <v>JPY</v>
      </c>
      <c r="G1879" s="43" t="e">
        <f>SUMIFS('[3]Eqn Calc - NII'!$U:$U,'[3]Eqn Calc - NII'!$H:$H,E1879,'[3]Eqn Calc - NII'!$C:$C,A1879)</f>
        <v>#VALUE!</v>
      </c>
      <c r="H1879" t="str">
        <f t="shared" si="30"/>
        <v>IE000SRLWUF245735</v>
      </c>
    </row>
    <row r="1880" spans="1:8" x14ac:dyDescent="0.25">
      <c r="A1880" s="41" t="s">
        <v>68</v>
      </c>
      <c r="B1880" s="41" t="s">
        <v>16</v>
      </c>
      <c r="C1880" s="41" t="str">
        <f>_xlfn.XLOOKUP(A1880,[3]Reconciliation!$A:$A,[3]Reconciliation!$O:$O)</f>
        <v>AVI Japanese Special Situations Fund</v>
      </c>
      <c r="D1880" s="41" t="str">
        <f>_xlfn.XLOOKUP(A1880,'[4]Fund Control'!$H:$H,'[4]Fund Control'!$G:$G)</f>
        <v>Class A JPY</v>
      </c>
      <c r="E1880" s="44">
        <v>45737</v>
      </c>
      <c r="F1880" s="41" t="str">
        <f>_xlfn.XLOOKUP(A1880,'[3]Eqn Calc - NII'!$C:$C,'[3]Eqn Calc - NII'!$E:$E)</f>
        <v>JPY</v>
      </c>
      <c r="G1880" s="43" t="e">
        <f>SUMIFS('[3]Eqn Calc - NII'!$U:$U,'[3]Eqn Calc - NII'!$H:$H,E1880,'[3]Eqn Calc - NII'!$C:$C,A1880)</f>
        <v>#VALUE!</v>
      </c>
      <c r="H1880" t="str">
        <f t="shared" si="30"/>
        <v>IE000SRLWUF245737</v>
      </c>
    </row>
    <row r="1881" spans="1:8" x14ac:dyDescent="0.25">
      <c r="A1881" s="41" t="s">
        <v>68</v>
      </c>
      <c r="B1881" s="41" t="s">
        <v>16</v>
      </c>
      <c r="C1881" s="41" t="str">
        <f>_xlfn.XLOOKUP(A1881,[3]Reconciliation!$A:$A,[3]Reconciliation!$O:$O)</f>
        <v>AVI Japanese Special Situations Fund</v>
      </c>
      <c r="D1881" s="41" t="str">
        <f>_xlfn.XLOOKUP(A1881,'[4]Fund Control'!$H:$H,'[4]Fund Control'!$G:$G)</f>
        <v>Class A JPY</v>
      </c>
      <c r="E1881" s="44">
        <v>45740</v>
      </c>
      <c r="F1881" s="41" t="str">
        <f>_xlfn.XLOOKUP(A1881,'[3]Eqn Calc - NII'!$C:$C,'[3]Eqn Calc - NII'!$E:$E)</f>
        <v>JPY</v>
      </c>
      <c r="G1881" s="43" t="e">
        <f>SUMIFS('[3]Eqn Calc - NII'!$U:$U,'[3]Eqn Calc - NII'!$H:$H,E1881,'[3]Eqn Calc - NII'!$C:$C,A1881)</f>
        <v>#VALUE!</v>
      </c>
      <c r="H1881" t="str">
        <f t="shared" si="30"/>
        <v>IE000SRLWUF245740</v>
      </c>
    </row>
    <row r="1882" spans="1:8" x14ac:dyDescent="0.25">
      <c r="A1882" s="41" t="s">
        <v>68</v>
      </c>
      <c r="B1882" s="41" t="s">
        <v>16</v>
      </c>
      <c r="C1882" s="41" t="str">
        <f>_xlfn.XLOOKUP(A1882,[3]Reconciliation!$A:$A,[3]Reconciliation!$O:$O)</f>
        <v>AVI Japanese Special Situations Fund</v>
      </c>
      <c r="D1882" s="41" t="str">
        <f>_xlfn.XLOOKUP(A1882,'[4]Fund Control'!$H:$H,'[4]Fund Control'!$G:$G)</f>
        <v>Class A JPY</v>
      </c>
      <c r="E1882" s="44">
        <v>45741</v>
      </c>
      <c r="F1882" s="41" t="str">
        <f>_xlfn.XLOOKUP(A1882,'[3]Eqn Calc - NII'!$C:$C,'[3]Eqn Calc - NII'!$E:$E)</f>
        <v>JPY</v>
      </c>
      <c r="G1882" s="43" t="e">
        <f>SUMIFS('[3]Eqn Calc - NII'!$U:$U,'[3]Eqn Calc - NII'!$H:$H,E1882,'[3]Eqn Calc - NII'!$C:$C,A1882)</f>
        <v>#VALUE!</v>
      </c>
      <c r="H1882" t="str">
        <f t="shared" si="30"/>
        <v>IE000SRLWUF245741</v>
      </c>
    </row>
    <row r="1883" spans="1:8" x14ac:dyDescent="0.25">
      <c r="A1883" s="41" t="s">
        <v>68</v>
      </c>
      <c r="B1883" s="41" t="s">
        <v>16</v>
      </c>
      <c r="C1883" s="41" t="str">
        <f>_xlfn.XLOOKUP(A1883,[3]Reconciliation!$A:$A,[3]Reconciliation!$O:$O)</f>
        <v>AVI Japanese Special Situations Fund</v>
      </c>
      <c r="D1883" s="41" t="str">
        <f>_xlfn.XLOOKUP(A1883,'[4]Fund Control'!$H:$H,'[4]Fund Control'!$G:$G)</f>
        <v>Class A JPY</v>
      </c>
      <c r="E1883" s="44">
        <v>45742</v>
      </c>
      <c r="F1883" s="41" t="str">
        <f>_xlfn.XLOOKUP(A1883,'[3]Eqn Calc - NII'!$C:$C,'[3]Eqn Calc - NII'!$E:$E)</f>
        <v>JPY</v>
      </c>
      <c r="G1883" s="43" t="e">
        <f>SUMIFS('[3]Eqn Calc - NII'!$U:$U,'[3]Eqn Calc - NII'!$H:$H,E1883,'[3]Eqn Calc - NII'!$C:$C,A1883)</f>
        <v>#VALUE!</v>
      </c>
      <c r="H1883" t="str">
        <f t="shared" si="30"/>
        <v>IE000SRLWUF245742</v>
      </c>
    </row>
    <row r="1884" spans="1:8" x14ac:dyDescent="0.25">
      <c r="A1884" s="41" t="s">
        <v>68</v>
      </c>
      <c r="B1884" s="41" t="s">
        <v>16</v>
      </c>
      <c r="C1884" s="41" t="str">
        <f>_xlfn.XLOOKUP(A1884,[3]Reconciliation!$A:$A,[3]Reconciliation!$O:$O)</f>
        <v>AVI Japanese Special Situations Fund</v>
      </c>
      <c r="D1884" s="41" t="str">
        <f>_xlfn.XLOOKUP(A1884,'[4]Fund Control'!$H:$H,'[4]Fund Control'!$G:$G)</f>
        <v>Class A JPY</v>
      </c>
      <c r="E1884" s="44">
        <v>45743</v>
      </c>
      <c r="F1884" s="41" t="str">
        <f>_xlfn.XLOOKUP(A1884,'[3]Eqn Calc - NII'!$C:$C,'[3]Eqn Calc - NII'!$E:$E)</f>
        <v>JPY</v>
      </c>
      <c r="G1884" s="43" t="e">
        <f>SUMIFS('[3]Eqn Calc - NII'!$U:$U,'[3]Eqn Calc - NII'!$H:$H,E1884,'[3]Eqn Calc - NII'!$C:$C,A1884)</f>
        <v>#VALUE!</v>
      </c>
      <c r="H1884" t="str">
        <f t="shared" si="30"/>
        <v>IE000SRLWUF245743</v>
      </c>
    </row>
    <row r="1885" spans="1:8" x14ac:dyDescent="0.25">
      <c r="A1885" s="41" t="s">
        <v>68</v>
      </c>
      <c r="B1885" s="41" t="s">
        <v>16</v>
      </c>
      <c r="C1885" s="41" t="str">
        <f>_xlfn.XLOOKUP(A1885,[3]Reconciliation!$A:$A,[3]Reconciliation!$O:$O)</f>
        <v>AVI Japanese Special Situations Fund</v>
      </c>
      <c r="D1885" s="41" t="str">
        <f>_xlfn.XLOOKUP(A1885,'[4]Fund Control'!$H:$H,'[4]Fund Control'!$G:$G)</f>
        <v>Class A JPY</v>
      </c>
      <c r="E1885" s="44">
        <v>45744</v>
      </c>
      <c r="F1885" s="41" t="str">
        <f>_xlfn.XLOOKUP(A1885,'[3]Eqn Calc - NII'!$C:$C,'[3]Eqn Calc - NII'!$E:$E)</f>
        <v>JPY</v>
      </c>
      <c r="G1885" s="43" t="e">
        <f>SUMIFS('[3]Eqn Calc - NII'!$U:$U,'[3]Eqn Calc - NII'!$H:$H,E1885,'[3]Eqn Calc - NII'!$C:$C,A1885)</f>
        <v>#VALUE!</v>
      </c>
      <c r="H1885" t="str">
        <f t="shared" si="30"/>
        <v>IE000SRLWUF245744</v>
      </c>
    </row>
    <row r="1886" spans="1:8" x14ac:dyDescent="0.25">
      <c r="A1886" s="41" t="s">
        <v>68</v>
      </c>
      <c r="B1886" s="41" t="s">
        <v>16</v>
      </c>
      <c r="C1886" s="41" t="str">
        <f>_xlfn.XLOOKUP(A1886,[3]Reconciliation!$A:$A,[3]Reconciliation!$O:$O)</f>
        <v>AVI Japanese Special Situations Fund</v>
      </c>
      <c r="D1886" s="41" t="str">
        <f>_xlfn.XLOOKUP(A1886,'[4]Fund Control'!$H:$H,'[4]Fund Control'!$G:$G)</f>
        <v>Class A JPY</v>
      </c>
      <c r="E1886" s="44">
        <v>45747</v>
      </c>
      <c r="F1886" s="41" t="str">
        <f>_xlfn.XLOOKUP(A1886,'[3]Eqn Calc - NII'!$C:$C,'[3]Eqn Calc - NII'!$E:$E)</f>
        <v>JPY</v>
      </c>
      <c r="G1886" s="43" t="e">
        <f>SUMIFS('[3]Eqn Calc - NII'!$U:$U,'[3]Eqn Calc - NII'!$H:$H,E1886,'[3]Eqn Calc - NII'!$C:$C,A1886)</f>
        <v>#VALUE!</v>
      </c>
      <c r="H1886" t="str">
        <f t="shared" si="30"/>
        <v>IE000SRLWUF245747</v>
      </c>
    </row>
    <row r="1887" spans="1:8" x14ac:dyDescent="0.25">
      <c r="A1887" s="41" t="s">
        <v>68</v>
      </c>
      <c r="B1887" s="41" t="s">
        <v>16</v>
      </c>
      <c r="C1887" s="41" t="str">
        <f>_xlfn.XLOOKUP(A1887,[3]Reconciliation!$A:$A,[3]Reconciliation!$O:$O)</f>
        <v>AVI Japanese Special Situations Fund</v>
      </c>
      <c r="D1887" s="41" t="str">
        <f>_xlfn.XLOOKUP(A1887,'[4]Fund Control'!$H:$H,'[4]Fund Control'!$G:$G)</f>
        <v>Class A JPY</v>
      </c>
      <c r="E1887" s="44">
        <v>45748</v>
      </c>
      <c r="F1887" s="41" t="str">
        <f>_xlfn.XLOOKUP(A1887,'[3]Eqn Calc - NII'!$C:$C,'[3]Eqn Calc - NII'!$E:$E)</f>
        <v>JPY</v>
      </c>
      <c r="G1887" s="43" t="e">
        <f>SUMIFS('[3]Eqn Calc - NII'!$U:$U,'[3]Eqn Calc - NII'!$H:$H,E1887,'[3]Eqn Calc - NII'!$C:$C,A1887)</f>
        <v>#VALUE!</v>
      </c>
      <c r="H1887" t="str">
        <f t="shared" si="30"/>
        <v>IE000SRLWUF245748</v>
      </c>
    </row>
    <row r="1888" spans="1:8" x14ac:dyDescent="0.25">
      <c r="A1888" s="41" t="s">
        <v>68</v>
      </c>
      <c r="B1888" s="41" t="s">
        <v>16</v>
      </c>
      <c r="C1888" s="41" t="str">
        <f>_xlfn.XLOOKUP(A1888,[3]Reconciliation!$A:$A,[3]Reconciliation!$O:$O)</f>
        <v>AVI Japanese Special Situations Fund</v>
      </c>
      <c r="D1888" s="41" t="str">
        <f>_xlfn.XLOOKUP(A1888,'[4]Fund Control'!$H:$H,'[4]Fund Control'!$G:$G)</f>
        <v>Class A JPY</v>
      </c>
      <c r="E1888" s="44">
        <v>45749</v>
      </c>
      <c r="F1888" s="41" t="str">
        <f>_xlfn.XLOOKUP(A1888,'[3]Eqn Calc - NII'!$C:$C,'[3]Eqn Calc - NII'!$E:$E)</f>
        <v>JPY</v>
      </c>
      <c r="G1888" s="43" t="e">
        <f>SUMIFS('[3]Eqn Calc - NII'!$U:$U,'[3]Eqn Calc - NII'!$H:$H,E1888,'[3]Eqn Calc - NII'!$C:$C,A1888)</f>
        <v>#VALUE!</v>
      </c>
      <c r="H1888" t="str">
        <f t="shared" si="30"/>
        <v>IE000SRLWUF245749</v>
      </c>
    </row>
    <row r="1889" spans="1:8" x14ac:dyDescent="0.25">
      <c r="A1889" s="41" t="s">
        <v>68</v>
      </c>
      <c r="B1889" s="41" t="s">
        <v>16</v>
      </c>
      <c r="C1889" s="41" t="str">
        <f>_xlfn.XLOOKUP(A1889,[3]Reconciliation!$A:$A,[3]Reconciliation!$O:$O)</f>
        <v>AVI Japanese Special Situations Fund</v>
      </c>
      <c r="D1889" s="41" t="str">
        <f>_xlfn.XLOOKUP(A1889,'[4]Fund Control'!$H:$H,'[4]Fund Control'!$G:$G)</f>
        <v>Class A JPY</v>
      </c>
      <c r="E1889" s="44">
        <v>45750</v>
      </c>
      <c r="F1889" s="41" t="str">
        <f>_xlfn.XLOOKUP(A1889,'[3]Eqn Calc - NII'!$C:$C,'[3]Eqn Calc - NII'!$E:$E)</f>
        <v>JPY</v>
      </c>
      <c r="G1889" s="43" t="e">
        <f>SUMIFS('[3]Eqn Calc - NII'!$U:$U,'[3]Eqn Calc - NII'!$H:$H,E1889,'[3]Eqn Calc - NII'!$C:$C,A1889)</f>
        <v>#VALUE!</v>
      </c>
      <c r="H1889" t="str">
        <f t="shared" si="30"/>
        <v>IE000SRLWUF245750</v>
      </c>
    </row>
    <row r="1890" spans="1:8" x14ac:dyDescent="0.25">
      <c r="A1890" s="41" t="s">
        <v>68</v>
      </c>
      <c r="B1890" s="41" t="s">
        <v>16</v>
      </c>
      <c r="C1890" s="41" t="str">
        <f>_xlfn.XLOOKUP(A1890,[3]Reconciliation!$A:$A,[3]Reconciliation!$O:$O)</f>
        <v>AVI Japanese Special Situations Fund</v>
      </c>
      <c r="D1890" s="41" t="str">
        <f>_xlfn.XLOOKUP(A1890,'[4]Fund Control'!$H:$H,'[4]Fund Control'!$G:$G)</f>
        <v>Class A JPY</v>
      </c>
      <c r="E1890" s="44">
        <v>45751</v>
      </c>
      <c r="F1890" s="41" t="str">
        <f>_xlfn.XLOOKUP(A1890,'[3]Eqn Calc - NII'!$C:$C,'[3]Eqn Calc - NII'!$E:$E)</f>
        <v>JPY</v>
      </c>
      <c r="G1890" s="43" t="e">
        <f>SUMIFS('[3]Eqn Calc - NII'!$U:$U,'[3]Eqn Calc - NII'!$H:$H,E1890,'[3]Eqn Calc - NII'!$C:$C,A1890)</f>
        <v>#VALUE!</v>
      </c>
      <c r="H1890" t="str">
        <f t="shared" si="30"/>
        <v>IE000SRLWUF245751</v>
      </c>
    </row>
    <row r="1891" spans="1:8" x14ac:dyDescent="0.25">
      <c r="A1891" s="41" t="s">
        <v>68</v>
      </c>
      <c r="B1891" s="41" t="s">
        <v>16</v>
      </c>
      <c r="C1891" s="41" t="str">
        <f>_xlfn.XLOOKUP(A1891,[3]Reconciliation!$A:$A,[3]Reconciliation!$O:$O)</f>
        <v>AVI Japanese Special Situations Fund</v>
      </c>
      <c r="D1891" s="41" t="str">
        <f>_xlfn.XLOOKUP(A1891,'[4]Fund Control'!$H:$H,'[4]Fund Control'!$G:$G)</f>
        <v>Class A JPY</v>
      </c>
      <c r="E1891" s="44">
        <v>45754</v>
      </c>
      <c r="F1891" s="41" t="str">
        <f>_xlfn.XLOOKUP(A1891,'[3]Eqn Calc - NII'!$C:$C,'[3]Eqn Calc - NII'!$E:$E)</f>
        <v>JPY</v>
      </c>
      <c r="G1891" s="43" t="e">
        <f>SUMIFS('[3]Eqn Calc - NII'!$U:$U,'[3]Eqn Calc - NII'!$H:$H,E1891,'[3]Eqn Calc - NII'!$C:$C,A1891)</f>
        <v>#VALUE!</v>
      </c>
      <c r="H1891" t="str">
        <f t="shared" si="30"/>
        <v>IE000SRLWUF245754</v>
      </c>
    </row>
    <row r="1892" spans="1:8" x14ac:dyDescent="0.25">
      <c r="A1892" s="41" t="s">
        <v>68</v>
      </c>
      <c r="B1892" s="41" t="s">
        <v>16</v>
      </c>
      <c r="C1892" s="41" t="str">
        <f>_xlfn.XLOOKUP(A1892,[3]Reconciliation!$A:$A,[3]Reconciliation!$O:$O)</f>
        <v>AVI Japanese Special Situations Fund</v>
      </c>
      <c r="D1892" s="41" t="str">
        <f>_xlfn.XLOOKUP(A1892,'[4]Fund Control'!$H:$H,'[4]Fund Control'!$G:$G)</f>
        <v>Class A JPY</v>
      </c>
      <c r="E1892" s="44">
        <v>45755</v>
      </c>
      <c r="F1892" s="41" t="str">
        <f>_xlfn.XLOOKUP(A1892,'[3]Eqn Calc - NII'!$C:$C,'[3]Eqn Calc - NII'!$E:$E)</f>
        <v>JPY</v>
      </c>
      <c r="G1892" s="43" t="e">
        <f>SUMIFS('[3]Eqn Calc - NII'!$U:$U,'[3]Eqn Calc - NII'!$H:$H,E1892,'[3]Eqn Calc - NII'!$C:$C,A1892)</f>
        <v>#VALUE!</v>
      </c>
      <c r="H1892" t="str">
        <f t="shared" si="30"/>
        <v>IE000SRLWUF245755</v>
      </c>
    </row>
    <row r="1893" spans="1:8" x14ac:dyDescent="0.25">
      <c r="A1893" s="41" t="s">
        <v>68</v>
      </c>
      <c r="B1893" s="41" t="s">
        <v>16</v>
      </c>
      <c r="C1893" s="41" t="str">
        <f>_xlfn.XLOOKUP(A1893,[3]Reconciliation!$A:$A,[3]Reconciliation!$O:$O)</f>
        <v>AVI Japanese Special Situations Fund</v>
      </c>
      <c r="D1893" s="41" t="str">
        <f>_xlfn.XLOOKUP(A1893,'[4]Fund Control'!$H:$H,'[4]Fund Control'!$G:$G)</f>
        <v>Class A JPY</v>
      </c>
      <c r="E1893" s="44">
        <v>45756</v>
      </c>
      <c r="F1893" s="41" t="str">
        <f>_xlfn.XLOOKUP(A1893,'[3]Eqn Calc - NII'!$C:$C,'[3]Eqn Calc - NII'!$E:$E)</f>
        <v>JPY</v>
      </c>
      <c r="G1893" s="43" t="e">
        <f>SUMIFS('[3]Eqn Calc - NII'!$U:$U,'[3]Eqn Calc - NII'!$H:$H,E1893,'[3]Eqn Calc - NII'!$C:$C,A1893)</f>
        <v>#VALUE!</v>
      </c>
      <c r="H1893" t="str">
        <f t="shared" si="30"/>
        <v>IE000SRLWUF245756</v>
      </c>
    </row>
    <row r="1894" spans="1:8" x14ac:dyDescent="0.25">
      <c r="A1894" s="41" t="s">
        <v>68</v>
      </c>
      <c r="B1894" s="41" t="s">
        <v>16</v>
      </c>
      <c r="C1894" s="41" t="str">
        <f>_xlfn.XLOOKUP(A1894,[3]Reconciliation!$A:$A,[3]Reconciliation!$O:$O)</f>
        <v>AVI Japanese Special Situations Fund</v>
      </c>
      <c r="D1894" s="41" t="str">
        <f>_xlfn.XLOOKUP(A1894,'[4]Fund Control'!$H:$H,'[4]Fund Control'!$G:$G)</f>
        <v>Class A JPY</v>
      </c>
      <c r="E1894" s="44">
        <v>45757</v>
      </c>
      <c r="F1894" s="41" t="str">
        <f>_xlfn.XLOOKUP(A1894,'[3]Eqn Calc - NII'!$C:$C,'[3]Eqn Calc - NII'!$E:$E)</f>
        <v>JPY</v>
      </c>
      <c r="G1894" s="43" t="e">
        <f>SUMIFS('[3]Eqn Calc - NII'!$U:$U,'[3]Eqn Calc - NII'!$H:$H,E1894,'[3]Eqn Calc - NII'!$C:$C,A1894)</f>
        <v>#VALUE!</v>
      </c>
      <c r="H1894" t="str">
        <f t="shared" si="30"/>
        <v>IE000SRLWUF245757</v>
      </c>
    </row>
    <row r="1895" spans="1:8" x14ac:dyDescent="0.25">
      <c r="A1895" s="41" t="s">
        <v>68</v>
      </c>
      <c r="B1895" s="41" t="s">
        <v>16</v>
      </c>
      <c r="C1895" s="41" t="str">
        <f>_xlfn.XLOOKUP(A1895,[3]Reconciliation!$A:$A,[3]Reconciliation!$O:$O)</f>
        <v>AVI Japanese Special Situations Fund</v>
      </c>
      <c r="D1895" s="41" t="str">
        <f>_xlfn.XLOOKUP(A1895,'[4]Fund Control'!$H:$H,'[4]Fund Control'!$G:$G)</f>
        <v>Class A JPY</v>
      </c>
      <c r="E1895" s="44">
        <v>45758</v>
      </c>
      <c r="F1895" s="41" t="str">
        <f>_xlfn.XLOOKUP(A1895,'[3]Eqn Calc - NII'!$C:$C,'[3]Eqn Calc - NII'!$E:$E)</f>
        <v>JPY</v>
      </c>
      <c r="G1895" s="43" t="e">
        <f>SUMIFS('[3]Eqn Calc - NII'!$U:$U,'[3]Eqn Calc - NII'!$H:$H,E1895,'[3]Eqn Calc - NII'!$C:$C,A1895)</f>
        <v>#VALUE!</v>
      </c>
      <c r="H1895" t="str">
        <f t="shared" si="30"/>
        <v>IE000SRLWUF245758</v>
      </c>
    </row>
    <row r="1896" spans="1:8" x14ac:dyDescent="0.25">
      <c r="A1896" s="41" t="s">
        <v>68</v>
      </c>
      <c r="B1896" s="41" t="s">
        <v>16</v>
      </c>
      <c r="C1896" s="41" t="str">
        <f>_xlfn.XLOOKUP(A1896,[3]Reconciliation!$A:$A,[3]Reconciliation!$O:$O)</f>
        <v>AVI Japanese Special Situations Fund</v>
      </c>
      <c r="D1896" s="41" t="str">
        <f>_xlfn.XLOOKUP(A1896,'[4]Fund Control'!$H:$H,'[4]Fund Control'!$G:$G)</f>
        <v>Class A JPY</v>
      </c>
      <c r="E1896" s="44">
        <v>45761</v>
      </c>
      <c r="F1896" s="41" t="str">
        <f>_xlfn.XLOOKUP(A1896,'[3]Eqn Calc - NII'!$C:$C,'[3]Eqn Calc - NII'!$E:$E)</f>
        <v>JPY</v>
      </c>
      <c r="G1896" s="43" t="e">
        <f>SUMIFS('[3]Eqn Calc - NII'!$U:$U,'[3]Eqn Calc - NII'!$H:$H,E1896,'[3]Eqn Calc - NII'!$C:$C,A1896)</f>
        <v>#VALUE!</v>
      </c>
      <c r="H1896" t="str">
        <f t="shared" si="30"/>
        <v>IE000SRLWUF245761</v>
      </c>
    </row>
    <row r="1897" spans="1:8" x14ac:dyDescent="0.25">
      <c r="A1897" s="41" t="s">
        <v>68</v>
      </c>
      <c r="B1897" s="41" t="s">
        <v>16</v>
      </c>
      <c r="C1897" s="41" t="str">
        <f>_xlfn.XLOOKUP(A1897,[3]Reconciliation!$A:$A,[3]Reconciliation!$O:$O)</f>
        <v>AVI Japanese Special Situations Fund</v>
      </c>
      <c r="D1897" s="41" t="str">
        <f>_xlfn.XLOOKUP(A1897,'[4]Fund Control'!$H:$H,'[4]Fund Control'!$G:$G)</f>
        <v>Class A JPY</v>
      </c>
      <c r="E1897" s="44">
        <v>45762</v>
      </c>
      <c r="F1897" s="41" t="str">
        <f>_xlfn.XLOOKUP(A1897,'[3]Eqn Calc - NII'!$C:$C,'[3]Eqn Calc - NII'!$E:$E)</f>
        <v>JPY</v>
      </c>
      <c r="G1897" s="43" t="e">
        <f>SUMIFS('[3]Eqn Calc - NII'!$U:$U,'[3]Eqn Calc - NII'!$H:$H,E1897,'[3]Eqn Calc - NII'!$C:$C,A1897)</f>
        <v>#VALUE!</v>
      </c>
      <c r="H1897" t="str">
        <f t="shared" si="30"/>
        <v>IE000SRLWUF245762</v>
      </c>
    </row>
    <row r="1898" spans="1:8" x14ac:dyDescent="0.25">
      <c r="A1898" s="41" t="s">
        <v>68</v>
      </c>
      <c r="B1898" s="41" t="s">
        <v>16</v>
      </c>
      <c r="C1898" s="41" t="str">
        <f>_xlfn.XLOOKUP(A1898,[3]Reconciliation!$A:$A,[3]Reconciliation!$O:$O)</f>
        <v>AVI Japanese Special Situations Fund</v>
      </c>
      <c r="D1898" s="41" t="str">
        <f>_xlfn.XLOOKUP(A1898,'[4]Fund Control'!$H:$H,'[4]Fund Control'!$G:$G)</f>
        <v>Class A JPY</v>
      </c>
      <c r="E1898" s="44">
        <v>45763</v>
      </c>
      <c r="F1898" s="41" t="str">
        <f>_xlfn.XLOOKUP(A1898,'[3]Eqn Calc - NII'!$C:$C,'[3]Eqn Calc - NII'!$E:$E)</f>
        <v>JPY</v>
      </c>
      <c r="G1898" s="43" t="e">
        <f>SUMIFS('[3]Eqn Calc - NII'!$U:$U,'[3]Eqn Calc - NII'!$H:$H,E1898,'[3]Eqn Calc - NII'!$C:$C,A1898)</f>
        <v>#VALUE!</v>
      </c>
      <c r="H1898" t="str">
        <f t="shared" si="30"/>
        <v>IE000SRLWUF245763</v>
      </c>
    </row>
    <row r="1899" spans="1:8" x14ac:dyDescent="0.25">
      <c r="A1899" s="41" t="s">
        <v>68</v>
      </c>
      <c r="B1899" s="41" t="s">
        <v>16</v>
      </c>
      <c r="C1899" s="41" t="str">
        <f>_xlfn.XLOOKUP(A1899,[3]Reconciliation!$A:$A,[3]Reconciliation!$O:$O)</f>
        <v>AVI Japanese Special Situations Fund</v>
      </c>
      <c r="D1899" s="41" t="str">
        <f>_xlfn.XLOOKUP(A1899,'[4]Fund Control'!$H:$H,'[4]Fund Control'!$G:$G)</f>
        <v>Class A JPY</v>
      </c>
      <c r="E1899" s="44">
        <v>45764</v>
      </c>
      <c r="F1899" s="41" t="str">
        <f>_xlfn.XLOOKUP(A1899,'[3]Eqn Calc - NII'!$C:$C,'[3]Eqn Calc - NII'!$E:$E)</f>
        <v>JPY</v>
      </c>
      <c r="G1899" s="43" t="e">
        <f>SUMIFS('[3]Eqn Calc - NII'!$U:$U,'[3]Eqn Calc - NII'!$H:$H,E1899,'[3]Eqn Calc - NII'!$C:$C,A1899)</f>
        <v>#VALUE!</v>
      </c>
      <c r="H1899" t="str">
        <f t="shared" si="30"/>
        <v>IE000SRLWUF245764</v>
      </c>
    </row>
    <row r="1900" spans="1:8" x14ac:dyDescent="0.25">
      <c r="A1900" s="41" t="s">
        <v>68</v>
      </c>
      <c r="B1900" s="41" t="s">
        <v>16</v>
      </c>
      <c r="C1900" s="41" t="str">
        <f>_xlfn.XLOOKUP(A1900,[3]Reconciliation!$A:$A,[3]Reconciliation!$O:$O)</f>
        <v>AVI Japanese Special Situations Fund</v>
      </c>
      <c r="D1900" s="41" t="str">
        <f>_xlfn.XLOOKUP(A1900,'[4]Fund Control'!$H:$H,'[4]Fund Control'!$G:$G)</f>
        <v>Class A JPY</v>
      </c>
      <c r="E1900" s="44">
        <v>45769</v>
      </c>
      <c r="F1900" s="41" t="str">
        <f>_xlfn.XLOOKUP(A1900,'[3]Eqn Calc - NII'!$C:$C,'[3]Eqn Calc - NII'!$E:$E)</f>
        <v>JPY</v>
      </c>
      <c r="G1900" s="43" t="e">
        <f>SUMIFS('[3]Eqn Calc - NII'!$U:$U,'[3]Eqn Calc - NII'!$H:$H,E1900,'[3]Eqn Calc - NII'!$C:$C,A1900)</f>
        <v>#VALUE!</v>
      </c>
      <c r="H1900" t="str">
        <f t="shared" si="30"/>
        <v>IE000SRLWUF245769</v>
      </c>
    </row>
    <row r="1901" spans="1:8" x14ac:dyDescent="0.25">
      <c r="A1901" s="41" t="s">
        <v>68</v>
      </c>
      <c r="B1901" s="41" t="s">
        <v>16</v>
      </c>
      <c r="C1901" s="41" t="str">
        <f>_xlfn.XLOOKUP(A1901,[3]Reconciliation!$A:$A,[3]Reconciliation!$O:$O)</f>
        <v>AVI Japanese Special Situations Fund</v>
      </c>
      <c r="D1901" s="41" t="str">
        <f>_xlfn.XLOOKUP(A1901,'[4]Fund Control'!$H:$H,'[4]Fund Control'!$G:$G)</f>
        <v>Class A JPY</v>
      </c>
      <c r="E1901" s="44">
        <v>45770</v>
      </c>
      <c r="F1901" s="41" t="str">
        <f>_xlfn.XLOOKUP(A1901,'[3]Eqn Calc - NII'!$C:$C,'[3]Eqn Calc - NII'!$E:$E)</f>
        <v>JPY</v>
      </c>
      <c r="G1901" s="43" t="e">
        <f>SUMIFS('[3]Eqn Calc - NII'!$U:$U,'[3]Eqn Calc - NII'!$H:$H,E1901,'[3]Eqn Calc - NII'!$C:$C,A1901)</f>
        <v>#VALUE!</v>
      </c>
      <c r="H1901" t="str">
        <f t="shared" si="30"/>
        <v>IE000SRLWUF245770</v>
      </c>
    </row>
    <row r="1902" spans="1:8" x14ac:dyDescent="0.25">
      <c r="A1902" s="41" t="s">
        <v>68</v>
      </c>
      <c r="B1902" s="41" t="s">
        <v>16</v>
      </c>
      <c r="C1902" s="41" t="str">
        <f>_xlfn.XLOOKUP(A1902,[3]Reconciliation!$A:$A,[3]Reconciliation!$O:$O)</f>
        <v>AVI Japanese Special Situations Fund</v>
      </c>
      <c r="D1902" s="41" t="str">
        <f>_xlfn.XLOOKUP(A1902,'[4]Fund Control'!$H:$H,'[4]Fund Control'!$G:$G)</f>
        <v>Class A JPY</v>
      </c>
      <c r="E1902" s="44">
        <v>45771</v>
      </c>
      <c r="F1902" s="41" t="str">
        <f>_xlfn.XLOOKUP(A1902,'[3]Eqn Calc - NII'!$C:$C,'[3]Eqn Calc - NII'!$E:$E)</f>
        <v>JPY</v>
      </c>
      <c r="G1902" s="43" t="e">
        <f>SUMIFS('[3]Eqn Calc - NII'!$U:$U,'[3]Eqn Calc - NII'!$H:$H,E1902,'[3]Eqn Calc - NII'!$C:$C,A1902)</f>
        <v>#VALUE!</v>
      </c>
      <c r="H1902" t="str">
        <f t="shared" si="30"/>
        <v>IE000SRLWUF245771</v>
      </c>
    </row>
    <row r="1903" spans="1:8" x14ac:dyDescent="0.25">
      <c r="A1903" s="41" t="s">
        <v>68</v>
      </c>
      <c r="B1903" s="41" t="s">
        <v>16</v>
      </c>
      <c r="C1903" s="41" t="str">
        <f>_xlfn.XLOOKUP(A1903,[3]Reconciliation!$A:$A,[3]Reconciliation!$O:$O)</f>
        <v>AVI Japanese Special Situations Fund</v>
      </c>
      <c r="D1903" s="41" t="str">
        <f>_xlfn.XLOOKUP(A1903,'[4]Fund Control'!$H:$H,'[4]Fund Control'!$G:$G)</f>
        <v>Class A JPY</v>
      </c>
      <c r="E1903" s="44">
        <v>45772</v>
      </c>
      <c r="F1903" s="41" t="str">
        <f>_xlfn.XLOOKUP(A1903,'[3]Eqn Calc - NII'!$C:$C,'[3]Eqn Calc - NII'!$E:$E)</f>
        <v>JPY</v>
      </c>
      <c r="G1903" s="43" t="e">
        <f>SUMIFS('[3]Eqn Calc - NII'!$U:$U,'[3]Eqn Calc - NII'!$H:$H,E1903,'[3]Eqn Calc - NII'!$C:$C,A1903)</f>
        <v>#VALUE!</v>
      </c>
      <c r="H1903" t="str">
        <f t="shared" si="30"/>
        <v>IE000SRLWUF245772</v>
      </c>
    </row>
    <row r="1904" spans="1:8" x14ac:dyDescent="0.25">
      <c r="A1904" s="41" t="s">
        <v>68</v>
      </c>
      <c r="B1904" s="41" t="s">
        <v>16</v>
      </c>
      <c r="C1904" s="41" t="str">
        <f>_xlfn.XLOOKUP(A1904,[3]Reconciliation!$A:$A,[3]Reconciliation!$O:$O)</f>
        <v>AVI Japanese Special Situations Fund</v>
      </c>
      <c r="D1904" s="41" t="str">
        <f>_xlfn.XLOOKUP(A1904,'[4]Fund Control'!$H:$H,'[4]Fund Control'!$G:$G)</f>
        <v>Class A JPY</v>
      </c>
      <c r="E1904" s="44">
        <v>45775</v>
      </c>
      <c r="F1904" s="41" t="str">
        <f>_xlfn.XLOOKUP(A1904,'[3]Eqn Calc - NII'!$C:$C,'[3]Eqn Calc - NII'!$E:$E)</f>
        <v>JPY</v>
      </c>
      <c r="G1904" s="43" t="e">
        <f>SUMIFS('[3]Eqn Calc - NII'!$U:$U,'[3]Eqn Calc - NII'!$H:$H,E1904,'[3]Eqn Calc - NII'!$C:$C,A1904)</f>
        <v>#VALUE!</v>
      </c>
      <c r="H1904" t="str">
        <f t="shared" si="30"/>
        <v>IE000SRLWUF245775</v>
      </c>
    </row>
    <row r="1905" spans="1:8" x14ac:dyDescent="0.25">
      <c r="A1905" s="41" t="s">
        <v>68</v>
      </c>
      <c r="B1905" s="41" t="s">
        <v>16</v>
      </c>
      <c r="C1905" s="41" t="str">
        <f>_xlfn.XLOOKUP(A1905,[3]Reconciliation!$A:$A,[3]Reconciliation!$O:$O)</f>
        <v>AVI Japanese Special Situations Fund</v>
      </c>
      <c r="D1905" s="41" t="str">
        <f>_xlfn.XLOOKUP(A1905,'[4]Fund Control'!$H:$H,'[4]Fund Control'!$G:$G)</f>
        <v>Class A JPY</v>
      </c>
      <c r="E1905" s="44">
        <v>45777</v>
      </c>
      <c r="F1905" s="41" t="str">
        <f>_xlfn.XLOOKUP(A1905,'[3]Eqn Calc - NII'!$C:$C,'[3]Eqn Calc - NII'!$E:$E)</f>
        <v>JPY</v>
      </c>
      <c r="G1905" s="43" t="e">
        <f>SUMIFS('[3]Eqn Calc - NII'!$U:$U,'[3]Eqn Calc - NII'!$H:$H,E1905,'[3]Eqn Calc - NII'!$C:$C,A1905)</f>
        <v>#VALUE!</v>
      </c>
      <c r="H1905" t="str">
        <f t="shared" si="30"/>
        <v>IE000SRLWUF245777</v>
      </c>
    </row>
    <row r="1906" spans="1:8" x14ac:dyDescent="0.25">
      <c r="A1906" s="41" t="s">
        <v>68</v>
      </c>
      <c r="B1906" s="41" t="s">
        <v>16</v>
      </c>
      <c r="C1906" s="41" t="str">
        <f>_xlfn.XLOOKUP(A1906,[3]Reconciliation!$A:$A,[3]Reconciliation!$O:$O)</f>
        <v>AVI Japanese Special Situations Fund</v>
      </c>
      <c r="D1906" s="41" t="str">
        <f>_xlfn.XLOOKUP(A1906,'[4]Fund Control'!$H:$H,'[4]Fund Control'!$G:$G)</f>
        <v>Class A JPY</v>
      </c>
      <c r="E1906" s="44">
        <v>45778</v>
      </c>
      <c r="F1906" s="41" t="str">
        <f>_xlfn.XLOOKUP(A1906,'[3]Eqn Calc - NII'!$C:$C,'[3]Eqn Calc - NII'!$E:$E)</f>
        <v>JPY</v>
      </c>
      <c r="G1906" s="43" t="e">
        <f>SUMIFS('[3]Eqn Calc - NII'!$U:$U,'[3]Eqn Calc - NII'!$H:$H,E1906,'[3]Eqn Calc - NII'!$C:$C,A1906)</f>
        <v>#VALUE!</v>
      </c>
      <c r="H1906" t="str">
        <f t="shared" si="30"/>
        <v>IE000SRLWUF245778</v>
      </c>
    </row>
    <row r="1907" spans="1:8" x14ac:dyDescent="0.25">
      <c r="A1907" s="41" t="s">
        <v>68</v>
      </c>
      <c r="B1907" s="41" t="s">
        <v>16</v>
      </c>
      <c r="C1907" s="41" t="str">
        <f>_xlfn.XLOOKUP(A1907,[3]Reconciliation!$A:$A,[3]Reconciliation!$O:$O)</f>
        <v>AVI Japanese Special Situations Fund</v>
      </c>
      <c r="D1907" s="41" t="str">
        <f>_xlfn.XLOOKUP(A1907,'[4]Fund Control'!$H:$H,'[4]Fund Control'!$G:$G)</f>
        <v>Class A JPY</v>
      </c>
      <c r="E1907" s="44">
        <v>45779</v>
      </c>
      <c r="F1907" s="41" t="str">
        <f>_xlfn.XLOOKUP(A1907,'[3]Eqn Calc - NII'!$C:$C,'[3]Eqn Calc - NII'!$E:$E)</f>
        <v>JPY</v>
      </c>
      <c r="G1907" s="43" t="e">
        <f>SUMIFS('[3]Eqn Calc - NII'!$U:$U,'[3]Eqn Calc - NII'!$H:$H,E1907,'[3]Eqn Calc - NII'!$C:$C,A1907)</f>
        <v>#VALUE!</v>
      </c>
      <c r="H1907" t="str">
        <f t="shared" si="30"/>
        <v>IE000SRLWUF245779</v>
      </c>
    </row>
    <row r="1908" spans="1:8" x14ac:dyDescent="0.25">
      <c r="A1908" s="41" t="s">
        <v>68</v>
      </c>
      <c r="B1908" s="41" t="s">
        <v>16</v>
      </c>
      <c r="C1908" s="41" t="str">
        <f>_xlfn.XLOOKUP(A1908,[3]Reconciliation!$A:$A,[3]Reconciliation!$O:$O)</f>
        <v>AVI Japanese Special Situations Fund</v>
      </c>
      <c r="D1908" s="41" t="str">
        <f>_xlfn.XLOOKUP(A1908,'[4]Fund Control'!$H:$H,'[4]Fund Control'!$G:$G)</f>
        <v>Class A JPY</v>
      </c>
      <c r="E1908" s="44">
        <v>45784</v>
      </c>
      <c r="F1908" s="41" t="str">
        <f>_xlfn.XLOOKUP(A1908,'[3]Eqn Calc - NII'!$C:$C,'[3]Eqn Calc - NII'!$E:$E)</f>
        <v>JPY</v>
      </c>
      <c r="G1908" s="43" t="e">
        <f>SUMIFS('[3]Eqn Calc - NII'!$U:$U,'[3]Eqn Calc - NII'!$H:$H,E1908,'[3]Eqn Calc - NII'!$C:$C,A1908)</f>
        <v>#VALUE!</v>
      </c>
      <c r="H1908" t="str">
        <f t="shared" si="30"/>
        <v>IE000SRLWUF245784</v>
      </c>
    </row>
    <row r="1909" spans="1:8" x14ac:dyDescent="0.25">
      <c r="A1909" s="41" t="s">
        <v>68</v>
      </c>
      <c r="B1909" s="41" t="s">
        <v>16</v>
      </c>
      <c r="C1909" s="41" t="str">
        <f>_xlfn.XLOOKUP(A1909,[3]Reconciliation!$A:$A,[3]Reconciliation!$O:$O)</f>
        <v>AVI Japanese Special Situations Fund</v>
      </c>
      <c r="D1909" s="41" t="str">
        <f>_xlfn.XLOOKUP(A1909,'[4]Fund Control'!$H:$H,'[4]Fund Control'!$G:$G)</f>
        <v>Class A JPY</v>
      </c>
      <c r="E1909" s="44">
        <v>45785</v>
      </c>
      <c r="F1909" s="41" t="str">
        <f>_xlfn.XLOOKUP(A1909,'[3]Eqn Calc - NII'!$C:$C,'[3]Eqn Calc - NII'!$E:$E)</f>
        <v>JPY</v>
      </c>
      <c r="G1909" s="43" t="e">
        <f>SUMIFS('[3]Eqn Calc - NII'!$U:$U,'[3]Eqn Calc - NII'!$H:$H,E1909,'[3]Eqn Calc - NII'!$C:$C,A1909)</f>
        <v>#VALUE!</v>
      </c>
      <c r="H1909" t="str">
        <f t="shared" si="30"/>
        <v>IE000SRLWUF245785</v>
      </c>
    </row>
    <row r="1910" spans="1:8" x14ac:dyDescent="0.25">
      <c r="A1910" s="41" t="s">
        <v>68</v>
      </c>
      <c r="B1910" s="41" t="s">
        <v>16</v>
      </c>
      <c r="C1910" s="41" t="str">
        <f>_xlfn.XLOOKUP(A1910,[3]Reconciliation!$A:$A,[3]Reconciliation!$O:$O)</f>
        <v>AVI Japanese Special Situations Fund</v>
      </c>
      <c r="D1910" s="41" t="str">
        <f>_xlfn.XLOOKUP(A1910,'[4]Fund Control'!$H:$H,'[4]Fund Control'!$G:$G)</f>
        <v>Class A JPY</v>
      </c>
      <c r="E1910" s="44">
        <v>45786</v>
      </c>
      <c r="F1910" s="41" t="str">
        <f>_xlfn.XLOOKUP(A1910,'[3]Eqn Calc - NII'!$C:$C,'[3]Eqn Calc - NII'!$E:$E)</f>
        <v>JPY</v>
      </c>
      <c r="G1910" s="43" t="e">
        <f>SUMIFS('[3]Eqn Calc - NII'!$U:$U,'[3]Eqn Calc - NII'!$H:$H,E1910,'[3]Eqn Calc - NII'!$C:$C,A1910)</f>
        <v>#VALUE!</v>
      </c>
      <c r="H1910" t="str">
        <f t="shared" si="30"/>
        <v>IE000SRLWUF245786</v>
      </c>
    </row>
    <row r="1911" spans="1:8" x14ac:dyDescent="0.25">
      <c r="A1911" s="41" t="s">
        <v>68</v>
      </c>
      <c r="B1911" s="41" t="s">
        <v>16</v>
      </c>
      <c r="C1911" s="41" t="str">
        <f>_xlfn.XLOOKUP(A1911,[3]Reconciliation!$A:$A,[3]Reconciliation!$O:$O)</f>
        <v>AVI Japanese Special Situations Fund</v>
      </c>
      <c r="D1911" s="41" t="str">
        <f>_xlfn.XLOOKUP(A1911,'[4]Fund Control'!$H:$H,'[4]Fund Control'!$G:$G)</f>
        <v>Class A JPY</v>
      </c>
      <c r="E1911" s="44">
        <v>45789</v>
      </c>
      <c r="F1911" s="41" t="str">
        <f>_xlfn.XLOOKUP(A1911,'[3]Eqn Calc - NII'!$C:$C,'[3]Eqn Calc - NII'!$E:$E)</f>
        <v>JPY</v>
      </c>
      <c r="G1911" s="43" t="e">
        <f>SUMIFS('[3]Eqn Calc - NII'!$U:$U,'[3]Eqn Calc - NII'!$H:$H,E1911,'[3]Eqn Calc - NII'!$C:$C,A1911)</f>
        <v>#VALUE!</v>
      </c>
      <c r="H1911" t="str">
        <f t="shared" si="30"/>
        <v>IE000SRLWUF245789</v>
      </c>
    </row>
    <row r="1912" spans="1:8" x14ac:dyDescent="0.25">
      <c r="A1912" s="41" t="s">
        <v>68</v>
      </c>
      <c r="B1912" s="41" t="s">
        <v>16</v>
      </c>
      <c r="C1912" s="41" t="str">
        <f>_xlfn.XLOOKUP(A1912,[3]Reconciliation!$A:$A,[3]Reconciliation!$O:$O)</f>
        <v>AVI Japanese Special Situations Fund</v>
      </c>
      <c r="D1912" s="41" t="str">
        <f>_xlfn.XLOOKUP(A1912,'[4]Fund Control'!$H:$H,'[4]Fund Control'!$G:$G)</f>
        <v>Class A JPY</v>
      </c>
      <c r="E1912" s="44">
        <v>45790</v>
      </c>
      <c r="F1912" s="41" t="str">
        <f>_xlfn.XLOOKUP(A1912,'[3]Eqn Calc - NII'!$C:$C,'[3]Eqn Calc - NII'!$E:$E)</f>
        <v>JPY</v>
      </c>
      <c r="G1912" s="43" t="e">
        <f>SUMIFS('[3]Eqn Calc - NII'!$U:$U,'[3]Eqn Calc - NII'!$H:$H,E1912,'[3]Eqn Calc - NII'!$C:$C,A1912)</f>
        <v>#VALUE!</v>
      </c>
      <c r="H1912" t="str">
        <f t="shared" si="30"/>
        <v>IE000SRLWUF245790</v>
      </c>
    </row>
    <row r="1913" spans="1:8" x14ac:dyDescent="0.25">
      <c r="A1913" s="41" t="s">
        <v>68</v>
      </c>
      <c r="B1913" s="41" t="s">
        <v>16</v>
      </c>
      <c r="C1913" s="41" t="str">
        <f>_xlfn.XLOOKUP(A1913,[3]Reconciliation!$A:$A,[3]Reconciliation!$O:$O)</f>
        <v>AVI Japanese Special Situations Fund</v>
      </c>
      <c r="D1913" s="41" t="str">
        <f>_xlfn.XLOOKUP(A1913,'[4]Fund Control'!$H:$H,'[4]Fund Control'!$G:$G)</f>
        <v>Class A JPY</v>
      </c>
      <c r="E1913" s="44">
        <v>45791</v>
      </c>
      <c r="F1913" s="41" t="str">
        <f>_xlfn.XLOOKUP(A1913,'[3]Eqn Calc - NII'!$C:$C,'[3]Eqn Calc - NII'!$E:$E)</f>
        <v>JPY</v>
      </c>
      <c r="G1913" s="43" t="e">
        <f>SUMIFS('[3]Eqn Calc - NII'!$U:$U,'[3]Eqn Calc - NII'!$H:$H,E1913,'[3]Eqn Calc - NII'!$C:$C,A1913)</f>
        <v>#VALUE!</v>
      </c>
      <c r="H1913" t="str">
        <f t="shared" si="30"/>
        <v>IE000SRLWUF245791</v>
      </c>
    </row>
    <row r="1914" spans="1:8" x14ac:dyDescent="0.25">
      <c r="A1914" s="41" t="s">
        <v>68</v>
      </c>
      <c r="B1914" s="41" t="s">
        <v>16</v>
      </c>
      <c r="C1914" s="41" t="str">
        <f>_xlfn.XLOOKUP(A1914,[3]Reconciliation!$A:$A,[3]Reconciliation!$O:$O)</f>
        <v>AVI Japanese Special Situations Fund</v>
      </c>
      <c r="D1914" s="41" t="str">
        <f>_xlfn.XLOOKUP(A1914,'[4]Fund Control'!$H:$H,'[4]Fund Control'!$G:$G)</f>
        <v>Class A JPY</v>
      </c>
      <c r="E1914" s="44">
        <v>45792</v>
      </c>
      <c r="F1914" s="41" t="str">
        <f>_xlfn.XLOOKUP(A1914,'[3]Eqn Calc - NII'!$C:$C,'[3]Eqn Calc - NII'!$E:$E)</f>
        <v>JPY</v>
      </c>
      <c r="G1914" s="43" t="e">
        <f>SUMIFS('[3]Eqn Calc - NII'!$U:$U,'[3]Eqn Calc - NII'!$H:$H,E1914,'[3]Eqn Calc - NII'!$C:$C,A1914)</f>
        <v>#VALUE!</v>
      </c>
      <c r="H1914" t="str">
        <f t="shared" si="30"/>
        <v>IE000SRLWUF245792</v>
      </c>
    </row>
    <row r="1915" spans="1:8" x14ac:dyDescent="0.25">
      <c r="A1915" s="41" t="s">
        <v>68</v>
      </c>
      <c r="B1915" s="41" t="s">
        <v>16</v>
      </c>
      <c r="C1915" s="41" t="str">
        <f>_xlfn.XLOOKUP(A1915,[3]Reconciliation!$A:$A,[3]Reconciliation!$O:$O)</f>
        <v>AVI Japanese Special Situations Fund</v>
      </c>
      <c r="D1915" s="41" t="str">
        <f>_xlfn.XLOOKUP(A1915,'[4]Fund Control'!$H:$H,'[4]Fund Control'!$G:$G)</f>
        <v>Class A JPY</v>
      </c>
      <c r="E1915" s="44">
        <v>45793</v>
      </c>
      <c r="F1915" s="41" t="str">
        <f>_xlfn.XLOOKUP(A1915,'[3]Eqn Calc - NII'!$C:$C,'[3]Eqn Calc - NII'!$E:$E)</f>
        <v>JPY</v>
      </c>
      <c r="G1915" s="43" t="e">
        <f>SUMIFS('[3]Eqn Calc - NII'!$U:$U,'[3]Eqn Calc - NII'!$H:$H,E1915,'[3]Eqn Calc - NII'!$C:$C,A1915)</f>
        <v>#VALUE!</v>
      </c>
      <c r="H1915" t="str">
        <f t="shared" si="30"/>
        <v>IE000SRLWUF245793</v>
      </c>
    </row>
    <row r="1916" spans="1:8" x14ac:dyDescent="0.25">
      <c r="A1916" s="41" t="s">
        <v>68</v>
      </c>
      <c r="B1916" s="41" t="s">
        <v>16</v>
      </c>
      <c r="C1916" s="41" t="str">
        <f>_xlfn.XLOOKUP(A1916,[3]Reconciliation!$A:$A,[3]Reconciliation!$O:$O)</f>
        <v>AVI Japanese Special Situations Fund</v>
      </c>
      <c r="D1916" s="41" t="str">
        <f>_xlfn.XLOOKUP(A1916,'[4]Fund Control'!$H:$H,'[4]Fund Control'!$G:$G)</f>
        <v>Class A JPY</v>
      </c>
      <c r="E1916" s="44">
        <v>45796</v>
      </c>
      <c r="F1916" s="41" t="str">
        <f>_xlfn.XLOOKUP(A1916,'[3]Eqn Calc - NII'!$C:$C,'[3]Eqn Calc - NII'!$E:$E)</f>
        <v>JPY</v>
      </c>
      <c r="G1916" s="43" t="e">
        <f>SUMIFS('[3]Eqn Calc - NII'!$U:$U,'[3]Eqn Calc - NII'!$H:$H,E1916,'[3]Eqn Calc - NII'!$C:$C,A1916)</f>
        <v>#VALUE!</v>
      </c>
      <c r="H1916" t="str">
        <f t="shared" si="30"/>
        <v>IE000SRLWUF245796</v>
      </c>
    </row>
    <row r="1917" spans="1:8" x14ac:dyDescent="0.25">
      <c r="A1917" s="41" t="s">
        <v>68</v>
      </c>
      <c r="B1917" s="41" t="s">
        <v>16</v>
      </c>
      <c r="C1917" s="41" t="str">
        <f>_xlfn.XLOOKUP(A1917,[3]Reconciliation!$A:$A,[3]Reconciliation!$O:$O)</f>
        <v>AVI Japanese Special Situations Fund</v>
      </c>
      <c r="D1917" s="41" t="str">
        <f>_xlfn.XLOOKUP(A1917,'[4]Fund Control'!$H:$H,'[4]Fund Control'!$G:$G)</f>
        <v>Class A JPY</v>
      </c>
      <c r="E1917" s="44">
        <v>45797</v>
      </c>
      <c r="F1917" s="41" t="str">
        <f>_xlfn.XLOOKUP(A1917,'[3]Eqn Calc - NII'!$C:$C,'[3]Eqn Calc - NII'!$E:$E)</f>
        <v>JPY</v>
      </c>
      <c r="G1917" s="43" t="e">
        <f>SUMIFS('[3]Eqn Calc - NII'!$U:$U,'[3]Eqn Calc - NII'!$H:$H,E1917,'[3]Eqn Calc - NII'!$C:$C,A1917)</f>
        <v>#VALUE!</v>
      </c>
      <c r="H1917" t="str">
        <f t="shared" si="30"/>
        <v>IE000SRLWUF245797</v>
      </c>
    </row>
    <row r="1918" spans="1:8" x14ac:dyDescent="0.25">
      <c r="A1918" s="41" t="s">
        <v>68</v>
      </c>
      <c r="B1918" s="41" t="s">
        <v>16</v>
      </c>
      <c r="C1918" s="41" t="str">
        <f>_xlfn.XLOOKUP(A1918,[3]Reconciliation!$A:$A,[3]Reconciliation!$O:$O)</f>
        <v>AVI Japanese Special Situations Fund</v>
      </c>
      <c r="D1918" s="41" t="str">
        <f>_xlfn.XLOOKUP(A1918,'[4]Fund Control'!$H:$H,'[4]Fund Control'!$G:$G)</f>
        <v>Class A JPY</v>
      </c>
      <c r="E1918" s="44">
        <v>45798</v>
      </c>
      <c r="F1918" s="41" t="str">
        <f>_xlfn.XLOOKUP(A1918,'[3]Eqn Calc - NII'!$C:$C,'[3]Eqn Calc - NII'!$E:$E)</f>
        <v>JPY</v>
      </c>
      <c r="G1918" s="43" t="e">
        <f>SUMIFS('[3]Eqn Calc - NII'!$U:$U,'[3]Eqn Calc - NII'!$H:$H,E1918,'[3]Eqn Calc - NII'!$C:$C,A1918)</f>
        <v>#VALUE!</v>
      </c>
      <c r="H1918" t="str">
        <f t="shared" si="30"/>
        <v>IE000SRLWUF245798</v>
      </c>
    </row>
    <row r="1919" spans="1:8" x14ac:dyDescent="0.25">
      <c r="A1919" s="41" t="s">
        <v>68</v>
      </c>
      <c r="B1919" s="41" t="s">
        <v>16</v>
      </c>
      <c r="C1919" s="41" t="str">
        <f>_xlfn.XLOOKUP(A1919,[3]Reconciliation!$A:$A,[3]Reconciliation!$O:$O)</f>
        <v>AVI Japanese Special Situations Fund</v>
      </c>
      <c r="D1919" s="41" t="str">
        <f>_xlfn.XLOOKUP(A1919,'[4]Fund Control'!$H:$H,'[4]Fund Control'!$G:$G)</f>
        <v>Class A JPY</v>
      </c>
      <c r="E1919" s="44">
        <v>45799</v>
      </c>
      <c r="F1919" s="41" t="str">
        <f>_xlfn.XLOOKUP(A1919,'[3]Eqn Calc - NII'!$C:$C,'[3]Eqn Calc - NII'!$E:$E)</f>
        <v>JPY</v>
      </c>
      <c r="G1919" s="43" t="e">
        <f>SUMIFS('[3]Eqn Calc - NII'!$U:$U,'[3]Eqn Calc - NII'!$H:$H,E1919,'[3]Eqn Calc - NII'!$C:$C,A1919)</f>
        <v>#VALUE!</v>
      </c>
      <c r="H1919" t="str">
        <f t="shared" si="30"/>
        <v>IE000SRLWUF245799</v>
      </c>
    </row>
    <row r="1920" spans="1:8" x14ac:dyDescent="0.25">
      <c r="A1920" s="41" t="s">
        <v>68</v>
      </c>
      <c r="B1920" s="41" t="s">
        <v>16</v>
      </c>
      <c r="C1920" s="41" t="str">
        <f>_xlfn.XLOOKUP(A1920,[3]Reconciliation!$A:$A,[3]Reconciliation!$O:$O)</f>
        <v>AVI Japanese Special Situations Fund</v>
      </c>
      <c r="D1920" s="41" t="str">
        <f>_xlfn.XLOOKUP(A1920,'[4]Fund Control'!$H:$H,'[4]Fund Control'!$G:$G)</f>
        <v>Class A JPY</v>
      </c>
      <c r="E1920" s="44">
        <v>45800</v>
      </c>
      <c r="F1920" s="41" t="str">
        <f>_xlfn.XLOOKUP(A1920,'[3]Eqn Calc - NII'!$C:$C,'[3]Eqn Calc - NII'!$E:$E)</f>
        <v>JPY</v>
      </c>
      <c r="G1920" s="43" t="e">
        <f>SUMIFS('[3]Eqn Calc - NII'!$U:$U,'[3]Eqn Calc - NII'!$H:$H,E1920,'[3]Eqn Calc - NII'!$C:$C,A1920)</f>
        <v>#VALUE!</v>
      </c>
      <c r="H1920" t="str">
        <f t="shared" si="30"/>
        <v>IE000SRLWUF245800</v>
      </c>
    </row>
    <row r="1921" spans="1:8" x14ac:dyDescent="0.25">
      <c r="A1921" s="41" t="s">
        <v>68</v>
      </c>
      <c r="B1921" s="41" t="s">
        <v>16</v>
      </c>
      <c r="C1921" s="41" t="str">
        <f>_xlfn.XLOOKUP(A1921,[3]Reconciliation!$A:$A,[3]Reconciliation!$O:$O)</f>
        <v>AVI Japanese Special Situations Fund</v>
      </c>
      <c r="D1921" s="41" t="str">
        <f>_xlfn.XLOOKUP(A1921,'[4]Fund Control'!$H:$H,'[4]Fund Control'!$G:$G)</f>
        <v>Class A JPY</v>
      </c>
      <c r="E1921" s="44">
        <v>45804</v>
      </c>
      <c r="F1921" s="41" t="str">
        <f>_xlfn.XLOOKUP(A1921,'[3]Eqn Calc - NII'!$C:$C,'[3]Eqn Calc - NII'!$E:$E)</f>
        <v>JPY</v>
      </c>
      <c r="G1921" s="43" t="e">
        <f>SUMIFS('[3]Eqn Calc - NII'!$U:$U,'[3]Eqn Calc - NII'!$H:$H,E1921,'[3]Eqn Calc - NII'!$C:$C,A1921)</f>
        <v>#VALUE!</v>
      </c>
      <c r="H1921" t="str">
        <f t="shared" si="30"/>
        <v>IE000SRLWUF245804</v>
      </c>
    </row>
    <row r="1922" spans="1:8" x14ac:dyDescent="0.25">
      <c r="A1922" s="41" t="s">
        <v>68</v>
      </c>
      <c r="B1922" s="41" t="s">
        <v>16</v>
      </c>
      <c r="C1922" s="41" t="str">
        <f>_xlfn.XLOOKUP(A1922,[3]Reconciliation!$A:$A,[3]Reconciliation!$O:$O)</f>
        <v>AVI Japanese Special Situations Fund</v>
      </c>
      <c r="D1922" s="41" t="str">
        <f>_xlfn.XLOOKUP(A1922,'[4]Fund Control'!$H:$H,'[4]Fund Control'!$G:$G)</f>
        <v>Class A JPY</v>
      </c>
      <c r="E1922" s="44">
        <v>45805</v>
      </c>
      <c r="F1922" s="41" t="str">
        <f>_xlfn.XLOOKUP(A1922,'[3]Eqn Calc - NII'!$C:$C,'[3]Eqn Calc - NII'!$E:$E)</f>
        <v>JPY</v>
      </c>
      <c r="G1922" s="43" t="e">
        <f>SUMIFS('[3]Eqn Calc - NII'!$U:$U,'[3]Eqn Calc - NII'!$H:$H,E1922,'[3]Eqn Calc - NII'!$C:$C,A1922)</f>
        <v>#VALUE!</v>
      </c>
      <c r="H1922" t="str">
        <f t="shared" si="30"/>
        <v>IE000SRLWUF245805</v>
      </c>
    </row>
    <row r="1923" spans="1:8" x14ac:dyDescent="0.25">
      <c r="A1923" s="41" t="s">
        <v>68</v>
      </c>
      <c r="B1923" s="41" t="s">
        <v>16</v>
      </c>
      <c r="C1923" s="41" t="str">
        <f>_xlfn.XLOOKUP(A1923,[3]Reconciliation!$A:$A,[3]Reconciliation!$O:$O)</f>
        <v>AVI Japanese Special Situations Fund</v>
      </c>
      <c r="D1923" s="41" t="str">
        <f>_xlfn.XLOOKUP(A1923,'[4]Fund Control'!$H:$H,'[4]Fund Control'!$G:$G)</f>
        <v>Class A JPY</v>
      </c>
      <c r="E1923" s="44">
        <v>45806</v>
      </c>
      <c r="F1923" s="41" t="str">
        <f>_xlfn.XLOOKUP(A1923,'[3]Eqn Calc - NII'!$C:$C,'[3]Eqn Calc - NII'!$E:$E)</f>
        <v>JPY</v>
      </c>
      <c r="G1923" s="43" t="e">
        <f>SUMIFS('[3]Eqn Calc - NII'!$U:$U,'[3]Eqn Calc - NII'!$H:$H,E1923,'[3]Eqn Calc - NII'!$C:$C,A1923)</f>
        <v>#VALUE!</v>
      </c>
      <c r="H1923" t="str">
        <f t="shared" si="30"/>
        <v>IE000SRLWUF245806</v>
      </c>
    </row>
    <row r="1924" spans="1:8" x14ac:dyDescent="0.25">
      <c r="A1924" s="41" t="s">
        <v>68</v>
      </c>
      <c r="B1924" s="41" t="s">
        <v>16</v>
      </c>
      <c r="C1924" s="41" t="str">
        <f>_xlfn.XLOOKUP(A1924,[3]Reconciliation!$A:$A,[3]Reconciliation!$O:$O)</f>
        <v>AVI Japanese Special Situations Fund</v>
      </c>
      <c r="D1924" s="41" t="str">
        <f>_xlfn.XLOOKUP(A1924,'[4]Fund Control'!$H:$H,'[4]Fund Control'!$G:$G)</f>
        <v>Class A JPY</v>
      </c>
      <c r="E1924" s="44">
        <v>45807</v>
      </c>
      <c r="F1924" s="41" t="str">
        <f>_xlfn.XLOOKUP(A1924,'[3]Eqn Calc - NII'!$C:$C,'[3]Eqn Calc - NII'!$E:$E)</f>
        <v>JPY</v>
      </c>
      <c r="G1924" s="43" t="e">
        <f>SUMIFS('[3]Eqn Calc - NII'!$U:$U,'[3]Eqn Calc - NII'!$H:$H,E1924,'[3]Eqn Calc - NII'!$C:$C,A1924)</f>
        <v>#VALUE!</v>
      </c>
      <c r="H1924" t="str">
        <f t="shared" si="30"/>
        <v>IE000SRLWUF245807</v>
      </c>
    </row>
    <row r="1925" spans="1:8" x14ac:dyDescent="0.25">
      <c r="A1925" s="41" t="s">
        <v>60</v>
      </c>
      <c r="B1925" s="41" t="s">
        <v>16</v>
      </c>
      <c r="C1925" s="41" t="str">
        <f>_xlfn.XLOOKUP(A1925,[3]Reconciliation!$A:$A,[3]Reconciliation!$O:$O)</f>
        <v>AVI Japanese Special Situations Fund</v>
      </c>
      <c r="D1925" s="41" t="str">
        <f>_xlfn.XLOOKUP(A1925,'[4]Fund Control'!$H:$H,'[4]Fund Control'!$G:$G)</f>
        <v>Class A (GBP)</v>
      </c>
      <c r="E1925" s="44">
        <v>45447</v>
      </c>
      <c r="F1925" s="41" t="str">
        <f>_xlfn.XLOOKUP(A1925,'[3]Eqn Calc - NII'!$C:$C,'[3]Eqn Calc - NII'!$E:$E)</f>
        <v>GBP</v>
      </c>
      <c r="G1925" s="43" t="e">
        <f>SUMIFS('[3]Eqn Calc - NII'!$U:$U,'[3]Eqn Calc - NII'!$H:$H,E1925,'[3]Eqn Calc - NII'!$C:$C,A1925)</f>
        <v>#VALUE!</v>
      </c>
      <c r="H1925" t="str">
        <f t="shared" si="30"/>
        <v>IE0000B7RI6945447</v>
      </c>
    </row>
    <row r="1926" spans="1:8" x14ac:dyDescent="0.25">
      <c r="A1926" s="41" t="s">
        <v>60</v>
      </c>
      <c r="B1926" s="41" t="s">
        <v>16</v>
      </c>
      <c r="C1926" s="41" t="str">
        <f>_xlfn.XLOOKUP(A1926,[3]Reconciliation!$A:$A,[3]Reconciliation!$O:$O)</f>
        <v>AVI Japanese Special Situations Fund</v>
      </c>
      <c r="D1926" s="41" t="str">
        <f>_xlfn.XLOOKUP(A1926,'[4]Fund Control'!$H:$H,'[4]Fund Control'!$G:$G)</f>
        <v>Class A (GBP)</v>
      </c>
      <c r="E1926" s="44">
        <v>45448</v>
      </c>
      <c r="F1926" s="41" t="str">
        <f>_xlfn.XLOOKUP(A1926,'[3]Eqn Calc - NII'!$C:$C,'[3]Eqn Calc - NII'!$E:$E)</f>
        <v>GBP</v>
      </c>
      <c r="G1926" s="43" t="e">
        <f>SUMIFS('[3]Eqn Calc - NII'!$U:$U,'[3]Eqn Calc - NII'!$H:$H,E1926,'[3]Eqn Calc - NII'!$C:$C,A1926)</f>
        <v>#VALUE!</v>
      </c>
      <c r="H1926" t="str">
        <f t="shared" ref="H1926:H1989" si="31">A1926&amp;E1926</f>
        <v>IE0000B7RI6945448</v>
      </c>
    </row>
    <row r="1927" spans="1:8" x14ac:dyDescent="0.25">
      <c r="A1927" s="41" t="s">
        <v>60</v>
      </c>
      <c r="B1927" s="41" t="s">
        <v>16</v>
      </c>
      <c r="C1927" s="41" t="str">
        <f>_xlfn.XLOOKUP(A1927,[3]Reconciliation!$A:$A,[3]Reconciliation!$O:$O)</f>
        <v>AVI Japanese Special Situations Fund</v>
      </c>
      <c r="D1927" s="41" t="str">
        <f>_xlfn.XLOOKUP(A1927,'[4]Fund Control'!$H:$H,'[4]Fund Control'!$G:$G)</f>
        <v>Class A (GBP)</v>
      </c>
      <c r="E1927" s="44">
        <v>45449</v>
      </c>
      <c r="F1927" s="41" t="str">
        <f>_xlfn.XLOOKUP(A1927,'[3]Eqn Calc - NII'!$C:$C,'[3]Eqn Calc - NII'!$E:$E)</f>
        <v>GBP</v>
      </c>
      <c r="G1927" s="43" t="e">
        <f>SUMIFS('[3]Eqn Calc - NII'!$U:$U,'[3]Eqn Calc - NII'!$H:$H,E1927,'[3]Eqn Calc - NII'!$C:$C,A1927)</f>
        <v>#VALUE!</v>
      </c>
      <c r="H1927" t="str">
        <f t="shared" si="31"/>
        <v>IE0000B7RI6945449</v>
      </c>
    </row>
    <row r="1928" spans="1:8" x14ac:dyDescent="0.25">
      <c r="A1928" s="41" t="s">
        <v>60</v>
      </c>
      <c r="B1928" s="41" t="s">
        <v>16</v>
      </c>
      <c r="C1928" s="41" t="str">
        <f>_xlfn.XLOOKUP(A1928,[3]Reconciliation!$A:$A,[3]Reconciliation!$O:$O)</f>
        <v>AVI Japanese Special Situations Fund</v>
      </c>
      <c r="D1928" s="41" t="str">
        <f>_xlfn.XLOOKUP(A1928,'[4]Fund Control'!$H:$H,'[4]Fund Control'!$G:$G)</f>
        <v>Class A (GBP)</v>
      </c>
      <c r="E1928" s="44">
        <v>45450</v>
      </c>
      <c r="F1928" s="41" t="str">
        <f>_xlfn.XLOOKUP(A1928,'[3]Eqn Calc - NII'!$C:$C,'[3]Eqn Calc - NII'!$E:$E)</f>
        <v>GBP</v>
      </c>
      <c r="G1928" s="43" t="e">
        <f>SUMIFS('[3]Eqn Calc - NII'!$U:$U,'[3]Eqn Calc - NII'!$H:$H,E1928,'[3]Eqn Calc - NII'!$C:$C,A1928)</f>
        <v>#VALUE!</v>
      </c>
      <c r="H1928" t="str">
        <f t="shared" si="31"/>
        <v>IE0000B7RI6945450</v>
      </c>
    </row>
    <row r="1929" spans="1:8" x14ac:dyDescent="0.25">
      <c r="A1929" s="41" t="s">
        <v>60</v>
      </c>
      <c r="B1929" s="41" t="s">
        <v>16</v>
      </c>
      <c r="C1929" s="41" t="str">
        <f>_xlfn.XLOOKUP(A1929,[3]Reconciliation!$A:$A,[3]Reconciliation!$O:$O)</f>
        <v>AVI Japanese Special Situations Fund</v>
      </c>
      <c r="D1929" s="41" t="str">
        <f>_xlfn.XLOOKUP(A1929,'[4]Fund Control'!$H:$H,'[4]Fund Control'!$G:$G)</f>
        <v>Class A (GBP)</v>
      </c>
      <c r="E1929" s="44">
        <v>45453</v>
      </c>
      <c r="F1929" s="41" t="str">
        <f>_xlfn.XLOOKUP(A1929,'[3]Eqn Calc - NII'!$C:$C,'[3]Eqn Calc - NII'!$E:$E)</f>
        <v>GBP</v>
      </c>
      <c r="G1929" s="43" t="e">
        <f>SUMIFS('[3]Eqn Calc - NII'!$U:$U,'[3]Eqn Calc - NII'!$H:$H,E1929,'[3]Eqn Calc - NII'!$C:$C,A1929)</f>
        <v>#VALUE!</v>
      </c>
      <c r="H1929" t="str">
        <f t="shared" si="31"/>
        <v>IE0000B7RI6945453</v>
      </c>
    </row>
    <row r="1930" spans="1:8" x14ac:dyDescent="0.25">
      <c r="A1930" s="41" t="s">
        <v>60</v>
      </c>
      <c r="B1930" s="41" t="s">
        <v>16</v>
      </c>
      <c r="C1930" s="41" t="str">
        <f>_xlfn.XLOOKUP(A1930,[3]Reconciliation!$A:$A,[3]Reconciliation!$O:$O)</f>
        <v>AVI Japanese Special Situations Fund</v>
      </c>
      <c r="D1930" s="41" t="str">
        <f>_xlfn.XLOOKUP(A1930,'[4]Fund Control'!$H:$H,'[4]Fund Control'!$G:$G)</f>
        <v>Class A (GBP)</v>
      </c>
      <c r="E1930" s="44">
        <v>45454</v>
      </c>
      <c r="F1930" s="41" t="str">
        <f>_xlfn.XLOOKUP(A1930,'[3]Eqn Calc - NII'!$C:$C,'[3]Eqn Calc - NII'!$E:$E)</f>
        <v>GBP</v>
      </c>
      <c r="G1930" s="43" t="e">
        <f>SUMIFS('[3]Eqn Calc - NII'!$U:$U,'[3]Eqn Calc - NII'!$H:$H,E1930,'[3]Eqn Calc - NII'!$C:$C,A1930)</f>
        <v>#VALUE!</v>
      </c>
      <c r="H1930" t="str">
        <f t="shared" si="31"/>
        <v>IE0000B7RI6945454</v>
      </c>
    </row>
    <row r="1931" spans="1:8" x14ac:dyDescent="0.25">
      <c r="A1931" s="41" t="s">
        <v>60</v>
      </c>
      <c r="B1931" s="41" t="s">
        <v>16</v>
      </c>
      <c r="C1931" s="41" t="str">
        <f>_xlfn.XLOOKUP(A1931,[3]Reconciliation!$A:$A,[3]Reconciliation!$O:$O)</f>
        <v>AVI Japanese Special Situations Fund</v>
      </c>
      <c r="D1931" s="41" t="str">
        <f>_xlfn.XLOOKUP(A1931,'[4]Fund Control'!$H:$H,'[4]Fund Control'!$G:$G)</f>
        <v>Class A (GBP)</v>
      </c>
      <c r="E1931" s="44">
        <v>45455</v>
      </c>
      <c r="F1931" s="41" t="str">
        <f>_xlfn.XLOOKUP(A1931,'[3]Eqn Calc - NII'!$C:$C,'[3]Eqn Calc - NII'!$E:$E)</f>
        <v>GBP</v>
      </c>
      <c r="G1931" s="43" t="e">
        <f>SUMIFS('[3]Eqn Calc - NII'!$U:$U,'[3]Eqn Calc - NII'!$H:$H,E1931,'[3]Eqn Calc - NII'!$C:$C,A1931)</f>
        <v>#VALUE!</v>
      </c>
      <c r="H1931" t="str">
        <f t="shared" si="31"/>
        <v>IE0000B7RI6945455</v>
      </c>
    </row>
    <row r="1932" spans="1:8" x14ac:dyDescent="0.25">
      <c r="A1932" s="41" t="s">
        <v>60</v>
      </c>
      <c r="B1932" s="41" t="s">
        <v>16</v>
      </c>
      <c r="C1932" s="41" t="str">
        <f>_xlfn.XLOOKUP(A1932,[3]Reconciliation!$A:$A,[3]Reconciliation!$O:$O)</f>
        <v>AVI Japanese Special Situations Fund</v>
      </c>
      <c r="D1932" s="41" t="str">
        <f>_xlfn.XLOOKUP(A1932,'[4]Fund Control'!$H:$H,'[4]Fund Control'!$G:$G)</f>
        <v>Class A (GBP)</v>
      </c>
      <c r="E1932" s="44">
        <v>45456</v>
      </c>
      <c r="F1932" s="41" t="str">
        <f>_xlfn.XLOOKUP(A1932,'[3]Eqn Calc - NII'!$C:$C,'[3]Eqn Calc - NII'!$E:$E)</f>
        <v>GBP</v>
      </c>
      <c r="G1932" s="43" t="e">
        <f>SUMIFS('[3]Eqn Calc - NII'!$U:$U,'[3]Eqn Calc - NII'!$H:$H,E1932,'[3]Eqn Calc - NII'!$C:$C,A1932)</f>
        <v>#VALUE!</v>
      </c>
      <c r="H1932" t="str">
        <f t="shared" si="31"/>
        <v>IE0000B7RI6945456</v>
      </c>
    </row>
    <row r="1933" spans="1:8" x14ac:dyDescent="0.25">
      <c r="A1933" s="41" t="s">
        <v>60</v>
      </c>
      <c r="B1933" s="41" t="s">
        <v>16</v>
      </c>
      <c r="C1933" s="41" t="str">
        <f>_xlfn.XLOOKUP(A1933,[3]Reconciliation!$A:$A,[3]Reconciliation!$O:$O)</f>
        <v>AVI Japanese Special Situations Fund</v>
      </c>
      <c r="D1933" s="41" t="str">
        <f>_xlfn.XLOOKUP(A1933,'[4]Fund Control'!$H:$H,'[4]Fund Control'!$G:$G)</f>
        <v>Class A (GBP)</v>
      </c>
      <c r="E1933" s="44">
        <v>45457</v>
      </c>
      <c r="F1933" s="41" t="str">
        <f>_xlfn.XLOOKUP(A1933,'[3]Eqn Calc - NII'!$C:$C,'[3]Eqn Calc - NII'!$E:$E)</f>
        <v>GBP</v>
      </c>
      <c r="G1933" s="43" t="e">
        <f>SUMIFS('[3]Eqn Calc - NII'!$U:$U,'[3]Eqn Calc - NII'!$H:$H,E1933,'[3]Eqn Calc - NII'!$C:$C,A1933)</f>
        <v>#VALUE!</v>
      </c>
      <c r="H1933" t="str">
        <f t="shared" si="31"/>
        <v>IE0000B7RI6945457</v>
      </c>
    </row>
    <row r="1934" spans="1:8" x14ac:dyDescent="0.25">
      <c r="A1934" s="41" t="s">
        <v>60</v>
      </c>
      <c r="B1934" s="41" t="s">
        <v>16</v>
      </c>
      <c r="C1934" s="41" t="str">
        <f>_xlfn.XLOOKUP(A1934,[3]Reconciliation!$A:$A,[3]Reconciliation!$O:$O)</f>
        <v>AVI Japanese Special Situations Fund</v>
      </c>
      <c r="D1934" s="41" t="str">
        <f>_xlfn.XLOOKUP(A1934,'[4]Fund Control'!$H:$H,'[4]Fund Control'!$G:$G)</f>
        <v>Class A (GBP)</v>
      </c>
      <c r="E1934" s="44">
        <v>45460</v>
      </c>
      <c r="F1934" s="41" t="str">
        <f>_xlfn.XLOOKUP(A1934,'[3]Eqn Calc - NII'!$C:$C,'[3]Eqn Calc - NII'!$E:$E)</f>
        <v>GBP</v>
      </c>
      <c r="G1934" s="43" t="e">
        <f>SUMIFS('[3]Eqn Calc - NII'!$U:$U,'[3]Eqn Calc - NII'!$H:$H,E1934,'[3]Eqn Calc - NII'!$C:$C,A1934)</f>
        <v>#VALUE!</v>
      </c>
      <c r="H1934" t="str">
        <f t="shared" si="31"/>
        <v>IE0000B7RI6945460</v>
      </c>
    </row>
    <row r="1935" spans="1:8" x14ac:dyDescent="0.25">
      <c r="A1935" s="41" t="s">
        <v>60</v>
      </c>
      <c r="B1935" s="41" t="s">
        <v>16</v>
      </c>
      <c r="C1935" s="41" t="str">
        <f>_xlfn.XLOOKUP(A1935,[3]Reconciliation!$A:$A,[3]Reconciliation!$O:$O)</f>
        <v>AVI Japanese Special Situations Fund</v>
      </c>
      <c r="D1935" s="41" t="str">
        <f>_xlfn.XLOOKUP(A1935,'[4]Fund Control'!$H:$H,'[4]Fund Control'!$G:$G)</f>
        <v>Class A (GBP)</v>
      </c>
      <c r="E1935" s="44">
        <v>45461</v>
      </c>
      <c r="F1935" s="41" t="str">
        <f>_xlfn.XLOOKUP(A1935,'[3]Eqn Calc - NII'!$C:$C,'[3]Eqn Calc - NII'!$E:$E)</f>
        <v>GBP</v>
      </c>
      <c r="G1935" s="43" t="e">
        <f>SUMIFS('[3]Eqn Calc - NII'!$U:$U,'[3]Eqn Calc - NII'!$H:$H,E1935,'[3]Eqn Calc - NII'!$C:$C,A1935)</f>
        <v>#VALUE!</v>
      </c>
      <c r="H1935" t="str">
        <f t="shared" si="31"/>
        <v>IE0000B7RI6945461</v>
      </c>
    </row>
    <row r="1936" spans="1:8" x14ac:dyDescent="0.25">
      <c r="A1936" s="41" t="s">
        <v>60</v>
      </c>
      <c r="B1936" s="41" t="s">
        <v>16</v>
      </c>
      <c r="C1936" s="41" t="str">
        <f>_xlfn.XLOOKUP(A1936,[3]Reconciliation!$A:$A,[3]Reconciliation!$O:$O)</f>
        <v>AVI Japanese Special Situations Fund</v>
      </c>
      <c r="D1936" s="41" t="str">
        <f>_xlfn.XLOOKUP(A1936,'[4]Fund Control'!$H:$H,'[4]Fund Control'!$G:$G)</f>
        <v>Class A (GBP)</v>
      </c>
      <c r="E1936" s="44">
        <v>45462</v>
      </c>
      <c r="F1936" s="41" t="str">
        <f>_xlfn.XLOOKUP(A1936,'[3]Eqn Calc - NII'!$C:$C,'[3]Eqn Calc - NII'!$E:$E)</f>
        <v>GBP</v>
      </c>
      <c r="G1936" s="43" t="e">
        <f>SUMIFS('[3]Eqn Calc - NII'!$U:$U,'[3]Eqn Calc - NII'!$H:$H,E1936,'[3]Eqn Calc - NII'!$C:$C,A1936)</f>
        <v>#VALUE!</v>
      </c>
      <c r="H1936" t="str">
        <f t="shared" si="31"/>
        <v>IE0000B7RI6945462</v>
      </c>
    </row>
    <row r="1937" spans="1:8" x14ac:dyDescent="0.25">
      <c r="A1937" s="41" t="s">
        <v>60</v>
      </c>
      <c r="B1937" s="41" t="s">
        <v>16</v>
      </c>
      <c r="C1937" s="41" t="str">
        <f>_xlfn.XLOOKUP(A1937,[3]Reconciliation!$A:$A,[3]Reconciliation!$O:$O)</f>
        <v>AVI Japanese Special Situations Fund</v>
      </c>
      <c r="D1937" s="41" t="str">
        <f>_xlfn.XLOOKUP(A1937,'[4]Fund Control'!$H:$H,'[4]Fund Control'!$G:$G)</f>
        <v>Class A (GBP)</v>
      </c>
      <c r="E1937" s="44">
        <v>45463</v>
      </c>
      <c r="F1937" s="41" t="str">
        <f>_xlfn.XLOOKUP(A1937,'[3]Eqn Calc - NII'!$C:$C,'[3]Eqn Calc - NII'!$E:$E)</f>
        <v>GBP</v>
      </c>
      <c r="G1937" s="43" t="e">
        <f>SUMIFS('[3]Eqn Calc - NII'!$U:$U,'[3]Eqn Calc - NII'!$H:$H,E1937,'[3]Eqn Calc - NII'!$C:$C,A1937)</f>
        <v>#VALUE!</v>
      </c>
      <c r="H1937" t="str">
        <f t="shared" si="31"/>
        <v>IE0000B7RI6945463</v>
      </c>
    </row>
    <row r="1938" spans="1:8" x14ac:dyDescent="0.25">
      <c r="A1938" s="41" t="s">
        <v>60</v>
      </c>
      <c r="B1938" s="41" t="s">
        <v>16</v>
      </c>
      <c r="C1938" s="41" t="str">
        <f>_xlfn.XLOOKUP(A1938,[3]Reconciliation!$A:$A,[3]Reconciliation!$O:$O)</f>
        <v>AVI Japanese Special Situations Fund</v>
      </c>
      <c r="D1938" s="41" t="str">
        <f>_xlfn.XLOOKUP(A1938,'[4]Fund Control'!$H:$H,'[4]Fund Control'!$G:$G)</f>
        <v>Class A (GBP)</v>
      </c>
      <c r="E1938" s="44">
        <v>45464</v>
      </c>
      <c r="F1938" s="41" t="str">
        <f>_xlfn.XLOOKUP(A1938,'[3]Eqn Calc - NII'!$C:$C,'[3]Eqn Calc - NII'!$E:$E)</f>
        <v>GBP</v>
      </c>
      <c r="G1938" s="43" t="e">
        <f>SUMIFS('[3]Eqn Calc - NII'!$U:$U,'[3]Eqn Calc - NII'!$H:$H,E1938,'[3]Eqn Calc - NII'!$C:$C,A1938)</f>
        <v>#VALUE!</v>
      </c>
      <c r="H1938" t="str">
        <f t="shared" si="31"/>
        <v>IE0000B7RI6945464</v>
      </c>
    </row>
    <row r="1939" spans="1:8" x14ac:dyDescent="0.25">
      <c r="A1939" s="41" t="s">
        <v>60</v>
      </c>
      <c r="B1939" s="41" t="s">
        <v>16</v>
      </c>
      <c r="C1939" s="41" t="str">
        <f>_xlfn.XLOOKUP(A1939,[3]Reconciliation!$A:$A,[3]Reconciliation!$O:$O)</f>
        <v>AVI Japanese Special Situations Fund</v>
      </c>
      <c r="D1939" s="41" t="str">
        <f>_xlfn.XLOOKUP(A1939,'[4]Fund Control'!$H:$H,'[4]Fund Control'!$G:$G)</f>
        <v>Class A (GBP)</v>
      </c>
      <c r="E1939" s="44">
        <v>45467</v>
      </c>
      <c r="F1939" s="41" t="str">
        <f>_xlfn.XLOOKUP(A1939,'[3]Eqn Calc - NII'!$C:$C,'[3]Eqn Calc - NII'!$E:$E)</f>
        <v>GBP</v>
      </c>
      <c r="G1939" s="43" t="e">
        <f>SUMIFS('[3]Eqn Calc - NII'!$U:$U,'[3]Eqn Calc - NII'!$H:$H,E1939,'[3]Eqn Calc - NII'!$C:$C,A1939)</f>
        <v>#VALUE!</v>
      </c>
      <c r="H1939" t="str">
        <f t="shared" si="31"/>
        <v>IE0000B7RI6945467</v>
      </c>
    </row>
    <row r="1940" spans="1:8" x14ac:dyDescent="0.25">
      <c r="A1940" s="41" t="s">
        <v>60</v>
      </c>
      <c r="B1940" s="41" t="s">
        <v>16</v>
      </c>
      <c r="C1940" s="41" t="str">
        <f>_xlfn.XLOOKUP(A1940,[3]Reconciliation!$A:$A,[3]Reconciliation!$O:$O)</f>
        <v>AVI Japanese Special Situations Fund</v>
      </c>
      <c r="D1940" s="41" t="str">
        <f>_xlfn.XLOOKUP(A1940,'[4]Fund Control'!$H:$H,'[4]Fund Control'!$G:$G)</f>
        <v>Class A (GBP)</v>
      </c>
      <c r="E1940" s="44">
        <v>45468</v>
      </c>
      <c r="F1940" s="41" t="str">
        <f>_xlfn.XLOOKUP(A1940,'[3]Eqn Calc - NII'!$C:$C,'[3]Eqn Calc - NII'!$E:$E)</f>
        <v>GBP</v>
      </c>
      <c r="G1940" s="43" t="e">
        <f>SUMIFS('[3]Eqn Calc - NII'!$U:$U,'[3]Eqn Calc - NII'!$H:$H,E1940,'[3]Eqn Calc - NII'!$C:$C,A1940)</f>
        <v>#VALUE!</v>
      </c>
      <c r="H1940" t="str">
        <f t="shared" si="31"/>
        <v>IE0000B7RI6945468</v>
      </c>
    </row>
    <row r="1941" spans="1:8" x14ac:dyDescent="0.25">
      <c r="A1941" s="41" t="s">
        <v>60</v>
      </c>
      <c r="B1941" s="41" t="s">
        <v>16</v>
      </c>
      <c r="C1941" s="41" t="str">
        <f>_xlfn.XLOOKUP(A1941,[3]Reconciliation!$A:$A,[3]Reconciliation!$O:$O)</f>
        <v>AVI Japanese Special Situations Fund</v>
      </c>
      <c r="D1941" s="41" t="str">
        <f>_xlfn.XLOOKUP(A1941,'[4]Fund Control'!$H:$H,'[4]Fund Control'!$G:$G)</f>
        <v>Class A (GBP)</v>
      </c>
      <c r="E1941" s="44">
        <v>45469</v>
      </c>
      <c r="F1941" s="41" t="str">
        <f>_xlfn.XLOOKUP(A1941,'[3]Eqn Calc - NII'!$C:$C,'[3]Eqn Calc - NII'!$E:$E)</f>
        <v>GBP</v>
      </c>
      <c r="G1941" s="43" t="e">
        <f>SUMIFS('[3]Eqn Calc - NII'!$U:$U,'[3]Eqn Calc - NII'!$H:$H,E1941,'[3]Eqn Calc - NII'!$C:$C,A1941)</f>
        <v>#VALUE!</v>
      </c>
      <c r="H1941" t="str">
        <f t="shared" si="31"/>
        <v>IE0000B7RI6945469</v>
      </c>
    </row>
    <row r="1942" spans="1:8" x14ac:dyDescent="0.25">
      <c r="A1942" s="41" t="s">
        <v>60</v>
      </c>
      <c r="B1942" s="41" t="s">
        <v>16</v>
      </c>
      <c r="C1942" s="41" t="str">
        <f>_xlfn.XLOOKUP(A1942,[3]Reconciliation!$A:$A,[3]Reconciliation!$O:$O)</f>
        <v>AVI Japanese Special Situations Fund</v>
      </c>
      <c r="D1942" s="41" t="str">
        <f>_xlfn.XLOOKUP(A1942,'[4]Fund Control'!$H:$H,'[4]Fund Control'!$G:$G)</f>
        <v>Class A (GBP)</v>
      </c>
      <c r="E1942" s="44">
        <v>45470</v>
      </c>
      <c r="F1942" s="41" t="str">
        <f>_xlfn.XLOOKUP(A1942,'[3]Eqn Calc - NII'!$C:$C,'[3]Eqn Calc - NII'!$E:$E)</f>
        <v>GBP</v>
      </c>
      <c r="G1942" s="43" t="e">
        <f>SUMIFS('[3]Eqn Calc - NII'!$U:$U,'[3]Eqn Calc - NII'!$H:$H,E1942,'[3]Eqn Calc - NII'!$C:$C,A1942)</f>
        <v>#VALUE!</v>
      </c>
      <c r="H1942" t="str">
        <f t="shared" si="31"/>
        <v>IE0000B7RI6945470</v>
      </c>
    </row>
    <row r="1943" spans="1:8" x14ac:dyDescent="0.25">
      <c r="A1943" s="41" t="s">
        <v>60</v>
      </c>
      <c r="B1943" s="41" t="s">
        <v>16</v>
      </c>
      <c r="C1943" s="41" t="str">
        <f>_xlfn.XLOOKUP(A1943,[3]Reconciliation!$A:$A,[3]Reconciliation!$O:$O)</f>
        <v>AVI Japanese Special Situations Fund</v>
      </c>
      <c r="D1943" s="41" t="str">
        <f>_xlfn.XLOOKUP(A1943,'[4]Fund Control'!$H:$H,'[4]Fund Control'!$G:$G)</f>
        <v>Class A (GBP)</v>
      </c>
      <c r="E1943" s="44">
        <v>45471</v>
      </c>
      <c r="F1943" s="41" t="str">
        <f>_xlfn.XLOOKUP(A1943,'[3]Eqn Calc - NII'!$C:$C,'[3]Eqn Calc - NII'!$E:$E)</f>
        <v>GBP</v>
      </c>
      <c r="G1943" s="43" t="e">
        <f>SUMIFS('[3]Eqn Calc - NII'!$U:$U,'[3]Eqn Calc - NII'!$H:$H,E1943,'[3]Eqn Calc - NII'!$C:$C,A1943)</f>
        <v>#VALUE!</v>
      </c>
      <c r="H1943" t="str">
        <f t="shared" si="31"/>
        <v>IE0000B7RI6945471</v>
      </c>
    </row>
    <row r="1944" spans="1:8" x14ac:dyDescent="0.25">
      <c r="A1944" s="41" t="s">
        <v>60</v>
      </c>
      <c r="B1944" s="41" t="s">
        <v>16</v>
      </c>
      <c r="C1944" s="41" t="str">
        <f>_xlfn.XLOOKUP(A1944,[3]Reconciliation!$A:$A,[3]Reconciliation!$O:$O)</f>
        <v>AVI Japanese Special Situations Fund</v>
      </c>
      <c r="D1944" s="41" t="str">
        <f>_xlfn.XLOOKUP(A1944,'[4]Fund Control'!$H:$H,'[4]Fund Control'!$G:$G)</f>
        <v>Class A (GBP)</v>
      </c>
      <c r="E1944" s="44">
        <v>45474</v>
      </c>
      <c r="F1944" s="41" t="str">
        <f>_xlfn.XLOOKUP(A1944,'[3]Eqn Calc - NII'!$C:$C,'[3]Eqn Calc - NII'!$E:$E)</f>
        <v>GBP</v>
      </c>
      <c r="G1944" s="43" t="e">
        <f>SUMIFS('[3]Eqn Calc - NII'!$U:$U,'[3]Eqn Calc - NII'!$H:$H,E1944,'[3]Eqn Calc - NII'!$C:$C,A1944)</f>
        <v>#VALUE!</v>
      </c>
      <c r="H1944" t="str">
        <f t="shared" si="31"/>
        <v>IE0000B7RI6945474</v>
      </c>
    </row>
    <row r="1945" spans="1:8" x14ac:dyDescent="0.25">
      <c r="A1945" s="41" t="s">
        <v>60</v>
      </c>
      <c r="B1945" s="41" t="s">
        <v>16</v>
      </c>
      <c r="C1945" s="41" t="str">
        <f>_xlfn.XLOOKUP(A1945,[3]Reconciliation!$A:$A,[3]Reconciliation!$O:$O)</f>
        <v>AVI Japanese Special Situations Fund</v>
      </c>
      <c r="D1945" s="41" t="str">
        <f>_xlfn.XLOOKUP(A1945,'[4]Fund Control'!$H:$H,'[4]Fund Control'!$G:$G)</f>
        <v>Class A (GBP)</v>
      </c>
      <c r="E1945" s="44">
        <v>45475</v>
      </c>
      <c r="F1945" s="41" t="str">
        <f>_xlfn.XLOOKUP(A1945,'[3]Eqn Calc - NII'!$C:$C,'[3]Eqn Calc - NII'!$E:$E)</f>
        <v>GBP</v>
      </c>
      <c r="G1945" s="43" t="e">
        <f>SUMIFS('[3]Eqn Calc - NII'!$U:$U,'[3]Eqn Calc - NII'!$H:$H,E1945,'[3]Eqn Calc - NII'!$C:$C,A1945)</f>
        <v>#VALUE!</v>
      </c>
      <c r="H1945" t="str">
        <f t="shared" si="31"/>
        <v>IE0000B7RI6945475</v>
      </c>
    </row>
    <row r="1946" spans="1:8" x14ac:dyDescent="0.25">
      <c r="A1946" s="41" t="s">
        <v>60</v>
      </c>
      <c r="B1946" s="41" t="s">
        <v>16</v>
      </c>
      <c r="C1946" s="41" t="str">
        <f>_xlfn.XLOOKUP(A1946,[3]Reconciliation!$A:$A,[3]Reconciliation!$O:$O)</f>
        <v>AVI Japanese Special Situations Fund</v>
      </c>
      <c r="D1946" s="41" t="str">
        <f>_xlfn.XLOOKUP(A1946,'[4]Fund Control'!$H:$H,'[4]Fund Control'!$G:$G)</f>
        <v>Class A (GBP)</v>
      </c>
      <c r="E1946" s="44">
        <v>45476</v>
      </c>
      <c r="F1946" s="41" t="str">
        <f>_xlfn.XLOOKUP(A1946,'[3]Eqn Calc - NII'!$C:$C,'[3]Eqn Calc - NII'!$E:$E)</f>
        <v>GBP</v>
      </c>
      <c r="G1946" s="43" t="e">
        <f>SUMIFS('[3]Eqn Calc - NII'!$U:$U,'[3]Eqn Calc - NII'!$H:$H,E1946,'[3]Eqn Calc - NII'!$C:$C,A1946)</f>
        <v>#VALUE!</v>
      </c>
      <c r="H1946" t="str">
        <f t="shared" si="31"/>
        <v>IE0000B7RI6945476</v>
      </c>
    </row>
    <row r="1947" spans="1:8" x14ac:dyDescent="0.25">
      <c r="A1947" s="41" t="s">
        <v>60</v>
      </c>
      <c r="B1947" s="41" t="s">
        <v>16</v>
      </c>
      <c r="C1947" s="41" t="str">
        <f>_xlfn.XLOOKUP(A1947,[3]Reconciliation!$A:$A,[3]Reconciliation!$O:$O)</f>
        <v>AVI Japanese Special Situations Fund</v>
      </c>
      <c r="D1947" s="41" t="str">
        <f>_xlfn.XLOOKUP(A1947,'[4]Fund Control'!$H:$H,'[4]Fund Control'!$G:$G)</f>
        <v>Class A (GBP)</v>
      </c>
      <c r="E1947" s="44">
        <v>45477</v>
      </c>
      <c r="F1947" s="41" t="str">
        <f>_xlfn.XLOOKUP(A1947,'[3]Eqn Calc - NII'!$C:$C,'[3]Eqn Calc - NII'!$E:$E)</f>
        <v>GBP</v>
      </c>
      <c r="G1947" s="43" t="e">
        <f>SUMIFS('[3]Eqn Calc - NII'!$U:$U,'[3]Eqn Calc - NII'!$H:$H,E1947,'[3]Eqn Calc - NII'!$C:$C,A1947)</f>
        <v>#VALUE!</v>
      </c>
      <c r="H1947" t="str">
        <f t="shared" si="31"/>
        <v>IE0000B7RI6945477</v>
      </c>
    </row>
    <row r="1948" spans="1:8" x14ac:dyDescent="0.25">
      <c r="A1948" s="41" t="s">
        <v>60</v>
      </c>
      <c r="B1948" s="41" t="s">
        <v>16</v>
      </c>
      <c r="C1948" s="41" t="str">
        <f>_xlfn.XLOOKUP(A1948,[3]Reconciliation!$A:$A,[3]Reconciliation!$O:$O)</f>
        <v>AVI Japanese Special Situations Fund</v>
      </c>
      <c r="D1948" s="41" t="str">
        <f>_xlfn.XLOOKUP(A1948,'[4]Fund Control'!$H:$H,'[4]Fund Control'!$G:$G)</f>
        <v>Class A (GBP)</v>
      </c>
      <c r="E1948" s="44">
        <v>45478</v>
      </c>
      <c r="F1948" s="41" t="str">
        <f>_xlfn.XLOOKUP(A1948,'[3]Eqn Calc - NII'!$C:$C,'[3]Eqn Calc - NII'!$E:$E)</f>
        <v>GBP</v>
      </c>
      <c r="G1948" s="43" t="e">
        <f>SUMIFS('[3]Eqn Calc - NII'!$U:$U,'[3]Eqn Calc - NII'!$H:$H,E1948,'[3]Eqn Calc - NII'!$C:$C,A1948)</f>
        <v>#VALUE!</v>
      </c>
      <c r="H1948" t="str">
        <f t="shared" si="31"/>
        <v>IE0000B7RI6945478</v>
      </c>
    </row>
    <row r="1949" spans="1:8" x14ac:dyDescent="0.25">
      <c r="A1949" s="41" t="s">
        <v>60</v>
      </c>
      <c r="B1949" s="41" t="s">
        <v>16</v>
      </c>
      <c r="C1949" s="41" t="str">
        <f>_xlfn.XLOOKUP(A1949,[3]Reconciliation!$A:$A,[3]Reconciliation!$O:$O)</f>
        <v>AVI Japanese Special Situations Fund</v>
      </c>
      <c r="D1949" s="41" t="str">
        <f>_xlfn.XLOOKUP(A1949,'[4]Fund Control'!$H:$H,'[4]Fund Control'!$G:$G)</f>
        <v>Class A (GBP)</v>
      </c>
      <c r="E1949" s="44">
        <v>45481</v>
      </c>
      <c r="F1949" s="41" t="str">
        <f>_xlfn.XLOOKUP(A1949,'[3]Eqn Calc - NII'!$C:$C,'[3]Eqn Calc - NII'!$E:$E)</f>
        <v>GBP</v>
      </c>
      <c r="G1949" s="43" t="e">
        <f>SUMIFS('[3]Eqn Calc - NII'!$U:$U,'[3]Eqn Calc - NII'!$H:$H,E1949,'[3]Eqn Calc - NII'!$C:$C,A1949)</f>
        <v>#VALUE!</v>
      </c>
      <c r="H1949" t="str">
        <f t="shared" si="31"/>
        <v>IE0000B7RI6945481</v>
      </c>
    </row>
    <row r="1950" spans="1:8" x14ac:dyDescent="0.25">
      <c r="A1950" s="41" t="s">
        <v>60</v>
      </c>
      <c r="B1950" s="41" t="s">
        <v>16</v>
      </c>
      <c r="C1950" s="41" t="str">
        <f>_xlfn.XLOOKUP(A1950,[3]Reconciliation!$A:$A,[3]Reconciliation!$O:$O)</f>
        <v>AVI Japanese Special Situations Fund</v>
      </c>
      <c r="D1950" s="41" t="str">
        <f>_xlfn.XLOOKUP(A1950,'[4]Fund Control'!$H:$H,'[4]Fund Control'!$G:$G)</f>
        <v>Class A (GBP)</v>
      </c>
      <c r="E1950" s="44">
        <v>45482</v>
      </c>
      <c r="F1950" s="41" t="str">
        <f>_xlfn.XLOOKUP(A1950,'[3]Eqn Calc - NII'!$C:$C,'[3]Eqn Calc - NII'!$E:$E)</f>
        <v>GBP</v>
      </c>
      <c r="G1950" s="43" t="e">
        <f>SUMIFS('[3]Eqn Calc - NII'!$U:$U,'[3]Eqn Calc - NII'!$H:$H,E1950,'[3]Eqn Calc - NII'!$C:$C,A1950)</f>
        <v>#VALUE!</v>
      </c>
      <c r="H1950" t="str">
        <f t="shared" si="31"/>
        <v>IE0000B7RI6945482</v>
      </c>
    </row>
    <row r="1951" spans="1:8" x14ac:dyDescent="0.25">
      <c r="A1951" s="41" t="s">
        <v>60</v>
      </c>
      <c r="B1951" s="41" t="s">
        <v>16</v>
      </c>
      <c r="C1951" s="41" t="str">
        <f>_xlfn.XLOOKUP(A1951,[3]Reconciliation!$A:$A,[3]Reconciliation!$O:$O)</f>
        <v>AVI Japanese Special Situations Fund</v>
      </c>
      <c r="D1951" s="41" t="str">
        <f>_xlfn.XLOOKUP(A1951,'[4]Fund Control'!$H:$H,'[4]Fund Control'!$G:$G)</f>
        <v>Class A (GBP)</v>
      </c>
      <c r="E1951" s="44">
        <v>45483</v>
      </c>
      <c r="F1951" s="41" t="str">
        <f>_xlfn.XLOOKUP(A1951,'[3]Eqn Calc - NII'!$C:$C,'[3]Eqn Calc - NII'!$E:$E)</f>
        <v>GBP</v>
      </c>
      <c r="G1951" s="43" t="e">
        <f>SUMIFS('[3]Eqn Calc - NII'!$U:$U,'[3]Eqn Calc - NII'!$H:$H,E1951,'[3]Eqn Calc - NII'!$C:$C,A1951)</f>
        <v>#VALUE!</v>
      </c>
      <c r="H1951" t="str">
        <f t="shared" si="31"/>
        <v>IE0000B7RI6945483</v>
      </c>
    </row>
    <row r="1952" spans="1:8" x14ac:dyDescent="0.25">
      <c r="A1952" s="41" t="s">
        <v>60</v>
      </c>
      <c r="B1952" s="41" t="s">
        <v>16</v>
      </c>
      <c r="C1952" s="41" t="str">
        <f>_xlfn.XLOOKUP(A1952,[3]Reconciliation!$A:$A,[3]Reconciliation!$O:$O)</f>
        <v>AVI Japanese Special Situations Fund</v>
      </c>
      <c r="D1952" s="41" t="str">
        <f>_xlfn.XLOOKUP(A1952,'[4]Fund Control'!$H:$H,'[4]Fund Control'!$G:$G)</f>
        <v>Class A (GBP)</v>
      </c>
      <c r="E1952" s="44">
        <v>45484</v>
      </c>
      <c r="F1952" s="41" t="str">
        <f>_xlfn.XLOOKUP(A1952,'[3]Eqn Calc - NII'!$C:$C,'[3]Eqn Calc - NII'!$E:$E)</f>
        <v>GBP</v>
      </c>
      <c r="G1952" s="43" t="e">
        <f>SUMIFS('[3]Eqn Calc - NII'!$U:$U,'[3]Eqn Calc - NII'!$H:$H,E1952,'[3]Eqn Calc - NII'!$C:$C,A1952)</f>
        <v>#VALUE!</v>
      </c>
      <c r="H1952" t="str">
        <f t="shared" si="31"/>
        <v>IE0000B7RI6945484</v>
      </c>
    </row>
    <row r="1953" spans="1:8" x14ac:dyDescent="0.25">
      <c r="A1953" s="41" t="s">
        <v>60</v>
      </c>
      <c r="B1953" s="41" t="s">
        <v>16</v>
      </c>
      <c r="C1953" s="41" t="str">
        <f>_xlfn.XLOOKUP(A1953,[3]Reconciliation!$A:$A,[3]Reconciliation!$O:$O)</f>
        <v>AVI Japanese Special Situations Fund</v>
      </c>
      <c r="D1953" s="41" t="str">
        <f>_xlfn.XLOOKUP(A1953,'[4]Fund Control'!$H:$H,'[4]Fund Control'!$G:$G)</f>
        <v>Class A (GBP)</v>
      </c>
      <c r="E1953" s="44">
        <v>45485</v>
      </c>
      <c r="F1953" s="41" t="str">
        <f>_xlfn.XLOOKUP(A1953,'[3]Eqn Calc - NII'!$C:$C,'[3]Eqn Calc - NII'!$E:$E)</f>
        <v>GBP</v>
      </c>
      <c r="G1953" s="43" t="e">
        <f>SUMIFS('[3]Eqn Calc - NII'!$U:$U,'[3]Eqn Calc - NII'!$H:$H,E1953,'[3]Eqn Calc - NII'!$C:$C,A1953)</f>
        <v>#VALUE!</v>
      </c>
      <c r="H1953" t="str">
        <f t="shared" si="31"/>
        <v>IE0000B7RI6945485</v>
      </c>
    </row>
    <row r="1954" spans="1:8" x14ac:dyDescent="0.25">
      <c r="A1954" s="41" t="s">
        <v>60</v>
      </c>
      <c r="B1954" s="41" t="s">
        <v>16</v>
      </c>
      <c r="C1954" s="41" t="str">
        <f>_xlfn.XLOOKUP(A1954,[3]Reconciliation!$A:$A,[3]Reconciliation!$O:$O)</f>
        <v>AVI Japanese Special Situations Fund</v>
      </c>
      <c r="D1954" s="41" t="str">
        <f>_xlfn.XLOOKUP(A1954,'[4]Fund Control'!$H:$H,'[4]Fund Control'!$G:$G)</f>
        <v>Class A (GBP)</v>
      </c>
      <c r="E1954" s="44">
        <v>45489</v>
      </c>
      <c r="F1954" s="41" t="str">
        <f>_xlfn.XLOOKUP(A1954,'[3]Eqn Calc - NII'!$C:$C,'[3]Eqn Calc - NII'!$E:$E)</f>
        <v>GBP</v>
      </c>
      <c r="G1954" s="43" t="e">
        <f>SUMIFS('[3]Eqn Calc - NII'!$U:$U,'[3]Eqn Calc - NII'!$H:$H,E1954,'[3]Eqn Calc - NII'!$C:$C,A1954)</f>
        <v>#VALUE!</v>
      </c>
      <c r="H1954" t="str">
        <f t="shared" si="31"/>
        <v>IE0000B7RI6945489</v>
      </c>
    </row>
    <row r="1955" spans="1:8" x14ac:dyDescent="0.25">
      <c r="A1955" s="41" t="s">
        <v>60</v>
      </c>
      <c r="B1955" s="41" t="s">
        <v>16</v>
      </c>
      <c r="C1955" s="41" t="str">
        <f>_xlfn.XLOOKUP(A1955,[3]Reconciliation!$A:$A,[3]Reconciliation!$O:$O)</f>
        <v>AVI Japanese Special Situations Fund</v>
      </c>
      <c r="D1955" s="41" t="str">
        <f>_xlfn.XLOOKUP(A1955,'[4]Fund Control'!$H:$H,'[4]Fund Control'!$G:$G)</f>
        <v>Class A (GBP)</v>
      </c>
      <c r="E1955" s="44">
        <v>45490</v>
      </c>
      <c r="F1955" s="41" t="str">
        <f>_xlfn.XLOOKUP(A1955,'[3]Eqn Calc - NII'!$C:$C,'[3]Eqn Calc - NII'!$E:$E)</f>
        <v>GBP</v>
      </c>
      <c r="G1955" s="43" t="e">
        <f>SUMIFS('[3]Eqn Calc - NII'!$U:$U,'[3]Eqn Calc - NII'!$H:$H,E1955,'[3]Eqn Calc - NII'!$C:$C,A1955)</f>
        <v>#VALUE!</v>
      </c>
      <c r="H1955" t="str">
        <f t="shared" si="31"/>
        <v>IE0000B7RI6945490</v>
      </c>
    </row>
    <row r="1956" spans="1:8" x14ac:dyDescent="0.25">
      <c r="A1956" s="41" t="s">
        <v>60</v>
      </c>
      <c r="B1956" s="41" t="s">
        <v>16</v>
      </c>
      <c r="C1956" s="41" t="str">
        <f>_xlfn.XLOOKUP(A1956,[3]Reconciliation!$A:$A,[3]Reconciliation!$O:$O)</f>
        <v>AVI Japanese Special Situations Fund</v>
      </c>
      <c r="D1956" s="41" t="str">
        <f>_xlfn.XLOOKUP(A1956,'[4]Fund Control'!$H:$H,'[4]Fund Control'!$G:$G)</f>
        <v>Class A (GBP)</v>
      </c>
      <c r="E1956" s="44">
        <v>45491</v>
      </c>
      <c r="F1956" s="41" t="str">
        <f>_xlfn.XLOOKUP(A1956,'[3]Eqn Calc - NII'!$C:$C,'[3]Eqn Calc - NII'!$E:$E)</f>
        <v>GBP</v>
      </c>
      <c r="G1956" s="43" t="e">
        <f>SUMIFS('[3]Eqn Calc - NII'!$U:$U,'[3]Eqn Calc - NII'!$H:$H,E1956,'[3]Eqn Calc - NII'!$C:$C,A1956)</f>
        <v>#VALUE!</v>
      </c>
      <c r="H1956" t="str">
        <f t="shared" si="31"/>
        <v>IE0000B7RI6945491</v>
      </c>
    </row>
    <row r="1957" spans="1:8" x14ac:dyDescent="0.25">
      <c r="A1957" s="41" t="s">
        <v>60</v>
      </c>
      <c r="B1957" s="41" t="s">
        <v>16</v>
      </c>
      <c r="C1957" s="41" t="str">
        <f>_xlfn.XLOOKUP(A1957,[3]Reconciliation!$A:$A,[3]Reconciliation!$O:$O)</f>
        <v>AVI Japanese Special Situations Fund</v>
      </c>
      <c r="D1957" s="41" t="str">
        <f>_xlfn.XLOOKUP(A1957,'[4]Fund Control'!$H:$H,'[4]Fund Control'!$G:$G)</f>
        <v>Class A (GBP)</v>
      </c>
      <c r="E1957" s="44">
        <v>45492</v>
      </c>
      <c r="F1957" s="41" t="str">
        <f>_xlfn.XLOOKUP(A1957,'[3]Eqn Calc - NII'!$C:$C,'[3]Eqn Calc - NII'!$E:$E)</f>
        <v>GBP</v>
      </c>
      <c r="G1957" s="43" t="e">
        <f>SUMIFS('[3]Eqn Calc - NII'!$U:$U,'[3]Eqn Calc - NII'!$H:$H,E1957,'[3]Eqn Calc - NII'!$C:$C,A1957)</f>
        <v>#VALUE!</v>
      </c>
      <c r="H1957" t="str">
        <f t="shared" si="31"/>
        <v>IE0000B7RI6945492</v>
      </c>
    </row>
    <row r="1958" spans="1:8" x14ac:dyDescent="0.25">
      <c r="A1958" s="41" t="s">
        <v>60</v>
      </c>
      <c r="B1958" s="41" t="s">
        <v>16</v>
      </c>
      <c r="C1958" s="41" t="str">
        <f>_xlfn.XLOOKUP(A1958,[3]Reconciliation!$A:$A,[3]Reconciliation!$O:$O)</f>
        <v>AVI Japanese Special Situations Fund</v>
      </c>
      <c r="D1958" s="41" t="str">
        <f>_xlfn.XLOOKUP(A1958,'[4]Fund Control'!$H:$H,'[4]Fund Control'!$G:$G)</f>
        <v>Class A (GBP)</v>
      </c>
      <c r="E1958" s="44">
        <v>45495</v>
      </c>
      <c r="F1958" s="41" t="str">
        <f>_xlfn.XLOOKUP(A1958,'[3]Eqn Calc - NII'!$C:$C,'[3]Eqn Calc - NII'!$E:$E)</f>
        <v>GBP</v>
      </c>
      <c r="G1958" s="43" t="e">
        <f>SUMIFS('[3]Eqn Calc - NII'!$U:$U,'[3]Eqn Calc - NII'!$H:$H,E1958,'[3]Eqn Calc - NII'!$C:$C,A1958)</f>
        <v>#VALUE!</v>
      </c>
      <c r="H1958" t="str">
        <f t="shared" si="31"/>
        <v>IE0000B7RI6945495</v>
      </c>
    </row>
    <row r="1959" spans="1:8" x14ac:dyDescent="0.25">
      <c r="A1959" s="41" t="s">
        <v>60</v>
      </c>
      <c r="B1959" s="41" t="s">
        <v>16</v>
      </c>
      <c r="C1959" s="41" t="str">
        <f>_xlfn.XLOOKUP(A1959,[3]Reconciliation!$A:$A,[3]Reconciliation!$O:$O)</f>
        <v>AVI Japanese Special Situations Fund</v>
      </c>
      <c r="D1959" s="41" t="str">
        <f>_xlfn.XLOOKUP(A1959,'[4]Fund Control'!$H:$H,'[4]Fund Control'!$G:$G)</f>
        <v>Class A (GBP)</v>
      </c>
      <c r="E1959" s="44">
        <v>45496</v>
      </c>
      <c r="F1959" s="41" t="str">
        <f>_xlfn.XLOOKUP(A1959,'[3]Eqn Calc - NII'!$C:$C,'[3]Eqn Calc - NII'!$E:$E)</f>
        <v>GBP</v>
      </c>
      <c r="G1959" s="43" t="e">
        <f>SUMIFS('[3]Eqn Calc - NII'!$U:$U,'[3]Eqn Calc - NII'!$H:$H,E1959,'[3]Eqn Calc - NII'!$C:$C,A1959)</f>
        <v>#VALUE!</v>
      </c>
      <c r="H1959" t="str">
        <f t="shared" si="31"/>
        <v>IE0000B7RI6945496</v>
      </c>
    </row>
    <row r="1960" spans="1:8" x14ac:dyDescent="0.25">
      <c r="A1960" s="41" t="s">
        <v>60</v>
      </c>
      <c r="B1960" s="41" t="s">
        <v>16</v>
      </c>
      <c r="C1960" s="41" t="str">
        <f>_xlfn.XLOOKUP(A1960,[3]Reconciliation!$A:$A,[3]Reconciliation!$O:$O)</f>
        <v>AVI Japanese Special Situations Fund</v>
      </c>
      <c r="D1960" s="41" t="str">
        <f>_xlfn.XLOOKUP(A1960,'[4]Fund Control'!$H:$H,'[4]Fund Control'!$G:$G)</f>
        <v>Class A (GBP)</v>
      </c>
      <c r="E1960" s="44">
        <v>45497</v>
      </c>
      <c r="F1960" s="41" t="str">
        <f>_xlfn.XLOOKUP(A1960,'[3]Eqn Calc - NII'!$C:$C,'[3]Eqn Calc - NII'!$E:$E)</f>
        <v>GBP</v>
      </c>
      <c r="G1960" s="43" t="e">
        <f>SUMIFS('[3]Eqn Calc - NII'!$U:$U,'[3]Eqn Calc - NII'!$H:$H,E1960,'[3]Eqn Calc - NII'!$C:$C,A1960)</f>
        <v>#VALUE!</v>
      </c>
      <c r="H1960" t="str">
        <f t="shared" si="31"/>
        <v>IE0000B7RI6945497</v>
      </c>
    </row>
    <row r="1961" spans="1:8" x14ac:dyDescent="0.25">
      <c r="A1961" s="41" t="s">
        <v>60</v>
      </c>
      <c r="B1961" s="41" t="s">
        <v>16</v>
      </c>
      <c r="C1961" s="41" t="str">
        <f>_xlfn.XLOOKUP(A1961,[3]Reconciliation!$A:$A,[3]Reconciliation!$O:$O)</f>
        <v>AVI Japanese Special Situations Fund</v>
      </c>
      <c r="D1961" s="41" t="str">
        <f>_xlfn.XLOOKUP(A1961,'[4]Fund Control'!$H:$H,'[4]Fund Control'!$G:$G)</f>
        <v>Class A (GBP)</v>
      </c>
      <c r="E1961" s="44">
        <v>45498</v>
      </c>
      <c r="F1961" s="41" t="str">
        <f>_xlfn.XLOOKUP(A1961,'[3]Eqn Calc - NII'!$C:$C,'[3]Eqn Calc - NII'!$E:$E)</f>
        <v>GBP</v>
      </c>
      <c r="G1961" s="43" t="e">
        <f>SUMIFS('[3]Eqn Calc - NII'!$U:$U,'[3]Eqn Calc - NII'!$H:$H,E1961,'[3]Eqn Calc - NII'!$C:$C,A1961)</f>
        <v>#VALUE!</v>
      </c>
      <c r="H1961" t="str">
        <f t="shared" si="31"/>
        <v>IE0000B7RI6945498</v>
      </c>
    </row>
    <row r="1962" spans="1:8" x14ac:dyDescent="0.25">
      <c r="A1962" s="41" t="s">
        <v>60</v>
      </c>
      <c r="B1962" s="41" t="s">
        <v>16</v>
      </c>
      <c r="C1962" s="41" t="str">
        <f>_xlfn.XLOOKUP(A1962,[3]Reconciliation!$A:$A,[3]Reconciliation!$O:$O)</f>
        <v>AVI Japanese Special Situations Fund</v>
      </c>
      <c r="D1962" s="41" t="str">
        <f>_xlfn.XLOOKUP(A1962,'[4]Fund Control'!$H:$H,'[4]Fund Control'!$G:$G)</f>
        <v>Class A (GBP)</v>
      </c>
      <c r="E1962" s="44">
        <v>45499</v>
      </c>
      <c r="F1962" s="41" t="str">
        <f>_xlfn.XLOOKUP(A1962,'[3]Eqn Calc - NII'!$C:$C,'[3]Eqn Calc - NII'!$E:$E)</f>
        <v>GBP</v>
      </c>
      <c r="G1962" s="43" t="e">
        <f>SUMIFS('[3]Eqn Calc - NII'!$U:$U,'[3]Eqn Calc - NII'!$H:$H,E1962,'[3]Eqn Calc - NII'!$C:$C,A1962)</f>
        <v>#VALUE!</v>
      </c>
      <c r="H1962" t="str">
        <f t="shared" si="31"/>
        <v>IE0000B7RI6945499</v>
      </c>
    </row>
    <row r="1963" spans="1:8" x14ac:dyDescent="0.25">
      <c r="A1963" s="41" t="s">
        <v>60</v>
      </c>
      <c r="B1963" s="41" t="s">
        <v>16</v>
      </c>
      <c r="C1963" s="41" t="str">
        <f>_xlfn.XLOOKUP(A1963,[3]Reconciliation!$A:$A,[3]Reconciliation!$O:$O)</f>
        <v>AVI Japanese Special Situations Fund</v>
      </c>
      <c r="D1963" s="41" t="str">
        <f>_xlfn.XLOOKUP(A1963,'[4]Fund Control'!$H:$H,'[4]Fund Control'!$G:$G)</f>
        <v>Class A (GBP)</v>
      </c>
      <c r="E1963" s="44">
        <v>45502</v>
      </c>
      <c r="F1963" s="41" t="str">
        <f>_xlfn.XLOOKUP(A1963,'[3]Eqn Calc - NII'!$C:$C,'[3]Eqn Calc - NII'!$E:$E)</f>
        <v>GBP</v>
      </c>
      <c r="G1963" s="43" t="e">
        <f>SUMIFS('[3]Eqn Calc - NII'!$U:$U,'[3]Eqn Calc - NII'!$H:$H,E1963,'[3]Eqn Calc - NII'!$C:$C,A1963)</f>
        <v>#VALUE!</v>
      </c>
      <c r="H1963" t="str">
        <f t="shared" si="31"/>
        <v>IE0000B7RI6945502</v>
      </c>
    </row>
    <row r="1964" spans="1:8" x14ac:dyDescent="0.25">
      <c r="A1964" s="41" t="s">
        <v>60</v>
      </c>
      <c r="B1964" s="41" t="s">
        <v>16</v>
      </c>
      <c r="C1964" s="41" t="str">
        <f>_xlfn.XLOOKUP(A1964,[3]Reconciliation!$A:$A,[3]Reconciliation!$O:$O)</f>
        <v>AVI Japanese Special Situations Fund</v>
      </c>
      <c r="D1964" s="41" t="str">
        <f>_xlfn.XLOOKUP(A1964,'[4]Fund Control'!$H:$H,'[4]Fund Control'!$G:$G)</f>
        <v>Class A (GBP)</v>
      </c>
      <c r="E1964" s="44">
        <v>45503</v>
      </c>
      <c r="F1964" s="41" t="str">
        <f>_xlfn.XLOOKUP(A1964,'[3]Eqn Calc - NII'!$C:$C,'[3]Eqn Calc - NII'!$E:$E)</f>
        <v>GBP</v>
      </c>
      <c r="G1964" s="43" t="e">
        <f>SUMIFS('[3]Eqn Calc - NII'!$U:$U,'[3]Eqn Calc - NII'!$H:$H,E1964,'[3]Eqn Calc - NII'!$C:$C,A1964)</f>
        <v>#VALUE!</v>
      </c>
      <c r="H1964" t="str">
        <f t="shared" si="31"/>
        <v>IE0000B7RI6945503</v>
      </c>
    </row>
    <row r="1965" spans="1:8" x14ac:dyDescent="0.25">
      <c r="A1965" s="41" t="s">
        <v>60</v>
      </c>
      <c r="B1965" s="41" t="s">
        <v>16</v>
      </c>
      <c r="C1965" s="41" t="str">
        <f>_xlfn.XLOOKUP(A1965,[3]Reconciliation!$A:$A,[3]Reconciliation!$O:$O)</f>
        <v>AVI Japanese Special Situations Fund</v>
      </c>
      <c r="D1965" s="41" t="str">
        <f>_xlfn.XLOOKUP(A1965,'[4]Fund Control'!$H:$H,'[4]Fund Control'!$G:$G)</f>
        <v>Class A (GBP)</v>
      </c>
      <c r="E1965" s="44">
        <v>45504</v>
      </c>
      <c r="F1965" s="41" t="str">
        <f>_xlfn.XLOOKUP(A1965,'[3]Eqn Calc - NII'!$C:$C,'[3]Eqn Calc - NII'!$E:$E)</f>
        <v>GBP</v>
      </c>
      <c r="G1965" s="43" t="e">
        <f>SUMIFS('[3]Eqn Calc - NII'!$U:$U,'[3]Eqn Calc - NII'!$H:$H,E1965,'[3]Eqn Calc - NII'!$C:$C,A1965)</f>
        <v>#VALUE!</v>
      </c>
      <c r="H1965" t="str">
        <f t="shared" si="31"/>
        <v>IE0000B7RI6945504</v>
      </c>
    </row>
    <row r="1966" spans="1:8" x14ac:dyDescent="0.25">
      <c r="A1966" s="41" t="s">
        <v>60</v>
      </c>
      <c r="B1966" s="41" t="s">
        <v>16</v>
      </c>
      <c r="C1966" s="41" t="str">
        <f>_xlfn.XLOOKUP(A1966,[3]Reconciliation!$A:$A,[3]Reconciliation!$O:$O)</f>
        <v>AVI Japanese Special Situations Fund</v>
      </c>
      <c r="D1966" s="41" t="str">
        <f>_xlfn.XLOOKUP(A1966,'[4]Fund Control'!$H:$H,'[4]Fund Control'!$G:$G)</f>
        <v>Class A (GBP)</v>
      </c>
      <c r="E1966" s="44">
        <v>45505</v>
      </c>
      <c r="F1966" s="41" t="str">
        <f>_xlfn.XLOOKUP(A1966,'[3]Eqn Calc - NII'!$C:$C,'[3]Eqn Calc - NII'!$E:$E)</f>
        <v>GBP</v>
      </c>
      <c r="G1966" s="43" t="e">
        <f>SUMIFS('[3]Eqn Calc - NII'!$U:$U,'[3]Eqn Calc - NII'!$H:$H,E1966,'[3]Eqn Calc - NII'!$C:$C,A1966)</f>
        <v>#VALUE!</v>
      </c>
      <c r="H1966" t="str">
        <f t="shared" si="31"/>
        <v>IE0000B7RI6945505</v>
      </c>
    </row>
    <row r="1967" spans="1:8" x14ac:dyDescent="0.25">
      <c r="A1967" s="41" t="s">
        <v>60</v>
      </c>
      <c r="B1967" s="41" t="s">
        <v>16</v>
      </c>
      <c r="C1967" s="41" t="str">
        <f>_xlfn.XLOOKUP(A1967,[3]Reconciliation!$A:$A,[3]Reconciliation!$O:$O)</f>
        <v>AVI Japanese Special Situations Fund</v>
      </c>
      <c r="D1967" s="41" t="str">
        <f>_xlfn.XLOOKUP(A1967,'[4]Fund Control'!$H:$H,'[4]Fund Control'!$G:$G)</f>
        <v>Class A (GBP)</v>
      </c>
      <c r="E1967" s="44">
        <v>45506</v>
      </c>
      <c r="F1967" s="41" t="str">
        <f>_xlfn.XLOOKUP(A1967,'[3]Eqn Calc - NII'!$C:$C,'[3]Eqn Calc - NII'!$E:$E)</f>
        <v>GBP</v>
      </c>
      <c r="G1967" s="43" t="e">
        <f>SUMIFS('[3]Eqn Calc - NII'!$U:$U,'[3]Eqn Calc - NII'!$H:$H,E1967,'[3]Eqn Calc - NII'!$C:$C,A1967)</f>
        <v>#VALUE!</v>
      </c>
      <c r="H1967" t="str">
        <f t="shared" si="31"/>
        <v>IE0000B7RI6945506</v>
      </c>
    </row>
    <row r="1968" spans="1:8" x14ac:dyDescent="0.25">
      <c r="A1968" s="41" t="s">
        <v>60</v>
      </c>
      <c r="B1968" s="41" t="s">
        <v>16</v>
      </c>
      <c r="C1968" s="41" t="str">
        <f>_xlfn.XLOOKUP(A1968,[3]Reconciliation!$A:$A,[3]Reconciliation!$O:$O)</f>
        <v>AVI Japanese Special Situations Fund</v>
      </c>
      <c r="D1968" s="41" t="str">
        <f>_xlfn.XLOOKUP(A1968,'[4]Fund Control'!$H:$H,'[4]Fund Control'!$G:$G)</f>
        <v>Class A (GBP)</v>
      </c>
      <c r="E1968" s="44">
        <v>45510</v>
      </c>
      <c r="F1968" s="41" t="str">
        <f>_xlfn.XLOOKUP(A1968,'[3]Eqn Calc - NII'!$C:$C,'[3]Eqn Calc - NII'!$E:$E)</f>
        <v>GBP</v>
      </c>
      <c r="G1968" s="43" t="e">
        <f>SUMIFS('[3]Eqn Calc - NII'!$U:$U,'[3]Eqn Calc - NII'!$H:$H,E1968,'[3]Eqn Calc - NII'!$C:$C,A1968)</f>
        <v>#VALUE!</v>
      </c>
      <c r="H1968" t="str">
        <f t="shared" si="31"/>
        <v>IE0000B7RI6945510</v>
      </c>
    </row>
    <row r="1969" spans="1:8" x14ac:dyDescent="0.25">
      <c r="A1969" s="41" t="s">
        <v>60</v>
      </c>
      <c r="B1969" s="41" t="s">
        <v>16</v>
      </c>
      <c r="C1969" s="41" t="str">
        <f>_xlfn.XLOOKUP(A1969,[3]Reconciliation!$A:$A,[3]Reconciliation!$O:$O)</f>
        <v>AVI Japanese Special Situations Fund</v>
      </c>
      <c r="D1969" s="41" t="str">
        <f>_xlfn.XLOOKUP(A1969,'[4]Fund Control'!$H:$H,'[4]Fund Control'!$G:$G)</f>
        <v>Class A (GBP)</v>
      </c>
      <c r="E1969" s="44">
        <v>45511</v>
      </c>
      <c r="F1969" s="41" t="str">
        <f>_xlfn.XLOOKUP(A1969,'[3]Eqn Calc - NII'!$C:$C,'[3]Eqn Calc - NII'!$E:$E)</f>
        <v>GBP</v>
      </c>
      <c r="G1969" s="43" t="e">
        <f>SUMIFS('[3]Eqn Calc - NII'!$U:$U,'[3]Eqn Calc - NII'!$H:$H,E1969,'[3]Eqn Calc - NII'!$C:$C,A1969)</f>
        <v>#VALUE!</v>
      </c>
      <c r="H1969" t="str">
        <f t="shared" si="31"/>
        <v>IE0000B7RI6945511</v>
      </c>
    </row>
    <row r="1970" spans="1:8" x14ac:dyDescent="0.25">
      <c r="A1970" s="41" t="s">
        <v>60</v>
      </c>
      <c r="B1970" s="41" t="s">
        <v>16</v>
      </c>
      <c r="C1970" s="41" t="str">
        <f>_xlfn.XLOOKUP(A1970,[3]Reconciliation!$A:$A,[3]Reconciliation!$O:$O)</f>
        <v>AVI Japanese Special Situations Fund</v>
      </c>
      <c r="D1970" s="41" t="str">
        <f>_xlfn.XLOOKUP(A1970,'[4]Fund Control'!$H:$H,'[4]Fund Control'!$G:$G)</f>
        <v>Class A (GBP)</v>
      </c>
      <c r="E1970" s="44">
        <v>45512</v>
      </c>
      <c r="F1970" s="41" t="str">
        <f>_xlfn.XLOOKUP(A1970,'[3]Eqn Calc - NII'!$C:$C,'[3]Eqn Calc - NII'!$E:$E)</f>
        <v>GBP</v>
      </c>
      <c r="G1970" s="43" t="e">
        <f>SUMIFS('[3]Eqn Calc - NII'!$U:$U,'[3]Eqn Calc - NII'!$H:$H,E1970,'[3]Eqn Calc - NII'!$C:$C,A1970)</f>
        <v>#VALUE!</v>
      </c>
      <c r="H1970" t="str">
        <f t="shared" si="31"/>
        <v>IE0000B7RI6945512</v>
      </c>
    </row>
    <row r="1971" spans="1:8" x14ac:dyDescent="0.25">
      <c r="A1971" s="41" t="s">
        <v>60</v>
      </c>
      <c r="B1971" s="41" t="s">
        <v>16</v>
      </c>
      <c r="C1971" s="41" t="str">
        <f>_xlfn.XLOOKUP(A1971,[3]Reconciliation!$A:$A,[3]Reconciliation!$O:$O)</f>
        <v>AVI Japanese Special Situations Fund</v>
      </c>
      <c r="D1971" s="41" t="str">
        <f>_xlfn.XLOOKUP(A1971,'[4]Fund Control'!$H:$H,'[4]Fund Control'!$G:$G)</f>
        <v>Class A (GBP)</v>
      </c>
      <c r="E1971" s="44">
        <v>45513</v>
      </c>
      <c r="F1971" s="41" t="str">
        <f>_xlfn.XLOOKUP(A1971,'[3]Eqn Calc - NII'!$C:$C,'[3]Eqn Calc - NII'!$E:$E)</f>
        <v>GBP</v>
      </c>
      <c r="G1971" s="43" t="e">
        <f>SUMIFS('[3]Eqn Calc - NII'!$U:$U,'[3]Eqn Calc - NII'!$H:$H,E1971,'[3]Eqn Calc - NII'!$C:$C,A1971)</f>
        <v>#VALUE!</v>
      </c>
      <c r="H1971" t="str">
        <f t="shared" si="31"/>
        <v>IE0000B7RI6945513</v>
      </c>
    </row>
    <row r="1972" spans="1:8" x14ac:dyDescent="0.25">
      <c r="A1972" s="41" t="s">
        <v>60</v>
      </c>
      <c r="B1972" s="41" t="s">
        <v>16</v>
      </c>
      <c r="C1972" s="41" t="str">
        <f>_xlfn.XLOOKUP(A1972,[3]Reconciliation!$A:$A,[3]Reconciliation!$O:$O)</f>
        <v>AVI Japanese Special Situations Fund</v>
      </c>
      <c r="D1972" s="41" t="str">
        <f>_xlfn.XLOOKUP(A1972,'[4]Fund Control'!$H:$H,'[4]Fund Control'!$G:$G)</f>
        <v>Class A (GBP)</v>
      </c>
      <c r="E1972" s="44">
        <v>45517</v>
      </c>
      <c r="F1972" s="41" t="str">
        <f>_xlfn.XLOOKUP(A1972,'[3]Eqn Calc - NII'!$C:$C,'[3]Eqn Calc - NII'!$E:$E)</f>
        <v>GBP</v>
      </c>
      <c r="G1972" s="43" t="e">
        <f>SUMIFS('[3]Eqn Calc - NII'!$U:$U,'[3]Eqn Calc - NII'!$H:$H,E1972,'[3]Eqn Calc - NII'!$C:$C,A1972)</f>
        <v>#VALUE!</v>
      </c>
      <c r="H1972" t="str">
        <f t="shared" si="31"/>
        <v>IE0000B7RI6945517</v>
      </c>
    </row>
    <row r="1973" spans="1:8" x14ac:dyDescent="0.25">
      <c r="A1973" s="41" t="s">
        <v>60</v>
      </c>
      <c r="B1973" s="41" t="s">
        <v>16</v>
      </c>
      <c r="C1973" s="41" t="str">
        <f>_xlfn.XLOOKUP(A1973,[3]Reconciliation!$A:$A,[3]Reconciliation!$O:$O)</f>
        <v>AVI Japanese Special Situations Fund</v>
      </c>
      <c r="D1973" s="41" t="str">
        <f>_xlfn.XLOOKUP(A1973,'[4]Fund Control'!$H:$H,'[4]Fund Control'!$G:$G)</f>
        <v>Class A (GBP)</v>
      </c>
      <c r="E1973" s="44">
        <v>45518</v>
      </c>
      <c r="F1973" s="41" t="str">
        <f>_xlfn.XLOOKUP(A1973,'[3]Eqn Calc - NII'!$C:$C,'[3]Eqn Calc - NII'!$E:$E)</f>
        <v>GBP</v>
      </c>
      <c r="G1973" s="43" t="e">
        <f>SUMIFS('[3]Eqn Calc - NII'!$U:$U,'[3]Eqn Calc - NII'!$H:$H,E1973,'[3]Eqn Calc - NII'!$C:$C,A1973)</f>
        <v>#VALUE!</v>
      </c>
      <c r="H1973" t="str">
        <f t="shared" si="31"/>
        <v>IE0000B7RI6945518</v>
      </c>
    </row>
    <row r="1974" spans="1:8" x14ac:dyDescent="0.25">
      <c r="A1974" s="41" t="s">
        <v>60</v>
      </c>
      <c r="B1974" s="41" t="s">
        <v>16</v>
      </c>
      <c r="C1974" s="41" t="str">
        <f>_xlfn.XLOOKUP(A1974,[3]Reconciliation!$A:$A,[3]Reconciliation!$O:$O)</f>
        <v>AVI Japanese Special Situations Fund</v>
      </c>
      <c r="D1974" s="41" t="str">
        <f>_xlfn.XLOOKUP(A1974,'[4]Fund Control'!$H:$H,'[4]Fund Control'!$G:$G)</f>
        <v>Class A (GBP)</v>
      </c>
      <c r="E1974" s="44">
        <v>45519</v>
      </c>
      <c r="F1974" s="41" t="str">
        <f>_xlfn.XLOOKUP(A1974,'[3]Eqn Calc - NII'!$C:$C,'[3]Eqn Calc - NII'!$E:$E)</f>
        <v>GBP</v>
      </c>
      <c r="G1974" s="43" t="e">
        <f>SUMIFS('[3]Eqn Calc - NII'!$U:$U,'[3]Eqn Calc - NII'!$H:$H,E1974,'[3]Eqn Calc - NII'!$C:$C,A1974)</f>
        <v>#VALUE!</v>
      </c>
      <c r="H1974" t="str">
        <f t="shared" si="31"/>
        <v>IE0000B7RI6945519</v>
      </c>
    </row>
    <row r="1975" spans="1:8" x14ac:dyDescent="0.25">
      <c r="A1975" s="41" t="s">
        <v>60</v>
      </c>
      <c r="B1975" s="41" t="s">
        <v>16</v>
      </c>
      <c r="C1975" s="41" t="str">
        <f>_xlfn.XLOOKUP(A1975,[3]Reconciliation!$A:$A,[3]Reconciliation!$O:$O)</f>
        <v>AVI Japanese Special Situations Fund</v>
      </c>
      <c r="D1975" s="41" t="str">
        <f>_xlfn.XLOOKUP(A1975,'[4]Fund Control'!$H:$H,'[4]Fund Control'!$G:$G)</f>
        <v>Class A (GBP)</v>
      </c>
      <c r="E1975" s="44">
        <v>45520</v>
      </c>
      <c r="F1975" s="41" t="str">
        <f>_xlfn.XLOOKUP(A1975,'[3]Eqn Calc - NII'!$C:$C,'[3]Eqn Calc - NII'!$E:$E)</f>
        <v>GBP</v>
      </c>
      <c r="G1975" s="43" t="e">
        <f>SUMIFS('[3]Eqn Calc - NII'!$U:$U,'[3]Eqn Calc - NII'!$H:$H,E1975,'[3]Eqn Calc - NII'!$C:$C,A1975)</f>
        <v>#VALUE!</v>
      </c>
      <c r="H1975" t="str">
        <f t="shared" si="31"/>
        <v>IE0000B7RI6945520</v>
      </c>
    </row>
    <row r="1976" spans="1:8" x14ac:dyDescent="0.25">
      <c r="A1976" s="41" t="s">
        <v>60</v>
      </c>
      <c r="B1976" s="41" t="s">
        <v>16</v>
      </c>
      <c r="C1976" s="41" t="str">
        <f>_xlfn.XLOOKUP(A1976,[3]Reconciliation!$A:$A,[3]Reconciliation!$O:$O)</f>
        <v>AVI Japanese Special Situations Fund</v>
      </c>
      <c r="D1976" s="41" t="str">
        <f>_xlfn.XLOOKUP(A1976,'[4]Fund Control'!$H:$H,'[4]Fund Control'!$G:$G)</f>
        <v>Class A (GBP)</v>
      </c>
      <c r="E1976" s="44">
        <v>45523</v>
      </c>
      <c r="F1976" s="41" t="str">
        <f>_xlfn.XLOOKUP(A1976,'[3]Eqn Calc - NII'!$C:$C,'[3]Eqn Calc - NII'!$E:$E)</f>
        <v>GBP</v>
      </c>
      <c r="G1976" s="43" t="e">
        <f>SUMIFS('[3]Eqn Calc - NII'!$U:$U,'[3]Eqn Calc - NII'!$H:$H,E1976,'[3]Eqn Calc - NII'!$C:$C,A1976)</f>
        <v>#VALUE!</v>
      </c>
      <c r="H1976" t="str">
        <f t="shared" si="31"/>
        <v>IE0000B7RI6945523</v>
      </c>
    </row>
    <row r="1977" spans="1:8" x14ac:dyDescent="0.25">
      <c r="A1977" s="41" t="s">
        <v>60</v>
      </c>
      <c r="B1977" s="41" t="s">
        <v>16</v>
      </c>
      <c r="C1977" s="41" t="str">
        <f>_xlfn.XLOOKUP(A1977,[3]Reconciliation!$A:$A,[3]Reconciliation!$O:$O)</f>
        <v>AVI Japanese Special Situations Fund</v>
      </c>
      <c r="D1977" s="41" t="str">
        <f>_xlfn.XLOOKUP(A1977,'[4]Fund Control'!$H:$H,'[4]Fund Control'!$G:$G)</f>
        <v>Class A (GBP)</v>
      </c>
      <c r="E1977" s="44">
        <v>45524</v>
      </c>
      <c r="F1977" s="41" t="str">
        <f>_xlfn.XLOOKUP(A1977,'[3]Eqn Calc - NII'!$C:$C,'[3]Eqn Calc - NII'!$E:$E)</f>
        <v>GBP</v>
      </c>
      <c r="G1977" s="43" t="e">
        <f>SUMIFS('[3]Eqn Calc - NII'!$U:$U,'[3]Eqn Calc - NII'!$H:$H,E1977,'[3]Eqn Calc - NII'!$C:$C,A1977)</f>
        <v>#VALUE!</v>
      </c>
      <c r="H1977" t="str">
        <f t="shared" si="31"/>
        <v>IE0000B7RI6945524</v>
      </c>
    </row>
    <row r="1978" spans="1:8" x14ac:dyDescent="0.25">
      <c r="A1978" s="41" t="s">
        <v>60</v>
      </c>
      <c r="B1978" s="41" t="s">
        <v>16</v>
      </c>
      <c r="C1978" s="41" t="str">
        <f>_xlfn.XLOOKUP(A1978,[3]Reconciliation!$A:$A,[3]Reconciliation!$O:$O)</f>
        <v>AVI Japanese Special Situations Fund</v>
      </c>
      <c r="D1978" s="41" t="str">
        <f>_xlfn.XLOOKUP(A1978,'[4]Fund Control'!$H:$H,'[4]Fund Control'!$G:$G)</f>
        <v>Class A (GBP)</v>
      </c>
      <c r="E1978" s="44">
        <v>45525</v>
      </c>
      <c r="F1978" s="41" t="str">
        <f>_xlfn.XLOOKUP(A1978,'[3]Eqn Calc - NII'!$C:$C,'[3]Eqn Calc - NII'!$E:$E)</f>
        <v>GBP</v>
      </c>
      <c r="G1978" s="43" t="e">
        <f>SUMIFS('[3]Eqn Calc - NII'!$U:$U,'[3]Eqn Calc - NII'!$H:$H,E1978,'[3]Eqn Calc - NII'!$C:$C,A1978)</f>
        <v>#VALUE!</v>
      </c>
      <c r="H1978" t="str">
        <f t="shared" si="31"/>
        <v>IE0000B7RI6945525</v>
      </c>
    </row>
    <row r="1979" spans="1:8" x14ac:dyDescent="0.25">
      <c r="A1979" s="41" t="s">
        <v>60</v>
      </c>
      <c r="B1979" s="41" t="s">
        <v>16</v>
      </c>
      <c r="C1979" s="41" t="str">
        <f>_xlfn.XLOOKUP(A1979,[3]Reconciliation!$A:$A,[3]Reconciliation!$O:$O)</f>
        <v>AVI Japanese Special Situations Fund</v>
      </c>
      <c r="D1979" s="41" t="str">
        <f>_xlfn.XLOOKUP(A1979,'[4]Fund Control'!$H:$H,'[4]Fund Control'!$G:$G)</f>
        <v>Class A (GBP)</v>
      </c>
      <c r="E1979" s="44">
        <v>45526</v>
      </c>
      <c r="F1979" s="41" t="str">
        <f>_xlfn.XLOOKUP(A1979,'[3]Eqn Calc - NII'!$C:$C,'[3]Eqn Calc - NII'!$E:$E)</f>
        <v>GBP</v>
      </c>
      <c r="G1979" s="43" t="e">
        <f>SUMIFS('[3]Eqn Calc - NII'!$U:$U,'[3]Eqn Calc - NII'!$H:$H,E1979,'[3]Eqn Calc - NII'!$C:$C,A1979)</f>
        <v>#VALUE!</v>
      </c>
      <c r="H1979" t="str">
        <f t="shared" si="31"/>
        <v>IE0000B7RI6945526</v>
      </c>
    </row>
    <row r="1980" spans="1:8" x14ac:dyDescent="0.25">
      <c r="A1980" s="41" t="s">
        <v>60</v>
      </c>
      <c r="B1980" s="41" t="s">
        <v>16</v>
      </c>
      <c r="C1980" s="41" t="str">
        <f>_xlfn.XLOOKUP(A1980,[3]Reconciliation!$A:$A,[3]Reconciliation!$O:$O)</f>
        <v>AVI Japanese Special Situations Fund</v>
      </c>
      <c r="D1980" s="41" t="str">
        <f>_xlfn.XLOOKUP(A1980,'[4]Fund Control'!$H:$H,'[4]Fund Control'!$G:$G)</f>
        <v>Class A (GBP)</v>
      </c>
      <c r="E1980" s="44">
        <v>45527</v>
      </c>
      <c r="F1980" s="41" t="str">
        <f>_xlfn.XLOOKUP(A1980,'[3]Eqn Calc - NII'!$C:$C,'[3]Eqn Calc - NII'!$E:$E)</f>
        <v>GBP</v>
      </c>
      <c r="G1980" s="43" t="e">
        <f>SUMIFS('[3]Eqn Calc - NII'!$U:$U,'[3]Eqn Calc - NII'!$H:$H,E1980,'[3]Eqn Calc - NII'!$C:$C,A1980)</f>
        <v>#VALUE!</v>
      </c>
      <c r="H1980" t="str">
        <f t="shared" si="31"/>
        <v>IE0000B7RI6945527</v>
      </c>
    </row>
    <row r="1981" spans="1:8" x14ac:dyDescent="0.25">
      <c r="A1981" s="41" t="s">
        <v>60</v>
      </c>
      <c r="B1981" s="41" t="s">
        <v>16</v>
      </c>
      <c r="C1981" s="41" t="str">
        <f>_xlfn.XLOOKUP(A1981,[3]Reconciliation!$A:$A,[3]Reconciliation!$O:$O)</f>
        <v>AVI Japanese Special Situations Fund</v>
      </c>
      <c r="D1981" s="41" t="str">
        <f>_xlfn.XLOOKUP(A1981,'[4]Fund Control'!$H:$H,'[4]Fund Control'!$G:$G)</f>
        <v>Class A (GBP)</v>
      </c>
      <c r="E1981" s="44">
        <v>45531</v>
      </c>
      <c r="F1981" s="41" t="str">
        <f>_xlfn.XLOOKUP(A1981,'[3]Eqn Calc - NII'!$C:$C,'[3]Eqn Calc - NII'!$E:$E)</f>
        <v>GBP</v>
      </c>
      <c r="G1981" s="43" t="e">
        <f>SUMIFS('[3]Eqn Calc - NII'!$U:$U,'[3]Eqn Calc - NII'!$H:$H,E1981,'[3]Eqn Calc - NII'!$C:$C,A1981)</f>
        <v>#VALUE!</v>
      </c>
      <c r="H1981" t="str">
        <f t="shared" si="31"/>
        <v>IE0000B7RI6945531</v>
      </c>
    </row>
    <row r="1982" spans="1:8" x14ac:dyDescent="0.25">
      <c r="A1982" s="41" t="s">
        <v>60</v>
      </c>
      <c r="B1982" s="41" t="s">
        <v>16</v>
      </c>
      <c r="C1982" s="41" t="str">
        <f>_xlfn.XLOOKUP(A1982,[3]Reconciliation!$A:$A,[3]Reconciliation!$O:$O)</f>
        <v>AVI Japanese Special Situations Fund</v>
      </c>
      <c r="D1982" s="41" t="str">
        <f>_xlfn.XLOOKUP(A1982,'[4]Fund Control'!$H:$H,'[4]Fund Control'!$G:$G)</f>
        <v>Class A (GBP)</v>
      </c>
      <c r="E1982" s="44">
        <v>45532</v>
      </c>
      <c r="F1982" s="41" t="str">
        <f>_xlfn.XLOOKUP(A1982,'[3]Eqn Calc - NII'!$C:$C,'[3]Eqn Calc - NII'!$E:$E)</f>
        <v>GBP</v>
      </c>
      <c r="G1982" s="43" t="e">
        <f>SUMIFS('[3]Eqn Calc - NII'!$U:$U,'[3]Eqn Calc - NII'!$H:$H,E1982,'[3]Eqn Calc - NII'!$C:$C,A1982)</f>
        <v>#VALUE!</v>
      </c>
      <c r="H1982" t="str">
        <f t="shared" si="31"/>
        <v>IE0000B7RI6945532</v>
      </c>
    </row>
    <row r="1983" spans="1:8" x14ac:dyDescent="0.25">
      <c r="A1983" s="41" t="s">
        <v>60</v>
      </c>
      <c r="B1983" s="41" t="s">
        <v>16</v>
      </c>
      <c r="C1983" s="41" t="str">
        <f>_xlfn.XLOOKUP(A1983,[3]Reconciliation!$A:$A,[3]Reconciliation!$O:$O)</f>
        <v>AVI Japanese Special Situations Fund</v>
      </c>
      <c r="D1983" s="41" t="str">
        <f>_xlfn.XLOOKUP(A1983,'[4]Fund Control'!$H:$H,'[4]Fund Control'!$G:$G)</f>
        <v>Class A (GBP)</v>
      </c>
      <c r="E1983" s="44">
        <v>45533</v>
      </c>
      <c r="F1983" s="41" t="str">
        <f>_xlfn.XLOOKUP(A1983,'[3]Eqn Calc - NII'!$C:$C,'[3]Eqn Calc - NII'!$E:$E)</f>
        <v>GBP</v>
      </c>
      <c r="G1983" s="43" t="e">
        <f>SUMIFS('[3]Eqn Calc - NII'!$U:$U,'[3]Eqn Calc - NII'!$H:$H,E1983,'[3]Eqn Calc - NII'!$C:$C,A1983)</f>
        <v>#VALUE!</v>
      </c>
      <c r="H1983" t="str">
        <f t="shared" si="31"/>
        <v>IE0000B7RI6945533</v>
      </c>
    </row>
    <row r="1984" spans="1:8" x14ac:dyDescent="0.25">
      <c r="A1984" s="41" t="s">
        <v>60</v>
      </c>
      <c r="B1984" s="41" t="s">
        <v>16</v>
      </c>
      <c r="C1984" s="41" t="str">
        <f>_xlfn.XLOOKUP(A1984,[3]Reconciliation!$A:$A,[3]Reconciliation!$O:$O)</f>
        <v>AVI Japanese Special Situations Fund</v>
      </c>
      <c r="D1984" s="41" t="str">
        <f>_xlfn.XLOOKUP(A1984,'[4]Fund Control'!$H:$H,'[4]Fund Control'!$G:$G)</f>
        <v>Class A (GBP)</v>
      </c>
      <c r="E1984" s="44">
        <v>45534</v>
      </c>
      <c r="F1984" s="41" t="str">
        <f>_xlfn.XLOOKUP(A1984,'[3]Eqn Calc - NII'!$C:$C,'[3]Eqn Calc - NII'!$E:$E)</f>
        <v>GBP</v>
      </c>
      <c r="G1984" s="43" t="e">
        <f>SUMIFS('[3]Eqn Calc - NII'!$U:$U,'[3]Eqn Calc - NII'!$H:$H,E1984,'[3]Eqn Calc - NII'!$C:$C,A1984)</f>
        <v>#VALUE!</v>
      </c>
      <c r="H1984" t="str">
        <f t="shared" si="31"/>
        <v>IE0000B7RI6945534</v>
      </c>
    </row>
    <row r="1985" spans="1:8" x14ac:dyDescent="0.25">
      <c r="A1985" s="41" t="s">
        <v>60</v>
      </c>
      <c r="B1985" s="41" t="s">
        <v>16</v>
      </c>
      <c r="C1985" s="41" t="str">
        <f>_xlfn.XLOOKUP(A1985,[3]Reconciliation!$A:$A,[3]Reconciliation!$O:$O)</f>
        <v>AVI Japanese Special Situations Fund</v>
      </c>
      <c r="D1985" s="41" t="str">
        <f>_xlfn.XLOOKUP(A1985,'[4]Fund Control'!$H:$H,'[4]Fund Control'!$G:$G)</f>
        <v>Class A (GBP)</v>
      </c>
      <c r="E1985" s="44">
        <v>45537</v>
      </c>
      <c r="F1985" s="41" t="str">
        <f>_xlfn.XLOOKUP(A1985,'[3]Eqn Calc - NII'!$C:$C,'[3]Eqn Calc - NII'!$E:$E)</f>
        <v>GBP</v>
      </c>
      <c r="G1985" s="43" t="e">
        <f>SUMIFS('[3]Eqn Calc - NII'!$U:$U,'[3]Eqn Calc - NII'!$H:$H,E1985,'[3]Eqn Calc - NII'!$C:$C,A1985)</f>
        <v>#VALUE!</v>
      </c>
      <c r="H1985" t="str">
        <f t="shared" si="31"/>
        <v>IE0000B7RI6945537</v>
      </c>
    </row>
    <row r="1986" spans="1:8" x14ac:dyDescent="0.25">
      <c r="A1986" s="41" t="s">
        <v>60</v>
      </c>
      <c r="B1986" s="41" t="s">
        <v>16</v>
      </c>
      <c r="C1986" s="41" t="str">
        <f>_xlfn.XLOOKUP(A1986,[3]Reconciliation!$A:$A,[3]Reconciliation!$O:$O)</f>
        <v>AVI Japanese Special Situations Fund</v>
      </c>
      <c r="D1986" s="41" t="str">
        <f>_xlfn.XLOOKUP(A1986,'[4]Fund Control'!$H:$H,'[4]Fund Control'!$G:$G)</f>
        <v>Class A (GBP)</v>
      </c>
      <c r="E1986" s="44">
        <v>45538</v>
      </c>
      <c r="F1986" s="41" t="str">
        <f>_xlfn.XLOOKUP(A1986,'[3]Eqn Calc - NII'!$C:$C,'[3]Eqn Calc - NII'!$E:$E)</f>
        <v>GBP</v>
      </c>
      <c r="G1986" s="43" t="e">
        <f>SUMIFS('[3]Eqn Calc - NII'!$U:$U,'[3]Eqn Calc - NII'!$H:$H,E1986,'[3]Eqn Calc - NII'!$C:$C,A1986)</f>
        <v>#VALUE!</v>
      </c>
      <c r="H1986" t="str">
        <f t="shared" si="31"/>
        <v>IE0000B7RI6945538</v>
      </c>
    </row>
    <row r="1987" spans="1:8" x14ac:dyDescent="0.25">
      <c r="A1987" s="41" t="s">
        <v>60</v>
      </c>
      <c r="B1987" s="41" t="s">
        <v>16</v>
      </c>
      <c r="C1987" s="41" t="str">
        <f>_xlfn.XLOOKUP(A1987,[3]Reconciliation!$A:$A,[3]Reconciliation!$O:$O)</f>
        <v>AVI Japanese Special Situations Fund</v>
      </c>
      <c r="D1987" s="41" t="str">
        <f>_xlfn.XLOOKUP(A1987,'[4]Fund Control'!$H:$H,'[4]Fund Control'!$G:$G)</f>
        <v>Class A (GBP)</v>
      </c>
      <c r="E1987" s="44">
        <v>45539</v>
      </c>
      <c r="F1987" s="41" t="str">
        <f>_xlfn.XLOOKUP(A1987,'[3]Eqn Calc - NII'!$C:$C,'[3]Eqn Calc - NII'!$E:$E)</f>
        <v>GBP</v>
      </c>
      <c r="G1987" s="43" t="e">
        <f>SUMIFS('[3]Eqn Calc - NII'!$U:$U,'[3]Eqn Calc - NII'!$H:$H,E1987,'[3]Eqn Calc - NII'!$C:$C,A1987)</f>
        <v>#VALUE!</v>
      </c>
      <c r="H1987" t="str">
        <f t="shared" si="31"/>
        <v>IE0000B7RI6945539</v>
      </c>
    </row>
    <row r="1988" spans="1:8" x14ac:dyDescent="0.25">
      <c r="A1988" s="41" t="s">
        <v>60</v>
      </c>
      <c r="B1988" s="41" t="s">
        <v>16</v>
      </c>
      <c r="C1988" s="41" t="str">
        <f>_xlfn.XLOOKUP(A1988,[3]Reconciliation!$A:$A,[3]Reconciliation!$O:$O)</f>
        <v>AVI Japanese Special Situations Fund</v>
      </c>
      <c r="D1988" s="41" t="str">
        <f>_xlfn.XLOOKUP(A1988,'[4]Fund Control'!$H:$H,'[4]Fund Control'!$G:$G)</f>
        <v>Class A (GBP)</v>
      </c>
      <c r="E1988" s="44">
        <v>45540</v>
      </c>
      <c r="F1988" s="41" t="str">
        <f>_xlfn.XLOOKUP(A1988,'[3]Eqn Calc - NII'!$C:$C,'[3]Eqn Calc - NII'!$E:$E)</f>
        <v>GBP</v>
      </c>
      <c r="G1988" s="43" t="e">
        <f>SUMIFS('[3]Eqn Calc - NII'!$U:$U,'[3]Eqn Calc - NII'!$H:$H,E1988,'[3]Eqn Calc - NII'!$C:$C,A1988)</f>
        <v>#VALUE!</v>
      </c>
      <c r="H1988" t="str">
        <f t="shared" si="31"/>
        <v>IE0000B7RI6945540</v>
      </c>
    </row>
    <row r="1989" spans="1:8" x14ac:dyDescent="0.25">
      <c r="A1989" s="41" t="s">
        <v>60</v>
      </c>
      <c r="B1989" s="41" t="s">
        <v>16</v>
      </c>
      <c r="C1989" s="41" t="str">
        <f>_xlfn.XLOOKUP(A1989,[3]Reconciliation!$A:$A,[3]Reconciliation!$O:$O)</f>
        <v>AVI Japanese Special Situations Fund</v>
      </c>
      <c r="D1989" s="41" t="str">
        <f>_xlfn.XLOOKUP(A1989,'[4]Fund Control'!$H:$H,'[4]Fund Control'!$G:$G)</f>
        <v>Class A (GBP)</v>
      </c>
      <c r="E1989" s="44">
        <v>45541</v>
      </c>
      <c r="F1989" s="41" t="str">
        <f>_xlfn.XLOOKUP(A1989,'[3]Eqn Calc - NII'!$C:$C,'[3]Eqn Calc - NII'!$E:$E)</f>
        <v>GBP</v>
      </c>
      <c r="G1989" s="43" t="e">
        <f>SUMIFS('[3]Eqn Calc - NII'!$U:$U,'[3]Eqn Calc - NII'!$H:$H,E1989,'[3]Eqn Calc - NII'!$C:$C,A1989)</f>
        <v>#VALUE!</v>
      </c>
      <c r="H1989" t="str">
        <f t="shared" si="31"/>
        <v>IE0000B7RI6945541</v>
      </c>
    </row>
    <row r="1990" spans="1:8" x14ac:dyDescent="0.25">
      <c r="A1990" s="41" t="s">
        <v>60</v>
      </c>
      <c r="B1990" s="41" t="s">
        <v>16</v>
      </c>
      <c r="C1990" s="41" t="str">
        <f>_xlfn.XLOOKUP(A1990,[3]Reconciliation!$A:$A,[3]Reconciliation!$O:$O)</f>
        <v>AVI Japanese Special Situations Fund</v>
      </c>
      <c r="D1990" s="41" t="str">
        <f>_xlfn.XLOOKUP(A1990,'[4]Fund Control'!$H:$H,'[4]Fund Control'!$G:$G)</f>
        <v>Class A (GBP)</v>
      </c>
      <c r="E1990" s="44">
        <v>45544</v>
      </c>
      <c r="F1990" s="41" t="str">
        <f>_xlfn.XLOOKUP(A1990,'[3]Eqn Calc - NII'!$C:$C,'[3]Eqn Calc - NII'!$E:$E)</f>
        <v>GBP</v>
      </c>
      <c r="G1990" s="43" t="e">
        <f>SUMIFS('[3]Eqn Calc - NII'!$U:$U,'[3]Eqn Calc - NII'!$H:$H,E1990,'[3]Eqn Calc - NII'!$C:$C,A1990)</f>
        <v>#VALUE!</v>
      </c>
      <c r="H1990" t="str">
        <f t="shared" ref="H1990:H2053" si="32">A1990&amp;E1990</f>
        <v>IE0000B7RI6945544</v>
      </c>
    </row>
    <row r="1991" spans="1:8" x14ac:dyDescent="0.25">
      <c r="A1991" s="41" t="s">
        <v>60</v>
      </c>
      <c r="B1991" s="41" t="s">
        <v>16</v>
      </c>
      <c r="C1991" s="41" t="str">
        <f>_xlfn.XLOOKUP(A1991,[3]Reconciliation!$A:$A,[3]Reconciliation!$O:$O)</f>
        <v>AVI Japanese Special Situations Fund</v>
      </c>
      <c r="D1991" s="41" t="str">
        <f>_xlfn.XLOOKUP(A1991,'[4]Fund Control'!$H:$H,'[4]Fund Control'!$G:$G)</f>
        <v>Class A (GBP)</v>
      </c>
      <c r="E1991" s="44">
        <v>45545</v>
      </c>
      <c r="F1991" s="41" t="str">
        <f>_xlfn.XLOOKUP(A1991,'[3]Eqn Calc - NII'!$C:$C,'[3]Eqn Calc - NII'!$E:$E)</f>
        <v>GBP</v>
      </c>
      <c r="G1991" s="43" t="e">
        <f>SUMIFS('[3]Eqn Calc - NII'!$U:$U,'[3]Eqn Calc - NII'!$H:$H,E1991,'[3]Eqn Calc - NII'!$C:$C,A1991)</f>
        <v>#VALUE!</v>
      </c>
      <c r="H1991" t="str">
        <f t="shared" si="32"/>
        <v>IE0000B7RI6945545</v>
      </c>
    </row>
    <row r="1992" spans="1:8" x14ac:dyDescent="0.25">
      <c r="A1992" s="41" t="s">
        <v>60</v>
      </c>
      <c r="B1992" s="41" t="s">
        <v>16</v>
      </c>
      <c r="C1992" s="41" t="str">
        <f>_xlfn.XLOOKUP(A1992,[3]Reconciliation!$A:$A,[3]Reconciliation!$O:$O)</f>
        <v>AVI Japanese Special Situations Fund</v>
      </c>
      <c r="D1992" s="41" t="str">
        <f>_xlfn.XLOOKUP(A1992,'[4]Fund Control'!$H:$H,'[4]Fund Control'!$G:$G)</f>
        <v>Class A (GBP)</v>
      </c>
      <c r="E1992" s="44">
        <v>45546</v>
      </c>
      <c r="F1992" s="41" t="str">
        <f>_xlfn.XLOOKUP(A1992,'[3]Eqn Calc - NII'!$C:$C,'[3]Eqn Calc - NII'!$E:$E)</f>
        <v>GBP</v>
      </c>
      <c r="G1992" s="43" t="e">
        <f>SUMIFS('[3]Eqn Calc - NII'!$U:$U,'[3]Eqn Calc - NII'!$H:$H,E1992,'[3]Eqn Calc - NII'!$C:$C,A1992)</f>
        <v>#VALUE!</v>
      </c>
      <c r="H1992" t="str">
        <f t="shared" si="32"/>
        <v>IE0000B7RI6945546</v>
      </c>
    </row>
    <row r="1993" spans="1:8" x14ac:dyDescent="0.25">
      <c r="A1993" s="41" t="s">
        <v>60</v>
      </c>
      <c r="B1993" s="41" t="s">
        <v>16</v>
      </c>
      <c r="C1993" s="41" t="str">
        <f>_xlfn.XLOOKUP(A1993,[3]Reconciliation!$A:$A,[3]Reconciliation!$O:$O)</f>
        <v>AVI Japanese Special Situations Fund</v>
      </c>
      <c r="D1993" s="41" t="str">
        <f>_xlfn.XLOOKUP(A1993,'[4]Fund Control'!$H:$H,'[4]Fund Control'!$G:$G)</f>
        <v>Class A (GBP)</v>
      </c>
      <c r="E1993" s="44">
        <v>45547</v>
      </c>
      <c r="F1993" s="41" t="str">
        <f>_xlfn.XLOOKUP(A1993,'[3]Eqn Calc - NII'!$C:$C,'[3]Eqn Calc - NII'!$E:$E)</f>
        <v>GBP</v>
      </c>
      <c r="G1993" s="43" t="e">
        <f>SUMIFS('[3]Eqn Calc - NII'!$U:$U,'[3]Eqn Calc - NII'!$H:$H,E1993,'[3]Eqn Calc - NII'!$C:$C,A1993)</f>
        <v>#VALUE!</v>
      </c>
      <c r="H1993" t="str">
        <f t="shared" si="32"/>
        <v>IE0000B7RI6945547</v>
      </c>
    </row>
    <row r="1994" spans="1:8" x14ac:dyDescent="0.25">
      <c r="A1994" s="41" t="s">
        <v>60</v>
      </c>
      <c r="B1994" s="41" t="s">
        <v>16</v>
      </c>
      <c r="C1994" s="41" t="str">
        <f>_xlfn.XLOOKUP(A1994,[3]Reconciliation!$A:$A,[3]Reconciliation!$O:$O)</f>
        <v>AVI Japanese Special Situations Fund</v>
      </c>
      <c r="D1994" s="41" t="str">
        <f>_xlfn.XLOOKUP(A1994,'[4]Fund Control'!$H:$H,'[4]Fund Control'!$G:$G)</f>
        <v>Class A (GBP)</v>
      </c>
      <c r="E1994" s="44">
        <v>45548</v>
      </c>
      <c r="F1994" s="41" t="str">
        <f>_xlfn.XLOOKUP(A1994,'[3]Eqn Calc - NII'!$C:$C,'[3]Eqn Calc - NII'!$E:$E)</f>
        <v>GBP</v>
      </c>
      <c r="G1994" s="43" t="e">
        <f>SUMIFS('[3]Eqn Calc - NII'!$U:$U,'[3]Eqn Calc - NII'!$H:$H,E1994,'[3]Eqn Calc - NII'!$C:$C,A1994)</f>
        <v>#VALUE!</v>
      </c>
      <c r="H1994" t="str">
        <f t="shared" si="32"/>
        <v>IE0000B7RI6945548</v>
      </c>
    </row>
    <row r="1995" spans="1:8" x14ac:dyDescent="0.25">
      <c r="A1995" s="41" t="s">
        <v>60</v>
      </c>
      <c r="B1995" s="41" t="s">
        <v>16</v>
      </c>
      <c r="C1995" s="41" t="str">
        <f>_xlfn.XLOOKUP(A1995,[3]Reconciliation!$A:$A,[3]Reconciliation!$O:$O)</f>
        <v>AVI Japanese Special Situations Fund</v>
      </c>
      <c r="D1995" s="41" t="str">
        <f>_xlfn.XLOOKUP(A1995,'[4]Fund Control'!$H:$H,'[4]Fund Control'!$G:$G)</f>
        <v>Class A (GBP)</v>
      </c>
      <c r="E1995" s="44">
        <v>45552</v>
      </c>
      <c r="F1995" s="41" t="str">
        <f>_xlfn.XLOOKUP(A1995,'[3]Eqn Calc - NII'!$C:$C,'[3]Eqn Calc - NII'!$E:$E)</f>
        <v>GBP</v>
      </c>
      <c r="G1995" s="43" t="e">
        <f>SUMIFS('[3]Eqn Calc - NII'!$U:$U,'[3]Eqn Calc - NII'!$H:$H,E1995,'[3]Eqn Calc - NII'!$C:$C,A1995)</f>
        <v>#VALUE!</v>
      </c>
      <c r="H1995" t="str">
        <f t="shared" si="32"/>
        <v>IE0000B7RI6945552</v>
      </c>
    </row>
    <row r="1996" spans="1:8" x14ac:dyDescent="0.25">
      <c r="A1996" s="41" t="s">
        <v>60</v>
      </c>
      <c r="B1996" s="41" t="s">
        <v>16</v>
      </c>
      <c r="C1996" s="41" t="str">
        <f>_xlfn.XLOOKUP(A1996,[3]Reconciliation!$A:$A,[3]Reconciliation!$O:$O)</f>
        <v>AVI Japanese Special Situations Fund</v>
      </c>
      <c r="D1996" s="41" t="str">
        <f>_xlfn.XLOOKUP(A1996,'[4]Fund Control'!$H:$H,'[4]Fund Control'!$G:$G)</f>
        <v>Class A (GBP)</v>
      </c>
      <c r="E1996" s="44">
        <v>45553</v>
      </c>
      <c r="F1996" s="41" t="str">
        <f>_xlfn.XLOOKUP(A1996,'[3]Eqn Calc - NII'!$C:$C,'[3]Eqn Calc - NII'!$E:$E)</f>
        <v>GBP</v>
      </c>
      <c r="G1996" s="43" t="e">
        <f>SUMIFS('[3]Eqn Calc - NII'!$U:$U,'[3]Eqn Calc - NII'!$H:$H,E1996,'[3]Eqn Calc - NII'!$C:$C,A1996)</f>
        <v>#VALUE!</v>
      </c>
      <c r="H1996" t="str">
        <f t="shared" si="32"/>
        <v>IE0000B7RI6945553</v>
      </c>
    </row>
    <row r="1997" spans="1:8" x14ac:dyDescent="0.25">
      <c r="A1997" s="41" t="s">
        <v>60</v>
      </c>
      <c r="B1997" s="41" t="s">
        <v>16</v>
      </c>
      <c r="C1997" s="41" t="str">
        <f>_xlfn.XLOOKUP(A1997,[3]Reconciliation!$A:$A,[3]Reconciliation!$O:$O)</f>
        <v>AVI Japanese Special Situations Fund</v>
      </c>
      <c r="D1997" s="41" t="str">
        <f>_xlfn.XLOOKUP(A1997,'[4]Fund Control'!$H:$H,'[4]Fund Control'!$G:$G)</f>
        <v>Class A (GBP)</v>
      </c>
      <c r="E1997" s="44">
        <v>45554</v>
      </c>
      <c r="F1997" s="41" t="str">
        <f>_xlfn.XLOOKUP(A1997,'[3]Eqn Calc - NII'!$C:$C,'[3]Eqn Calc - NII'!$E:$E)</f>
        <v>GBP</v>
      </c>
      <c r="G1997" s="43" t="e">
        <f>SUMIFS('[3]Eqn Calc - NII'!$U:$U,'[3]Eqn Calc - NII'!$H:$H,E1997,'[3]Eqn Calc - NII'!$C:$C,A1997)</f>
        <v>#VALUE!</v>
      </c>
      <c r="H1997" t="str">
        <f t="shared" si="32"/>
        <v>IE0000B7RI6945554</v>
      </c>
    </row>
    <row r="1998" spans="1:8" x14ac:dyDescent="0.25">
      <c r="A1998" s="41" t="s">
        <v>60</v>
      </c>
      <c r="B1998" s="41" t="s">
        <v>16</v>
      </c>
      <c r="C1998" s="41" t="str">
        <f>_xlfn.XLOOKUP(A1998,[3]Reconciliation!$A:$A,[3]Reconciliation!$O:$O)</f>
        <v>AVI Japanese Special Situations Fund</v>
      </c>
      <c r="D1998" s="41" t="str">
        <f>_xlfn.XLOOKUP(A1998,'[4]Fund Control'!$H:$H,'[4]Fund Control'!$G:$G)</f>
        <v>Class A (GBP)</v>
      </c>
      <c r="E1998" s="44">
        <v>45555</v>
      </c>
      <c r="F1998" s="41" t="str">
        <f>_xlfn.XLOOKUP(A1998,'[3]Eqn Calc - NII'!$C:$C,'[3]Eqn Calc - NII'!$E:$E)</f>
        <v>GBP</v>
      </c>
      <c r="G1998" s="43" t="e">
        <f>SUMIFS('[3]Eqn Calc - NII'!$U:$U,'[3]Eqn Calc - NII'!$H:$H,E1998,'[3]Eqn Calc - NII'!$C:$C,A1998)</f>
        <v>#VALUE!</v>
      </c>
      <c r="H1998" t="str">
        <f t="shared" si="32"/>
        <v>IE0000B7RI6945555</v>
      </c>
    </row>
    <row r="1999" spans="1:8" x14ac:dyDescent="0.25">
      <c r="A1999" s="41" t="s">
        <v>60</v>
      </c>
      <c r="B1999" s="41" t="s">
        <v>16</v>
      </c>
      <c r="C1999" s="41" t="str">
        <f>_xlfn.XLOOKUP(A1999,[3]Reconciliation!$A:$A,[3]Reconciliation!$O:$O)</f>
        <v>AVI Japanese Special Situations Fund</v>
      </c>
      <c r="D1999" s="41" t="str">
        <f>_xlfn.XLOOKUP(A1999,'[4]Fund Control'!$H:$H,'[4]Fund Control'!$G:$G)</f>
        <v>Class A (GBP)</v>
      </c>
      <c r="E1999" s="44">
        <v>45559</v>
      </c>
      <c r="F1999" s="41" t="str">
        <f>_xlfn.XLOOKUP(A1999,'[3]Eqn Calc - NII'!$C:$C,'[3]Eqn Calc - NII'!$E:$E)</f>
        <v>GBP</v>
      </c>
      <c r="G1999" s="43" t="e">
        <f>SUMIFS('[3]Eqn Calc - NII'!$U:$U,'[3]Eqn Calc - NII'!$H:$H,E1999,'[3]Eqn Calc - NII'!$C:$C,A1999)</f>
        <v>#VALUE!</v>
      </c>
      <c r="H1999" t="str">
        <f t="shared" si="32"/>
        <v>IE0000B7RI6945559</v>
      </c>
    </row>
    <row r="2000" spans="1:8" x14ac:dyDescent="0.25">
      <c r="A2000" s="41" t="s">
        <v>60</v>
      </c>
      <c r="B2000" s="41" t="s">
        <v>16</v>
      </c>
      <c r="C2000" s="41" t="str">
        <f>_xlfn.XLOOKUP(A2000,[3]Reconciliation!$A:$A,[3]Reconciliation!$O:$O)</f>
        <v>AVI Japanese Special Situations Fund</v>
      </c>
      <c r="D2000" s="41" t="str">
        <f>_xlfn.XLOOKUP(A2000,'[4]Fund Control'!$H:$H,'[4]Fund Control'!$G:$G)</f>
        <v>Class A (GBP)</v>
      </c>
      <c r="E2000" s="44">
        <v>45560</v>
      </c>
      <c r="F2000" s="41" t="str">
        <f>_xlfn.XLOOKUP(A2000,'[3]Eqn Calc - NII'!$C:$C,'[3]Eqn Calc - NII'!$E:$E)</f>
        <v>GBP</v>
      </c>
      <c r="G2000" s="43" t="e">
        <f>SUMIFS('[3]Eqn Calc - NII'!$U:$U,'[3]Eqn Calc - NII'!$H:$H,E2000,'[3]Eqn Calc - NII'!$C:$C,A2000)</f>
        <v>#VALUE!</v>
      </c>
      <c r="H2000" t="str">
        <f t="shared" si="32"/>
        <v>IE0000B7RI6945560</v>
      </c>
    </row>
    <row r="2001" spans="1:8" x14ac:dyDescent="0.25">
      <c r="A2001" s="41" t="s">
        <v>60</v>
      </c>
      <c r="B2001" s="41" t="s">
        <v>16</v>
      </c>
      <c r="C2001" s="41" t="str">
        <f>_xlfn.XLOOKUP(A2001,[3]Reconciliation!$A:$A,[3]Reconciliation!$O:$O)</f>
        <v>AVI Japanese Special Situations Fund</v>
      </c>
      <c r="D2001" s="41" t="str">
        <f>_xlfn.XLOOKUP(A2001,'[4]Fund Control'!$H:$H,'[4]Fund Control'!$G:$G)</f>
        <v>Class A (GBP)</v>
      </c>
      <c r="E2001" s="44">
        <v>45561</v>
      </c>
      <c r="F2001" s="41" t="str">
        <f>_xlfn.XLOOKUP(A2001,'[3]Eqn Calc - NII'!$C:$C,'[3]Eqn Calc - NII'!$E:$E)</f>
        <v>GBP</v>
      </c>
      <c r="G2001" s="43" t="e">
        <f>SUMIFS('[3]Eqn Calc - NII'!$U:$U,'[3]Eqn Calc - NII'!$H:$H,E2001,'[3]Eqn Calc - NII'!$C:$C,A2001)</f>
        <v>#VALUE!</v>
      </c>
      <c r="H2001" t="str">
        <f t="shared" si="32"/>
        <v>IE0000B7RI6945561</v>
      </c>
    </row>
    <row r="2002" spans="1:8" x14ac:dyDescent="0.25">
      <c r="A2002" s="41" t="s">
        <v>60</v>
      </c>
      <c r="B2002" s="41" t="s">
        <v>16</v>
      </c>
      <c r="C2002" s="41" t="str">
        <f>_xlfn.XLOOKUP(A2002,[3]Reconciliation!$A:$A,[3]Reconciliation!$O:$O)</f>
        <v>AVI Japanese Special Situations Fund</v>
      </c>
      <c r="D2002" s="41" t="str">
        <f>_xlfn.XLOOKUP(A2002,'[4]Fund Control'!$H:$H,'[4]Fund Control'!$G:$G)</f>
        <v>Class A (GBP)</v>
      </c>
      <c r="E2002" s="44">
        <v>45562</v>
      </c>
      <c r="F2002" s="41" t="str">
        <f>_xlfn.XLOOKUP(A2002,'[3]Eqn Calc - NII'!$C:$C,'[3]Eqn Calc - NII'!$E:$E)</f>
        <v>GBP</v>
      </c>
      <c r="G2002" s="43" t="e">
        <f>SUMIFS('[3]Eqn Calc - NII'!$U:$U,'[3]Eqn Calc - NII'!$H:$H,E2002,'[3]Eqn Calc - NII'!$C:$C,A2002)</f>
        <v>#VALUE!</v>
      </c>
      <c r="H2002" t="str">
        <f t="shared" si="32"/>
        <v>IE0000B7RI6945562</v>
      </c>
    </row>
    <row r="2003" spans="1:8" x14ac:dyDescent="0.25">
      <c r="A2003" s="41" t="s">
        <v>60</v>
      </c>
      <c r="B2003" s="41" t="s">
        <v>16</v>
      </c>
      <c r="C2003" s="41" t="str">
        <f>_xlfn.XLOOKUP(A2003,[3]Reconciliation!$A:$A,[3]Reconciliation!$O:$O)</f>
        <v>AVI Japanese Special Situations Fund</v>
      </c>
      <c r="D2003" s="41" t="str">
        <f>_xlfn.XLOOKUP(A2003,'[4]Fund Control'!$H:$H,'[4]Fund Control'!$G:$G)</f>
        <v>Class A (GBP)</v>
      </c>
      <c r="E2003" s="44">
        <v>45565</v>
      </c>
      <c r="F2003" s="41" t="str">
        <f>_xlfn.XLOOKUP(A2003,'[3]Eqn Calc - NII'!$C:$C,'[3]Eqn Calc - NII'!$E:$E)</f>
        <v>GBP</v>
      </c>
      <c r="G2003" s="43" t="e">
        <f>SUMIFS('[3]Eqn Calc - NII'!$U:$U,'[3]Eqn Calc - NII'!$H:$H,E2003,'[3]Eqn Calc - NII'!$C:$C,A2003)</f>
        <v>#VALUE!</v>
      </c>
      <c r="H2003" t="str">
        <f t="shared" si="32"/>
        <v>IE0000B7RI6945565</v>
      </c>
    </row>
    <row r="2004" spans="1:8" x14ac:dyDescent="0.25">
      <c r="A2004" s="41" t="s">
        <v>60</v>
      </c>
      <c r="B2004" s="41" t="s">
        <v>16</v>
      </c>
      <c r="C2004" s="41" t="str">
        <f>_xlfn.XLOOKUP(A2004,[3]Reconciliation!$A:$A,[3]Reconciliation!$O:$O)</f>
        <v>AVI Japanese Special Situations Fund</v>
      </c>
      <c r="D2004" s="41" t="str">
        <f>_xlfn.XLOOKUP(A2004,'[4]Fund Control'!$H:$H,'[4]Fund Control'!$G:$G)</f>
        <v>Class A (GBP)</v>
      </c>
      <c r="E2004" s="44">
        <v>45566</v>
      </c>
      <c r="F2004" s="41" t="str">
        <f>_xlfn.XLOOKUP(A2004,'[3]Eqn Calc - NII'!$C:$C,'[3]Eqn Calc - NII'!$E:$E)</f>
        <v>GBP</v>
      </c>
      <c r="G2004" s="43" t="e">
        <f>SUMIFS('[3]Eqn Calc - NII'!$U:$U,'[3]Eqn Calc - NII'!$H:$H,E2004,'[3]Eqn Calc - NII'!$C:$C,A2004)</f>
        <v>#VALUE!</v>
      </c>
      <c r="H2004" t="str">
        <f t="shared" si="32"/>
        <v>IE0000B7RI6945566</v>
      </c>
    </row>
    <row r="2005" spans="1:8" x14ac:dyDescent="0.25">
      <c r="A2005" s="41" t="s">
        <v>60</v>
      </c>
      <c r="B2005" s="41" t="s">
        <v>16</v>
      </c>
      <c r="C2005" s="41" t="str">
        <f>_xlfn.XLOOKUP(A2005,[3]Reconciliation!$A:$A,[3]Reconciliation!$O:$O)</f>
        <v>AVI Japanese Special Situations Fund</v>
      </c>
      <c r="D2005" s="41" t="str">
        <f>_xlfn.XLOOKUP(A2005,'[4]Fund Control'!$H:$H,'[4]Fund Control'!$G:$G)</f>
        <v>Class A (GBP)</v>
      </c>
      <c r="E2005" s="44">
        <v>45567</v>
      </c>
      <c r="F2005" s="41" t="str">
        <f>_xlfn.XLOOKUP(A2005,'[3]Eqn Calc - NII'!$C:$C,'[3]Eqn Calc - NII'!$E:$E)</f>
        <v>GBP</v>
      </c>
      <c r="G2005" s="43" t="e">
        <f>SUMIFS('[3]Eqn Calc - NII'!$U:$U,'[3]Eqn Calc - NII'!$H:$H,E2005,'[3]Eqn Calc - NII'!$C:$C,A2005)</f>
        <v>#VALUE!</v>
      </c>
      <c r="H2005" t="str">
        <f t="shared" si="32"/>
        <v>IE0000B7RI6945567</v>
      </c>
    </row>
    <row r="2006" spans="1:8" x14ac:dyDescent="0.25">
      <c r="A2006" s="41" t="s">
        <v>60</v>
      </c>
      <c r="B2006" s="41" t="s">
        <v>16</v>
      </c>
      <c r="C2006" s="41" t="str">
        <f>_xlfn.XLOOKUP(A2006,[3]Reconciliation!$A:$A,[3]Reconciliation!$O:$O)</f>
        <v>AVI Japanese Special Situations Fund</v>
      </c>
      <c r="D2006" s="41" t="str">
        <f>_xlfn.XLOOKUP(A2006,'[4]Fund Control'!$H:$H,'[4]Fund Control'!$G:$G)</f>
        <v>Class A (GBP)</v>
      </c>
      <c r="E2006" s="44">
        <v>45568</v>
      </c>
      <c r="F2006" s="41" t="str">
        <f>_xlfn.XLOOKUP(A2006,'[3]Eqn Calc - NII'!$C:$C,'[3]Eqn Calc - NII'!$E:$E)</f>
        <v>GBP</v>
      </c>
      <c r="G2006" s="43" t="e">
        <f>SUMIFS('[3]Eqn Calc - NII'!$U:$U,'[3]Eqn Calc - NII'!$H:$H,E2006,'[3]Eqn Calc - NII'!$C:$C,A2006)</f>
        <v>#VALUE!</v>
      </c>
      <c r="H2006" t="str">
        <f t="shared" si="32"/>
        <v>IE0000B7RI6945568</v>
      </c>
    </row>
    <row r="2007" spans="1:8" x14ac:dyDescent="0.25">
      <c r="A2007" s="41" t="s">
        <v>60</v>
      </c>
      <c r="B2007" s="41" t="s">
        <v>16</v>
      </c>
      <c r="C2007" s="41" t="str">
        <f>_xlfn.XLOOKUP(A2007,[3]Reconciliation!$A:$A,[3]Reconciliation!$O:$O)</f>
        <v>AVI Japanese Special Situations Fund</v>
      </c>
      <c r="D2007" s="41" t="str">
        <f>_xlfn.XLOOKUP(A2007,'[4]Fund Control'!$H:$H,'[4]Fund Control'!$G:$G)</f>
        <v>Class A (GBP)</v>
      </c>
      <c r="E2007" s="44">
        <v>45569</v>
      </c>
      <c r="F2007" s="41" t="str">
        <f>_xlfn.XLOOKUP(A2007,'[3]Eqn Calc - NII'!$C:$C,'[3]Eqn Calc - NII'!$E:$E)</f>
        <v>GBP</v>
      </c>
      <c r="G2007" s="43" t="e">
        <f>SUMIFS('[3]Eqn Calc - NII'!$U:$U,'[3]Eqn Calc - NII'!$H:$H,E2007,'[3]Eqn Calc - NII'!$C:$C,A2007)</f>
        <v>#VALUE!</v>
      </c>
      <c r="H2007" t="str">
        <f t="shared" si="32"/>
        <v>IE0000B7RI6945569</v>
      </c>
    </row>
    <row r="2008" spans="1:8" x14ac:dyDescent="0.25">
      <c r="A2008" s="41" t="s">
        <v>60</v>
      </c>
      <c r="B2008" s="41" t="s">
        <v>16</v>
      </c>
      <c r="C2008" s="41" t="str">
        <f>_xlfn.XLOOKUP(A2008,[3]Reconciliation!$A:$A,[3]Reconciliation!$O:$O)</f>
        <v>AVI Japanese Special Situations Fund</v>
      </c>
      <c r="D2008" s="41" t="str">
        <f>_xlfn.XLOOKUP(A2008,'[4]Fund Control'!$H:$H,'[4]Fund Control'!$G:$G)</f>
        <v>Class A (GBP)</v>
      </c>
      <c r="E2008" s="44">
        <v>45572</v>
      </c>
      <c r="F2008" s="41" t="str">
        <f>_xlfn.XLOOKUP(A2008,'[3]Eqn Calc - NII'!$C:$C,'[3]Eqn Calc - NII'!$E:$E)</f>
        <v>GBP</v>
      </c>
      <c r="G2008" s="43" t="e">
        <f>SUMIFS('[3]Eqn Calc - NII'!$U:$U,'[3]Eqn Calc - NII'!$H:$H,E2008,'[3]Eqn Calc - NII'!$C:$C,A2008)</f>
        <v>#VALUE!</v>
      </c>
      <c r="H2008" t="str">
        <f t="shared" si="32"/>
        <v>IE0000B7RI6945572</v>
      </c>
    </row>
    <row r="2009" spans="1:8" x14ac:dyDescent="0.25">
      <c r="A2009" s="41" t="s">
        <v>60</v>
      </c>
      <c r="B2009" s="41" t="s">
        <v>16</v>
      </c>
      <c r="C2009" s="41" t="str">
        <f>_xlfn.XLOOKUP(A2009,[3]Reconciliation!$A:$A,[3]Reconciliation!$O:$O)</f>
        <v>AVI Japanese Special Situations Fund</v>
      </c>
      <c r="D2009" s="41" t="str">
        <f>_xlfn.XLOOKUP(A2009,'[4]Fund Control'!$H:$H,'[4]Fund Control'!$G:$G)</f>
        <v>Class A (GBP)</v>
      </c>
      <c r="E2009" s="44">
        <v>45573</v>
      </c>
      <c r="F2009" s="41" t="str">
        <f>_xlfn.XLOOKUP(A2009,'[3]Eqn Calc - NII'!$C:$C,'[3]Eqn Calc - NII'!$E:$E)</f>
        <v>GBP</v>
      </c>
      <c r="G2009" s="43" t="e">
        <f>SUMIFS('[3]Eqn Calc - NII'!$U:$U,'[3]Eqn Calc - NII'!$H:$H,E2009,'[3]Eqn Calc - NII'!$C:$C,A2009)</f>
        <v>#VALUE!</v>
      </c>
      <c r="H2009" t="str">
        <f t="shared" si="32"/>
        <v>IE0000B7RI6945573</v>
      </c>
    </row>
    <row r="2010" spans="1:8" x14ac:dyDescent="0.25">
      <c r="A2010" s="41" t="s">
        <v>60</v>
      </c>
      <c r="B2010" s="41" t="s">
        <v>16</v>
      </c>
      <c r="C2010" s="41" t="str">
        <f>_xlfn.XLOOKUP(A2010,[3]Reconciliation!$A:$A,[3]Reconciliation!$O:$O)</f>
        <v>AVI Japanese Special Situations Fund</v>
      </c>
      <c r="D2010" s="41" t="str">
        <f>_xlfn.XLOOKUP(A2010,'[4]Fund Control'!$H:$H,'[4]Fund Control'!$G:$G)</f>
        <v>Class A (GBP)</v>
      </c>
      <c r="E2010" s="44">
        <v>45574</v>
      </c>
      <c r="F2010" s="41" t="str">
        <f>_xlfn.XLOOKUP(A2010,'[3]Eqn Calc - NII'!$C:$C,'[3]Eqn Calc - NII'!$E:$E)</f>
        <v>GBP</v>
      </c>
      <c r="G2010" s="43" t="e">
        <f>SUMIFS('[3]Eqn Calc - NII'!$U:$U,'[3]Eqn Calc - NII'!$H:$H,E2010,'[3]Eqn Calc - NII'!$C:$C,A2010)</f>
        <v>#VALUE!</v>
      </c>
      <c r="H2010" t="str">
        <f t="shared" si="32"/>
        <v>IE0000B7RI6945574</v>
      </c>
    </row>
    <row r="2011" spans="1:8" x14ac:dyDescent="0.25">
      <c r="A2011" s="41" t="s">
        <v>60</v>
      </c>
      <c r="B2011" s="41" t="s">
        <v>16</v>
      </c>
      <c r="C2011" s="41" t="str">
        <f>_xlfn.XLOOKUP(A2011,[3]Reconciliation!$A:$A,[3]Reconciliation!$O:$O)</f>
        <v>AVI Japanese Special Situations Fund</v>
      </c>
      <c r="D2011" s="41" t="str">
        <f>_xlfn.XLOOKUP(A2011,'[4]Fund Control'!$H:$H,'[4]Fund Control'!$G:$G)</f>
        <v>Class A (GBP)</v>
      </c>
      <c r="E2011" s="44">
        <v>45575</v>
      </c>
      <c r="F2011" s="41" t="str">
        <f>_xlfn.XLOOKUP(A2011,'[3]Eqn Calc - NII'!$C:$C,'[3]Eqn Calc - NII'!$E:$E)</f>
        <v>GBP</v>
      </c>
      <c r="G2011" s="43" t="e">
        <f>SUMIFS('[3]Eqn Calc - NII'!$U:$U,'[3]Eqn Calc - NII'!$H:$H,E2011,'[3]Eqn Calc - NII'!$C:$C,A2011)</f>
        <v>#VALUE!</v>
      </c>
      <c r="H2011" t="str">
        <f t="shared" si="32"/>
        <v>IE0000B7RI6945575</v>
      </c>
    </row>
    <row r="2012" spans="1:8" x14ac:dyDescent="0.25">
      <c r="A2012" s="41" t="s">
        <v>60</v>
      </c>
      <c r="B2012" s="41" t="s">
        <v>16</v>
      </c>
      <c r="C2012" s="41" t="str">
        <f>_xlfn.XLOOKUP(A2012,[3]Reconciliation!$A:$A,[3]Reconciliation!$O:$O)</f>
        <v>AVI Japanese Special Situations Fund</v>
      </c>
      <c r="D2012" s="41" t="str">
        <f>_xlfn.XLOOKUP(A2012,'[4]Fund Control'!$H:$H,'[4]Fund Control'!$G:$G)</f>
        <v>Class A (GBP)</v>
      </c>
      <c r="E2012" s="44">
        <v>45576</v>
      </c>
      <c r="F2012" s="41" t="str">
        <f>_xlfn.XLOOKUP(A2012,'[3]Eqn Calc - NII'!$C:$C,'[3]Eqn Calc - NII'!$E:$E)</f>
        <v>GBP</v>
      </c>
      <c r="G2012" s="43" t="e">
        <f>SUMIFS('[3]Eqn Calc - NII'!$U:$U,'[3]Eqn Calc - NII'!$H:$H,E2012,'[3]Eqn Calc - NII'!$C:$C,A2012)</f>
        <v>#VALUE!</v>
      </c>
      <c r="H2012" t="str">
        <f t="shared" si="32"/>
        <v>IE0000B7RI6945576</v>
      </c>
    </row>
    <row r="2013" spans="1:8" x14ac:dyDescent="0.25">
      <c r="A2013" s="41" t="s">
        <v>60</v>
      </c>
      <c r="B2013" s="41" t="s">
        <v>16</v>
      </c>
      <c r="C2013" s="41" t="str">
        <f>_xlfn.XLOOKUP(A2013,[3]Reconciliation!$A:$A,[3]Reconciliation!$O:$O)</f>
        <v>AVI Japanese Special Situations Fund</v>
      </c>
      <c r="D2013" s="41" t="str">
        <f>_xlfn.XLOOKUP(A2013,'[4]Fund Control'!$H:$H,'[4]Fund Control'!$G:$G)</f>
        <v>Class A (GBP)</v>
      </c>
      <c r="E2013" s="44">
        <v>45580</v>
      </c>
      <c r="F2013" s="41" t="str">
        <f>_xlfn.XLOOKUP(A2013,'[3]Eqn Calc - NII'!$C:$C,'[3]Eqn Calc - NII'!$E:$E)</f>
        <v>GBP</v>
      </c>
      <c r="G2013" s="43" t="e">
        <f>SUMIFS('[3]Eqn Calc - NII'!$U:$U,'[3]Eqn Calc - NII'!$H:$H,E2013,'[3]Eqn Calc - NII'!$C:$C,A2013)</f>
        <v>#VALUE!</v>
      </c>
      <c r="H2013" t="str">
        <f t="shared" si="32"/>
        <v>IE0000B7RI6945580</v>
      </c>
    </row>
    <row r="2014" spans="1:8" x14ac:dyDescent="0.25">
      <c r="A2014" s="41" t="s">
        <v>60</v>
      </c>
      <c r="B2014" s="41" t="s">
        <v>16</v>
      </c>
      <c r="C2014" s="41" t="str">
        <f>_xlfn.XLOOKUP(A2014,[3]Reconciliation!$A:$A,[3]Reconciliation!$O:$O)</f>
        <v>AVI Japanese Special Situations Fund</v>
      </c>
      <c r="D2014" s="41" t="str">
        <f>_xlfn.XLOOKUP(A2014,'[4]Fund Control'!$H:$H,'[4]Fund Control'!$G:$G)</f>
        <v>Class A (GBP)</v>
      </c>
      <c r="E2014" s="44">
        <v>45581</v>
      </c>
      <c r="F2014" s="41" t="str">
        <f>_xlfn.XLOOKUP(A2014,'[3]Eqn Calc - NII'!$C:$C,'[3]Eqn Calc - NII'!$E:$E)</f>
        <v>GBP</v>
      </c>
      <c r="G2014" s="43" t="e">
        <f>SUMIFS('[3]Eqn Calc - NII'!$U:$U,'[3]Eqn Calc - NII'!$H:$H,E2014,'[3]Eqn Calc - NII'!$C:$C,A2014)</f>
        <v>#VALUE!</v>
      </c>
      <c r="H2014" t="str">
        <f t="shared" si="32"/>
        <v>IE0000B7RI6945581</v>
      </c>
    </row>
    <row r="2015" spans="1:8" x14ac:dyDescent="0.25">
      <c r="A2015" s="41" t="s">
        <v>60</v>
      </c>
      <c r="B2015" s="41" t="s">
        <v>16</v>
      </c>
      <c r="C2015" s="41" t="str">
        <f>_xlfn.XLOOKUP(A2015,[3]Reconciliation!$A:$A,[3]Reconciliation!$O:$O)</f>
        <v>AVI Japanese Special Situations Fund</v>
      </c>
      <c r="D2015" s="41" t="str">
        <f>_xlfn.XLOOKUP(A2015,'[4]Fund Control'!$H:$H,'[4]Fund Control'!$G:$G)</f>
        <v>Class A (GBP)</v>
      </c>
      <c r="E2015" s="44">
        <v>45582</v>
      </c>
      <c r="F2015" s="41" t="str">
        <f>_xlfn.XLOOKUP(A2015,'[3]Eqn Calc - NII'!$C:$C,'[3]Eqn Calc - NII'!$E:$E)</f>
        <v>GBP</v>
      </c>
      <c r="G2015" s="43" t="e">
        <f>SUMIFS('[3]Eqn Calc - NII'!$U:$U,'[3]Eqn Calc - NII'!$H:$H,E2015,'[3]Eqn Calc - NII'!$C:$C,A2015)</f>
        <v>#VALUE!</v>
      </c>
      <c r="H2015" t="str">
        <f t="shared" si="32"/>
        <v>IE0000B7RI6945582</v>
      </c>
    </row>
    <row r="2016" spans="1:8" x14ac:dyDescent="0.25">
      <c r="A2016" s="41" t="s">
        <v>60</v>
      </c>
      <c r="B2016" s="41" t="s">
        <v>16</v>
      </c>
      <c r="C2016" s="41" t="str">
        <f>_xlfn.XLOOKUP(A2016,[3]Reconciliation!$A:$A,[3]Reconciliation!$O:$O)</f>
        <v>AVI Japanese Special Situations Fund</v>
      </c>
      <c r="D2016" s="41" t="str">
        <f>_xlfn.XLOOKUP(A2016,'[4]Fund Control'!$H:$H,'[4]Fund Control'!$G:$G)</f>
        <v>Class A (GBP)</v>
      </c>
      <c r="E2016" s="44">
        <v>45583</v>
      </c>
      <c r="F2016" s="41" t="str">
        <f>_xlfn.XLOOKUP(A2016,'[3]Eqn Calc - NII'!$C:$C,'[3]Eqn Calc - NII'!$E:$E)</f>
        <v>GBP</v>
      </c>
      <c r="G2016" s="43" t="e">
        <f>SUMIFS('[3]Eqn Calc - NII'!$U:$U,'[3]Eqn Calc - NII'!$H:$H,E2016,'[3]Eqn Calc - NII'!$C:$C,A2016)</f>
        <v>#VALUE!</v>
      </c>
      <c r="H2016" t="str">
        <f t="shared" si="32"/>
        <v>IE0000B7RI6945583</v>
      </c>
    </row>
    <row r="2017" spans="1:8" x14ac:dyDescent="0.25">
      <c r="A2017" s="41" t="s">
        <v>60</v>
      </c>
      <c r="B2017" s="41" t="s">
        <v>16</v>
      </c>
      <c r="C2017" s="41" t="str">
        <f>_xlfn.XLOOKUP(A2017,[3]Reconciliation!$A:$A,[3]Reconciliation!$O:$O)</f>
        <v>AVI Japanese Special Situations Fund</v>
      </c>
      <c r="D2017" s="41" t="str">
        <f>_xlfn.XLOOKUP(A2017,'[4]Fund Control'!$H:$H,'[4]Fund Control'!$G:$G)</f>
        <v>Class A (GBP)</v>
      </c>
      <c r="E2017" s="44">
        <v>45586</v>
      </c>
      <c r="F2017" s="41" t="str">
        <f>_xlfn.XLOOKUP(A2017,'[3]Eqn Calc - NII'!$C:$C,'[3]Eqn Calc - NII'!$E:$E)</f>
        <v>GBP</v>
      </c>
      <c r="G2017" s="43" t="e">
        <f>SUMIFS('[3]Eqn Calc - NII'!$U:$U,'[3]Eqn Calc - NII'!$H:$H,E2017,'[3]Eqn Calc - NII'!$C:$C,A2017)</f>
        <v>#VALUE!</v>
      </c>
      <c r="H2017" t="str">
        <f t="shared" si="32"/>
        <v>IE0000B7RI6945586</v>
      </c>
    </row>
    <row r="2018" spans="1:8" x14ac:dyDescent="0.25">
      <c r="A2018" s="41" t="s">
        <v>60</v>
      </c>
      <c r="B2018" s="41" t="s">
        <v>16</v>
      </c>
      <c r="C2018" s="41" t="str">
        <f>_xlfn.XLOOKUP(A2018,[3]Reconciliation!$A:$A,[3]Reconciliation!$O:$O)</f>
        <v>AVI Japanese Special Situations Fund</v>
      </c>
      <c r="D2018" s="41" t="str">
        <f>_xlfn.XLOOKUP(A2018,'[4]Fund Control'!$H:$H,'[4]Fund Control'!$G:$G)</f>
        <v>Class A (GBP)</v>
      </c>
      <c r="E2018" s="44">
        <v>45587</v>
      </c>
      <c r="F2018" s="41" t="str">
        <f>_xlfn.XLOOKUP(A2018,'[3]Eqn Calc - NII'!$C:$C,'[3]Eqn Calc - NII'!$E:$E)</f>
        <v>GBP</v>
      </c>
      <c r="G2018" s="43" t="e">
        <f>SUMIFS('[3]Eqn Calc - NII'!$U:$U,'[3]Eqn Calc - NII'!$H:$H,E2018,'[3]Eqn Calc - NII'!$C:$C,A2018)</f>
        <v>#VALUE!</v>
      </c>
      <c r="H2018" t="str">
        <f t="shared" si="32"/>
        <v>IE0000B7RI6945587</v>
      </c>
    </row>
    <row r="2019" spans="1:8" x14ac:dyDescent="0.25">
      <c r="A2019" s="41" t="s">
        <v>60</v>
      </c>
      <c r="B2019" s="41" t="s">
        <v>16</v>
      </c>
      <c r="C2019" s="41" t="str">
        <f>_xlfn.XLOOKUP(A2019,[3]Reconciliation!$A:$A,[3]Reconciliation!$O:$O)</f>
        <v>AVI Japanese Special Situations Fund</v>
      </c>
      <c r="D2019" s="41" t="str">
        <f>_xlfn.XLOOKUP(A2019,'[4]Fund Control'!$H:$H,'[4]Fund Control'!$G:$G)</f>
        <v>Class A (GBP)</v>
      </c>
      <c r="E2019" s="44">
        <v>45588</v>
      </c>
      <c r="F2019" s="41" t="str">
        <f>_xlfn.XLOOKUP(A2019,'[3]Eqn Calc - NII'!$C:$C,'[3]Eqn Calc - NII'!$E:$E)</f>
        <v>GBP</v>
      </c>
      <c r="G2019" s="43" t="e">
        <f>SUMIFS('[3]Eqn Calc - NII'!$U:$U,'[3]Eqn Calc - NII'!$H:$H,E2019,'[3]Eqn Calc - NII'!$C:$C,A2019)</f>
        <v>#VALUE!</v>
      </c>
      <c r="H2019" t="str">
        <f t="shared" si="32"/>
        <v>IE0000B7RI6945588</v>
      </c>
    </row>
    <row r="2020" spans="1:8" x14ac:dyDescent="0.25">
      <c r="A2020" s="41" t="s">
        <v>60</v>
      </c>
      <c r="B2020" s="41" t="s">
        <v>16</v>
      </c>
      <c r="C2020" s="41" t="str">
        <f>_xlfn.XLOOKUP(A2020,[3]Reconciliation!$A:$A,[3]Reconciliation!$O:$O)</f>
        <v>AVI Japanese Special Situations Fund</v>
      </c>
      <c r="D2020" s="41" t="str">
        <f>_xlfn.XLOOKUP(A2020,'[4]Fund Control'!$H:$H,'[4]Fund Control'!$G:$G)</f>
        <v>Class A (GBP)</v>
      </c>
      <c r="E2020" s="44">
        <v>45589</v>
      </c>
      <c r="F2020" s="41" t="str">
        <f>_xlfn.XLOOKUP(A2020,'[3]Eqn Calc - NII'!$C:$C,'[3]Eqn Calc - NII'!$E:$E)</f>
        <v>GBP</v>
      </c>
      <c r="G2020" s="43" t="e">
        <f>SUMIFS('[3]Eqn Calc - NII'!$U:$U,'[3]Eqn Calc - NII'!$H:$H,E2020,'[3]Eqn Calc - NII'!$C:$C,A2020)</f>
        <v>#VALUE!</v>
      </c>
      <c r="H2020" t="str">
        <f t="shared" si="32"/>
        <v>IE0000B7RI6945589</v>
      </c>
    </row>
    <row r="2021" spans="1:8" x14ac:dyDescent="0.25">
      <c r="A2021" s="41" t="s">
        <v>60</v>
      </c>
      <c r="B2021" s="41" t="s">
        <v>16</v>
      </c>
      <c r="C2021" s="41" t="str">
        <f>_xlfn.XLOOKUP(A2021,[3]Reconciliation!$A:$A,[3]Reconciliation!$O:$O)</f>
        <v>AVI Japanese Special Situations Fund</v>
      </c>
      <c r="D2021" s="41" t="str">
        <f>_xlfn.XLOOKUP(A2021,'[4]Fund Control'!$H:$H,'[4]Fund Control'!$G:$G)</f>
        <v>Class A (GBP)</v>
      </c>
      <c r="E2021" s="44">
        <v>45590</v>
      </c>
      <c r="F2021" s="41" t="str">
        <f>_xlfn.XLOOKUP(A2021,'[3]Eqn Calc - NII'!$C:$C,'[3]Eqn Calc - NII'!$E:$E)</f>
        <v>GBP</v>
      </c>
      <c r="G2021" s="43" t="e">
        <f>SUMIFS('[3]Eqn Calc - NII'!$U:$U,'[3]Eqn Calc - NII'!$H:$H,E2021,'[3]Eqn Calc - NII'!$C:$C,A2021)</f>
        <v>#VALUE!</v>
      </c>
      <c r="H2021" t="str">
        <f t="shared" si="32"/>
        <v>IE0000B7RI6945590</v>
      </c>
    </row>
    <row r="2022" spans="1:8" x14ac:dyDescent="0.25">
      <c r="A2022" s="41" t="s">
        <v>60</v>
      </c>
      <c r="B2022" s="41" t="s">
        <v>16</v>
      </c>
      <c r="C2022" s="41" t="str">
        <f>_xlfn.XLOOKUP(A2022,[3]Reconciliation!$A:$A,[3]Reconciliation!$O:$O)</f>
        <v>AVI Japanese Special Situations Fund</v>
      </c>
      <c r="D2022" s="41" t="str">
        <f>_xlfn.XLOOKUP(A2022,'[4]Fund Control'!$H:$H,'[4]Fund Control'!$G:$G)</f>
        <v>Class A (GBP)</v>
      </c>
      <c r="E2022" s="44">
        <v>45594</v>
      </c>
      <c r="F2022" s="41" t="str">
        <f>_xlfn.XLOOKUP(A2022,'[3]Eqn Calc - NII'!$C:$C,'[3]Eqn Calc - NII'!$E:$E)</f>
        <v>GBP</v>
      </c>
      <c r="G2022" s="43" t="e">
        <f>SUMIFS('[3]Eqn Calc - NII'!$U:$U,'[3]Eqn Calc - NII'!$H:$H,E2022,'[3]Eqn Calc - NII'!$C:$C,A2022)</f>
        <v>#VALUE!</v>
      </c>
      <c r="H2022" t="str">
        <f t="shared" si="32"/>
        <v>IE0000B7RI6945594</v>
      </c>
    </row>
    <row r="2023" spans="1:8" x14ac:dyDescent="0.25">
      <c r="A2023" s="41" t="s">
        <v>60</v>
      </c>
      <c r="B2023" s="41" t="s">
        <v>16</v>
      </c>
      <c r="C2023" s="41" t="str">
        <f>_xlfn.XLOOKUP(A2023,[3]Reconciliation!$A:$A,[3]Reconciliation!$O:$O)</f>
        <v>AVI Japanese Special Situations Fund</v>
      </c>
      <c r="D2023" s="41" t="str">
        <f>_xlfn.XLOOKUP(A2023,'[4]Fund Control'!$H:$H,'[4]Fund Control'!$G:$G)</f>
        <v>Class A (GBP)</v>
      </c>
      <c r="E2023" s="44">
        <v>45595</v>
      </c>
      <c r="F2023" s="41" t="str">
        <f>_xlfn.XLOOKUP(A2023,'[3]Eqn Calc - NII'!$C:$C,'[3]Eqn Calc - NII'!$E:$E)</f>
        <v>GBP</v>
      </c>
      <c r="G2023" s="43" t="e">
        <f>SUMIFS('[3]Eqn Calc - NII'!$U:$U,'[3]Eqn Calc - NII'!$H:$H,E2023,'[3]Eqn Calc - NII'!$C:$C,A2023)</f>
        <v>#VALUE!</v>
      </c>
      <c r="H2023" t="str">
        <f t="shared" si="32"/>
        <v>IE0000B7RI6945595</v>
      </c>
    </row>
    <row r="2024" spans="1:8" x14ac:dyDescent="0.25">
      <c r="A2024" s="41" t="s">
        <v>60</v>
      </c>
      <c r="B2024" s="41" t="s">
        <v>16</v>
      </c>
      <c r="C2024" s="41" t="str">
        <f>_xlfn.XLOOKUP(A2024,[3]Reconciliation!$A:$A,[3]Reconciliation!$O:$O)</f>
        <v>AVI Japanese Special Situations Fund</v>
      </c>
      <c r="D2024" s="41" t="str">
        <f>_xlfn.XLOOKUP(A2024,'[4]Fund Control'!$H:$H,'[4]Fund Control'!$G:$G)</f>
        <v>Class A (GBP)</v>
      </c>
      <c r="E2024" s="44">
        <v>45596</v>
      </c>
      <c r="F2024" s="41" t="str">
        <f>_xlfn.XLOOKUP(A2024,'[3]Eqn Calc - NII'!$C:$C,'[3]Eqn Calc - NII'!$E:$E)</f>
        <v>GBP</v>
      </c>
      <c r="G2024" s="43" t="e">
        <f>SUMIFS('[3]Eqn Calc - NII'!$U:$U,'[3]Eqn Calc - NII'!$H:$H,E2024,'[3]Eqn Calc - NII'!$C:$C,A2024)</f>
        <v>#VALUE!</v>
      </c>
      <c r="H2024" t="str">
        <f t="shared" si="32"/>
        <v>IE0000B7RI6945596</v>
      </c>
    </row>
    <row r="2025" spans="1:8" x14ac:dyDescent="0.25">
      <c r="A2025" s="41" t="s">
        <v>60</v>
      </c>
      <c r="B2025" s="41" t="s">
        <v>16</v>
      </c>
      <c r="C2025" s="41" t="str">
        <f>_xlfn.XLOOKUP(A2025,[3]Reconciliation!$A:$A,[3]Reconciliation!$O:$O)</f>
        <v>AVI Japanese Special Situations Fund</v>
      </c>
      <c r="D2025" s="41" t="str">
        <f>_xlfn.XLOOKUP(A2025,'[4]Fund Control'!$H:$H,'[4]Fund Control'!$G:$G)</f>
        <v>Class A (GBP)</v>
      </c>
      <c r="E2025" s="44">
        <v>45597</v>
      </c>
      <c r="F2025" s="41" t="str">
        <f>_xlfn.XLOOKUP(A2025,'[3]Eqn Calc - NII'!$C:$C,'[3]Eqn Calc - NII'!$E:$E)</f>
        <v>GBP</v>
      </c>
      <c r="G2025" s="43" t="e">
        <f>SUMIFS('[3]Eqn Calc - NII'!$U:$U,'[3]Eqn Calc - NII'!$H:$H,E2025,'[3]Eqn Calc - NII'!$C:$C,A2025)</f>
        <v>#VALUE!</v>
      </c>
      <c r="H2025" t="str">
        <f t="shared" si="32"/>
        <v>IE0000B7RI6945597</v>
      </c>
    </row>
    <row r="2026" spans="1:8" x14ac:dyDescent="0.25">
      <c r="A2026" s="41" t="s">
        <v>60</v>
      </c>
      <c r="B2026" s="41" t="s">
        <v>16</v>
      </c>
      <c r="C2026" s="41" t="str">
        <f>_xlfn.XLOOKUP(A2026,[3]Reconciliation!$A:$A,[3]Reconciliation!$O:$O)</f>
        <v>AVI Japanese Special Situations Fund</v>
      </c>
      <c r="D2026" s="41" t="str">
        <f>_xlfn.XLOOKUP(A2026,'[4]Fund Control'!$H:$H,'[4]Fund Control'!$G:$G)</f>
        <v>Class A (GBP)</v>
      </c>
      <c r="E2026" s="44">
        <v>45601</v>
      </c>
      <c r="F2026" s="41" t="str">
        <f>_xlfn.XLOOKUP(A2026,'[3]Eqn Calc - NII'!$C:$C,'[3]Eqn Calc - NII'!$E:$E)</f>
        <v>GBP</v>
      </c>
      <c r="G2026" s="43" t="e">
        <f>SUMIFS('[3]Eqn Calc - NII'!$U:$U,'[3]Eqn Calc - NII'!$H:$H,E2026,'[3]Eqn Calc - NII'!$C:$C,A2026)</f>
        <v>#VALUE!</v>
      </c>
      <c r="H2026" t="str">
        <f t="shared" si="32"/>
        <v>IE0000B7RI6945601</v>
      </c>
    </row>
    <row r="2027" spans="1:8" x14ac:dyDescent="0.25">
      <c r="A2027" s="41" t="s">
        <v>60</v>
      </c>
      <c r="B2027" s="41" t="s">
        <v>16</v>
      </c>
      <c r="C2027" s="41" t="str">
        <f>_xlfn.XLOOKUP(A2027,[3]Reconciliation!$A:$A,[3]Reconciliation!$O:$O)</f>
        <v>AVI Japanese Special Situations Fund</v>
      </c>
      <c r="D2027" s="41" t="str">
        <f>_xlfn.XLOOKUP(A2027,'[4]Fund Control'!$H:$H,'[4]Fund Control'!$G:$G)</f>
        <v>Class A (GBP)</v>
      </c>
      <c r="E2027" s="44">
        <v>45602</v>
      </c>
      <c r="F2027" s="41" t="str">
        <f>_xlfn.XLOOKUP(A2027,'[3]Eqn Calc - NII'!$C:$C,'[3]Eqn Calc - NII'!$E:$E)</f>
        <v>GBP</v>
      </c>
      <c r="G2027" s="43" t="e">
        <f>SUMIFS('[3]Eqn Calc - NII'!$U:$U,'[3]Eqn Calc - NII'!$H:$H,E2027,'[3]Eqn Calc - NII'!$C:$C,A2027)</f>
        <v>#VALUE!</v>
      </c>
      <c r="H2027" t="str">
        <f t="shared" si="32"/>
        <v>IE0000B7RI6945602</v>
      </c>
    </row>
    <row r="2028" spans="1:8" x14ac:dyDescent="0.25">
      <c r="A2028" s="41" t="s">
        <v>60</v>
      </c>
      <c r="B2028" s="41" t="s">
        <v>16</v>
      </c>
      <c r="C2028" s="41" t="str">
        <f>_xlfn.XLOOKUP(A2028,[3]Reconciliation!$A:$A,[3]Reconciliation!$O:$O)</f>
        <v>AVI Japanese Special Situations Fund</v>
      </c>
      <c r="D2028" s="41" t="str">
        <f>_xlfn.XLOOKUP(A2028,'[4]Fund Control'!$H:$H,'[4]Fund Control'!$G:$G)</f>
        <v>Class A (GBP)</v>
      </c>
      <c r="E2028" s="44">
        <v>45603</v>
      </c>
      <c r="F2028" s="41" t="str">
        <f>_xlfn.XLOOKUP(A2028,'[3]Eqn Calc - NII'!$C:$C,'[3]Eqn Calc - NII'!$E:$E)</f>
        <v>GBP</v>
      </c>
      <c r="G2028" s="43" t="e">
        <f>SUMIFS('[3]Eqn Calc - NII'!$U:$U,'[3]Eqn Calc - NII'!$H:$H,E2028,'[3]Eqn Calc - NII'!$C:$C,A2028)</f>
        <v>#VALUE!</v>
      </c>
      <c r="H2028" t="str">
        <f t="shared" si="32"/>
        <v>IE0000B7RI6945603</v>
      </c>
    </row>
    <row r="2029" spans="1:8" x14ac:dyDescent="0.25">
      <c r="A2029" s="41" t="s">
        <v>60</v>
      </c>
      <c r="B2029" s="41" t="s">
        <v>16</v>
      </c>
      <c r="C2029" s="41" t="str">
        <f>_xlfn.XLOOKUP(A2029,[3]Reconciliation!$A:$A,[3]Reconciliation!$O:$O)</f>
        <v>AVI Japanese Special Situations Fund</v>
      </c>
      <c r="D2029" s="41" t="str">
        <f>_xlfn.XLOOKUP(A2029,'[4]Fund Control'!$H:$H,'[4]Fund Control'!$G:$G)</f>
        <v>Class A (GBP)</v>
      </c>
      <c r="E2029" s="44">
        <v>45604</v>
      </c>
      <c r="F2029" s="41" t="str">
        <f>_xlfn.XLOOKUP(A2029,'[3]Eqn Calc - NII'!$C:$C,'[3]Eqn Calc - NII'!$E:$E)</f>
        <v>GBP</v>
      </c>
      <c r="G2029" s="43" t="e">
        <f>SUMIFS('[3]Eqn Calc - NII'!$U:$U,'[3]Eqn Calc - NII'!$H:$H,E2029,'[3]Eqn Calc - NII'!$C:$C,A2029)</f>
        <v>#VALUE!</v>
      </c>
      <c r="H2029" t="str">
        <f t="shared" si="32"/>
        <v>IE0000B7RI6945604</v>
      </c>
    </row>
    <row r="2030" spans="1:8" x14ac:dyDescent="0.25">
      <c r="A2030" s="41" t="s">
        <v>60</v>
      </c>
      <c r="B2030" s="41" t="s">
        <v>16</v>
      </c>
      <c r="C2030" s="41" t="str">
        <f>_xlfn.XLOOKUP(A2030,[3]Reconciliation!$A:$A,[3]Reconciliation!$O:$O)</f>
        <v>AVI Japanese Special Situations Fund</v>
      </c>
      <c r="D2030" s="41" t="str">
        <f>_xlfn.XLOOKUP(A2030,'[4]Fund Control'!$H:$H,'[4]Fund Control'!$G:$G)</f>
        <v>Class A (GBP)</v>
      </c>
      <c r="E2030" s="44">
        <v>45607</v>
      </c>
      <c r="F2030" s="41" t="str">
        <f>_xlfn.XLOOKUP(A2030,'[3]Eqn Calc - NII'!$C:$C,'[3]Eqn Calc - NII'!$E:$E)</f>
        <v>GBP</v>
      </c>
      <c r="G2030" s="43" t="e">
        <f>SUMIFS('[3]Eqn Calc - NII'!$U:$U,'[3]Eqn Calc - NII'!$H:$H,E2030,'[3]Eqn Calc - NII'!$C:$C,A2030)</f>
        <v>#VALUE!</v>
      </c>
      <c r="H2030" t="str">
        <f t="shared" si="32"/>
        <v>IE0000B7RI6945607</v>
      </c>
    </row>
    <row r="2031" spans="1:8" x14ac:dyDescent="0.25">
      <c r="A2031" s="41" t="s">
        <v>60</v>
      </c>
      <c r="B2031" s="41" t="s">
        <v>16</v>
      </c>
      <c r="C2031" s="41" t="str">
        <f>_xlfn.XLOOKUP(A2031,[3]Reconciliation!$A:$A,[3]Reconciliation!$O:$O)</f>
        <v>AVI Japanese Special Situations Fund</v>
      </c>
      <c r="D2031" s="41" t="str">
        <f>_xlfn.XLOOKUP(A2031,'[4]Fund Control'!$H:$H,'[4]Fund Control'!$G:$G)</f>
        <v>Class A (GBP)</v>
      </c>
      <c r="E2031" s="44">
        <v>45608</v>
      </c>
      <c r="F2031" s="41" t="str">
        <f>_xlfn.XLOOKUP(A2031,'[3]Eqn Calc - NII'!$C:$C,'[3]Eqn Calc - NII'!$E:$E)</f>
        <v>GBP</v>
      </c>
      <c r="G2031" s="43" t="e">
        <f>SUMIFS('[3]Eqn Calc - NII'!$U:$U,'[3]Eqn Calc - NII'!$H:$H,E2031,'[3]Eqn Calc - NII'!$C:$C,A2031)</f>
        <v>#VALUE!</v>
      </c>
      <c r="H2031" t="str">
        <f t="shared" si="32"/>
        <v>IE0000B7RI6945608</v>
      </c>
    </row>
    <row r="2032" spans="1:8" x14ac:dyDescent="0.25">
      <c r="A2032" s="41" t="s">
        <v>60</v>
      </c>
      <c r="B2032" s="41" t="s">
        <v>16</v>
      </c>
      <c r="C2032" s="41" t="str">
        <f>_xlfn.XLOOKUP(A2032,[3]Reconciliation!$A:$A,[3]Reconciliation!$O:$O)</f>
        <v>AVI Japanese Special Situations Fund</v>
      </c>
      <c r="D2032" s="41" t="str">
        <f>_xlfn.XLOOKUP(A2032,'[4]Fund Control'!$H:$H,'[4]Fund Control'!$G:$G)</f>
        <v>Class A (GBP)</v>
      </c>
      <c r="E2032" s="44">
        <v>45609</v>
      </c>
      <c r="F2032" s="41" t="str">
        <f>_xlfn.XLOOKUP(A2032,'[3]Eqn Calc - NII'!$C:$C,'[3]Eqn Calc - NII'!$E:$E)</f>
        <v>GBP</v>
      </c>
      <c r="G2032" s="43" t="e">
        <f>SUMIFS('[3]Eqn Calc - NII'!$U:$U,'[3]Eqn Calc - NII'!$H:$H,E2032,'[3]Eqn Calc - NII'!$C:$C,A2032)</f>
        <v>#VALUE!</v>
      </c>
      <c r="H2032" t="str">
        <f t="shared" si="32"/>
        <v>IE0000B7RI6945609</v>
      </c>
    </row>
    <row r="2033" spans="1:8" x14ac:dyDescent="0.25">
      <c r="A2033" s="41" t="s">
        <v>60</v>
      </c>
      <c r="B2033" s="41" t="s">
        <v>16</v>
      </c>
      <c r="C2033" s="41" t="str">
        <f>_xlfn.XLOOKUP(A2033,[3]Reconciliation!$A:$A,[3]Reconciliation!$O:$O)</f>
        <v>AVI Japanese Special Situations Fund</v>
      </c>
      <c r="D2033" s="41" t="str">
        <f>_xlfn.XLOOKUP(A2033,'[4]Fund Control'!$H:$H,'[4]Fund Control'!$G:$G)</f>
        <v>Class A (GBP)</v>
      </c>
      <c r="E2033" s="44">
        <v>45610</v>
      </c>
      <c r="F2033" s="41" t="str">
        <f>_xlfn.XLOOKUP(A2033,'[3]Eqn Calc - NII'!$C:$C,'[3]Eqn Calc - NII'!$E:$E)</f>
        <v>GBP</v>
      </c>
      <c r="G2033" s="43" t="e">
        <f>SUMIFS('[3]Eqn Calc - NII'!$U:$U,'[3]Eqn Calc - NII'!$H:$H,E2033,'[3]Eqn Calc - NII'!$C:$C,A2033)</f>
        <v>#VALUE!</v>
      </c>
      <c r="H2033" t="str">
        <f t="shared" si="32"/>
        <v>IE0000B7RI6945610</v>
      </c>
    </row>
    <row r="2034" spans="1:8" x14ac:dyDescent="0.25">
      <c r="A2034" s="41" t="s">
        <v>60</v>
      </c>
      <c r="B2034" s="41" t="s">
        <v>16</v>
      </c>
      <c r="C2034" s="41" t="str">
        <f>_xlfn.XLOOKUP(A2034,[3]Reconciliation!$A:$A,[3]Reconciliation!$O:$O)</f>
        <v>AVI Japanese Special Situations Fund</v>
      </c>
      <c r="D2034" s="41" t="str">
        <f>_xlfn.XLOOKUP(A2034,'[4]Fund Control'!$H:$H,'[4]Fund Control'!$G:$G)</f>
        <v>Class A (GBP)</v>
      </c>
      <c r="E2034" s="44">
        <v>45611</v>
      </c>
      <c r="F2034" s="41" t="str">
        <f>_xlfn.XLOOKUP(A2034,'[3]Eqn Calc - NII'!$C:$C,'[3]Eqn Calc - NII'!$E:$E)</f>
        <v>GBP</v>
      </c>
      <c r="G2034" s="43" t="e">
        <f>SUMIFS('[3]Eqn Calc - NII'!$U:$U,'[3]Eqn Calc - NII'!$H:$H,E2034,'[3]Eqn Calc - NII'!$C:$C,A2034)</f>
        <v>#VALUE!</v>
      </c>
      <c r="H2034" t="str">
        <f t="shared" si="32"/>
        <v>IE0000B7RI6945611</v>
      </c>
    </row>
    <row r="2035" spans="1:8" x14ac:dyDescent="0.25">
      <c r="A2035" s="41" t="s">
        <v>60</v>
      </c>
      <c r="B2035" s="41" t="s">
        <v>16</v>
      </c>
      <c r="C2035" s="41" t="str">
        <f>_xlfn.XLOOKUP(A2035,[3]Reconciliation!$A:$A,[3]Reconciliation!$O:$O)</f>
        <v>AVI Japanese Special Situations Fund</v>
      </c>
      <c r="D2035" s="41" t="str">
        <f>_xlfn.XLOOKUP(A2035,'[4]Fund Control'!$H:$H,'[4]Fund Control'!$G:$G)</f>
        <v>Class A (GBP)</v>
      </c>
      <c r="E2035" s="44">
        <v>45614</v>
      </c>
      <c r="F2035" s="41" t="str">
        <f>_xlfn.XLOOKUP(A2035,'[3]Eqn Calc - NII'!$C:$C,'[3]Eqn Calc - NII'!$E:$E)</f>
        <v>GBP</v>
      </c>
      <c r="G2035" s="43" t="e">
        <f>SUMIFS('[3]Eqn Calc - NII'!$U:$U,'[3]Eqn Calc - NII'!$H:$H,E2035,'[3]Eqn Calc - NII'!$C:$C,A2035)</f>
        <v>#VALUE!</v>
      </c>
      <c r="H2035" t="str">
        <f t="shared" si="32"/>
        <v>IE0000B7RI6945614</v>
      </c>
    </row>
    <row r="2036" spans="1:8" x14ac:dyDescent="0.25">
      <c r="A2036" s="41" t="s">
        <v>60</v>
      </c>
      <c r="B2036" s="41" t="s">
        <v>16</v>
      </c>
      <c r="C2036" s="41" t="str">
        <f>_xlfn.XLOOKUP(A2036,[3]Reconciliation!$A:$A,[3]Reconciliation!$O:$O)</f>
        <v>AVI Japanese Special Situations Fund</v>
      </c>
      <c r="D2036" s="41" t="str">
        <f>_xlfn.XLOOKUP(A2036,'[4]Fund Control'!$H:$H,'[4]Fund Control'!$G:$G)</f>
        <v>Class A (GBP)</v>
      </c>
      <c r="E2036" s="44">
        <v>45615</v>
      </c>
      <c r="F2036" s="41" t="str">
        <f>_xlfn.XLOOKUP(A2036,'[3]Eqn Calc - NII'!$C:$C,'[3]Eqn Calc - NII'!$E:$E)</f>
        <v>GBP</v>
      </c>
      <c r="G2036" s="43" t="e">
        <f>SUMIFS('[3]Eqn Calc - NII'!$U:$U,'[3]Eqn Calc - NII'!$H:$H,E2036,'[3]Eqn Calc - NII'!$C:$C,A2036)</f>
        <v>#VALUE!</v>
      </c>
      <c r="H2036" t="str">
        <f t="shared" si="32"/>
        <v>IE0000B7RI6945615</v>
      </c>
    </row>
    <row r="2037" spans="1:8" x14ac:dyDescent="0.25">
      <c r="A2037" s="41" t="s">
        <v>60</v>
      </c>
      <c r="B2037" s="41" t="s">
        <v>16</v>
      </c>
      <c r="C2037" s="41" t="str">
        <f>_xlfn.XLOOKUP(A2037,[3]Reconciliation!$A:$A,[3]Reconciliation!$O:$O)</f>
        <v>AVI Japanese Special Situations Fund</v>
      </c>
      <c r="D2037" s="41" t="str">
        <f>_xlfn.XLOOKUP(A2037,'[4]Fund Control'!$H:$H,'[4]Fund Control'!$G:$G)</f>
        <v>Class A (GBP)</v>
      </c>
      <c r="E2037" s="44">
        <v>45616</v>
      </c>
      <c r="F2037" s="41" t="str">
        <f>_xlfn.XLOOKUP(A2037,'[3]Eqn Calc - NII'!$C:$C,'[3]Eqn Calc - NII'!$E:$E)</f>
        <v>GBP</v>
      </c>
      <c r="G2037" s="43" t="e">
        <f>SUMIFS('[3]Eqn Calc - NII'!$U:$U,'[3]Eqn Calc - NII'!$H:$H,E2037,'[3]Eqn Calc - NII'!$C:$C,A2037)</f>
        <v>#VALUE!</v>
      </c>
      <c r="H2037" t="str">
        <f t="shared" si="32"/>
        <v>IE0000B7RI6945616</v>
      </c>
    </row>
    <row r="2038" spans="1:8" x14ac:dyDescent="0.25">
      <c r="A2038" s="41" t="s">
        <v>60</v>
      </c>
      <c r="B2038" s="41" t="s">
        <v>16</v>
      </c>
      <c r="C2038" s="41" t="str">
        <f>_xlfn.XLOOKUP(A2038,[3]Reconciliation!$A:$A,[3]Reconciliation!$O:$O)</f>
        <v>AVI Japanese Special Situations Fund</v>
      </c>
      <c r="D2038" s="41" t="str">
        <f>_xlfn.XLOOKUP(A2038,'[4]Fund Control'!$H:$H,'[4]Fund Control'!$G:$G)</f>
        <v>Class A (GBP)</v>
      </c>
      <c r="E2038" s="44">
        <v>45617</v>
      </c>
      <c r="F2038" s="41" t="str">
        <f>_xlfn.XLOOKUP(A2038,'[3]Eqn Calc - NII'!$C:$C,'[3]Eqn Calc - NII'!$E:$E)</f>
        <v>GBP</v>
      </c>
      <c r="G2038" s="43" t="e">
        <f>SUMIFS('[3]Eqn Calc - NII'!$U:$U,'[3]Eqn Calc - NII'!$H:$H,E2038,'[3]Eqn Calc - NII'!$C:$C,A2038)</f>
        <v>#VALUE!</v>
      </c>
      <c r="H2038" t="str">
        <f t="shared" si="32"/>
        <v>IE0000B7RI6945617</v>
      </c>
    </row>
    <row r="2039" spans="1:8" x14ac:dyDescent="0.25">
      <c r="A2039" s="41" t="s">
        <v>60</v>
      </c>
      <c r="B2039" s="41" t="s">
        <v>16</v>
      </c>
      <c r="C2039" s="41" t="str">
        <f>_xlfn.XLOOKUP(A2039,[3]Reconciliation!$A:$A,[3]Reconciliation!$O:$O)</f>
        <v>AVI Japanese Special Situations Fund</v>
      </c>
      <c r="D2039" s="41" t="str">
        <f>_xlfn.XLOOKUP(A2039,'[4]Fund Control'!$H:$H,'[4]Fund Control'!$G:$G)</f>
        <v>Class A (GBP)</v>
      </c>
      <c r="E2039" s="44">
        <v>45618</v>
      </c>
      <c r="F2039" s="41" t="str">
        <f>_xlfn.XLOOKUP(A2039,'[3]Eqn Calc - NII'!$C:$C,'[3]Eqn Calc - NII'!$E:$E)</f>
        <v>GBP</v>
      </c>
      <c r="G2039" s="43" t="e">
        <f>SUMIFS('[3]Eqn Calc - NII'!$U:$U,'[3]Eqn Calc - NII'!$H:$H,E2039,'[3]Eqn Calc - NII'!$C:$C,A2039)</f>
        <v>#VALUE!</v>
      </c>
      <c r="H2039" t="str">
        <f t="shared" si="32"/>
        <v>IE0000B7RI6945618</v>
      </c>
    </row>
    <row r="2040" spans="1:8" x14ac:dyDescent="0.25">
      <c r="A2040" s="41" t="s">
        <v>60</v>
      </c>
      <c r="B2040" s="41" t="s">
        <v>16</v>
      </c>
      <c r="C2040" s="41" t="str">
        <f>_xlfn.XLOOKUP(A2040,[3]Reconciliation!$A:$A,[3]Reconciliation!$O:$O)</f>
        <v>AVI Japanese Special Situations Fund</v>
      </c>
      <c r="D2040" s="41" t="str">
        <f>_xlfn.XLOOKUP(A2040,'[4]Fund Control'!$H:$H,'[4]Fund Control'!$G:$G)</f>
        <v>Class A (GBP)</v>
      </c>
      <c r="E2040" s="44">
        <v>45621</v>
      </c>
      <c r="F2040" s="41" t="str">
        <f>_xlfn.XLOOKUP(A2040,'[3]Eqn Calc - NII'!$C:$C,'[3]Eqn Calc - NII'!$E:$E)</f>
        <v>GBP</v>
      </c>
      <c r="G2040" s="43" t="e">
        <f>SUMIFS('[3]Eqn Calc - NII'!$U:$U,'[3]Eqn Calc - NII'!$H:$H,E2040,'[3]Eqn Calc - NII'!$C:$C,A2040)</f>
        <v>#VALUE!</v>
      </c>
      <c r="H2040" t="str">
        <f t="shared" si="32"/>
        <v>IE0000B7RI6945621</v>
      </c>
    </row>
    <row r="2041" spans="1:8" x14ac:dyDescent="0.25">
      <c r="A2041" s="41" t="s">
        <v>60</v>
      </c>
      <c r="B2041" s="41" t="s">
        <v>16</v>
      </c>
      <c r="C2041" s="41" t="str">
        <f>_xlfn.XLOOKUP(A2041,[3]Reconciliation!$A:$A,[3]Reconciliation!$O:$O)</f>
        <v>AVI Japanese Special Situations Fund</v>
      </c>
      <c r="D2041" s="41" t="str">
        <f>_xlfn.XLOOKUP(A2041,'[4]Fund Control'!$H:$H,'[4]Fund Control'!$G:$G)</f>
        <v>Class A (GBP)</v>
      </c>
      <c r="E2041" s="44">
        <v>45622</v>
      </c>
      <c r="F2041" s="41" t="str">
        <f>_xlfn.XLOOKUP(A2041,'[3]Eqn Calc - NII'!$C:$C,'[3]Eqn Calc - NII'!$E:$E)</f>
        <v>GBP</v>
      </c>
      <c r="G2041" s="43" t="e">
        <f>SUMIFS('[3]Eqn Calc - NII'!$U:$U,'[3]Eqn Calc - NII'!$H:$H,E2041,'[3]Eqn Calc - NII'!$C:$C,A2041)</f>
        <v>#VALUE!</v>
      </c>
      <c r="H2041" t="str">
        <f t="shared" si="32"/>
        <v>IE0000B7RI6945622</v>
      </c>
    </row>
    <row r="2042" spans="1:8" x14ac:dyDescent="0.25">
      <c r="A2042" s="41" t="s">
        <v>60</v>
      </c>
      <c r="B2042" s="41" t="s">
        <v>16</v>
      </c>
      <c r="C2042" s="41" t="str">
        <f>_xlfn.XLOOKUP(A2042,[3]Reconciliation!$A:$A,[3]Reconciliation!$O:$O)</f>
        <v>AVI Japanese Special Situations Fund</v>
      </c>
      <c r="D2042" s="41" t="str">
        <f>_xlfn.XLOOKUP(A2042,'[4]Fund Control'!$H:$H,'[4]Fund Control'!$G:$G)</f>
        <v>Class A (GBP)</v>
      </c>
      <c r="E2042" s="44">
        <v>45623</v>
      </c>
      <c r="F2042" s="41" t="str">
        <f>_xlfn.XLOOKUP(A2042,'[3]Eqn Calc - NII'!$C:$C,'[3]Eqn Calc - NII'!$E:$E)</f>
        <v>GBP</v>
      </c>
      <c r="G2042" s="43" t="e">
        <f>SUMIFS('[3]Eqn Calc - NII'!$U:$U,'[3]Eqn Calc - NII'!$H:$H,E2042,'[3]Eqn Calc - NII'!$C:$C,A2042)</f>
        <v>#VALUE!</v>
      </c>
      <c r="H2042" t="str">
        <f t="shared" si="32"/>
        <v>IE0000B7RI6945623</v>
      </c>
    </row>
    <row r="2043" spans="1:8" x14ac:dyDescent="0.25">
      <c r="A2043" s="41" t="s">
        <v>60</v>
      </c>
      <c r="B2043" s="41" t="s">
        <v>16</v>
      </c>
      <c r="C2043" s="41" t="str">
        <f>_xlfn.XLOOKUP(A2043,[3]Reconciliation!$A:$A,[3]Reconciliation!$O:$O)</f>
        <v>AVI Japanese Special Situations Fund</v>
      </c>
      <c r="D2043" s="41" t="str">
        <f>_xlfn.XLOOKUP(A2043,'[4]Fund Control'!$H:$H,'[4]Fund Control'!$G:$G)</f>
        <v>Class A (GBP)</v>
      </c>
      <c r="E2043" s="44">
        <v>45624</v>
      </c>
      <c r="F2043" s="41" t="str">
        <f>_xlfn.XLOOKUP(A2043,'[3]Eqn Calc - NII'!$C:$C,'[3]Eqn Calc - NII'!$E:$E)</f>
        <v>GBP</v>
      </c>
      <c r="G2043" s="43" t="e">
        <f>SUMIFS('[3]Eqn Calc - NII'!$U:$U,'[3]Eqn Calc - NII'!$H:$H,E2043,'[3]Eqn Calc - NII'!$C:$C,A2043)</f>
        <v>#VALUE!</v>
      </c>
      <c r="H2043" t="str">
        <f t="shared" si="32"/>
        <v>IE0000B7RI6945624</v>
      </c>
    </row>
    <row r="2044" spans="1:8" x14ac:dyDescent="0.25">
      <c r="A2044" s="41" t="s">
        <v>60</v>
      </c>
      <c r="B2044" s="41" t="s">
        <v>16</v>
      </c>
      <c r="C2044" s="41" t="str">
        <f>_xlfn.XLOOKUP(A2044,[3]Reconciliation!$A:$A,[3]Reconciliation!$O:$O)</f>
        <v>AVI Japanese Special Situations Fund</v>
      </c>
      <c r="D2044" s="41" t="str">
        <f>_xlfn.XLOOKUP(A2044,'[4]Fund Control'!$H:$H,'[4]Fund Control'!$G:$G)</f>
        <v>Class A (GBP)</v>
      </c>
      <c r="E2044" s="44">
        <v>45625</v>
      </c>
      <c r="F2044" s="41" t="str">
        <f>_xlfn.XLOOKUP(A2044,'[3]Eqn Calc - NII'!$C:$C,'[3]Eqn Calc - NII'!$E:$E)</f>
        <v>GBP</v>
      </c>
      <c r="G2044" s="43" t="e">
        <f>SUMIFS('[3]Eqn Calc - NII'!$U:$U,'[3]Eqn Calc - NII'!$H:$H,E2044,'[3]Eqn Calc - NII'!$C:$C,A2044)</f>
        <v>#VALUE!</v>
      </c>
      <c r="H2044" t="str">
        <f t="shared" si="32"/>
        <v>IE0000B7RI6945625</v>
      </c>
    </row>
    <row r="2045" spans="1:8" x14ac:dyDescent="0.25">
      <c r="A2045" s="41" t="s">
        <v>60</v>
      </c>
      <c r="B2045" s="41" t="s">
        <v>16</v>
      </c>
      <c r="C2045" s="41" t="str">
        <f>_xlfn.XLOOKUP(A2045,[3]Reconciliation!$A:$A,[3]Reconciliation!$O:$O)</f>
        <v>AVI Japanese Special Situations Fund</v>
      </c>
      <c r="D2045" s="41" t="str">
        <f>_xlfn.XLOOKUP(A2045,'[4]Fund Control'!$H:$H,'[4]Fund Control'!$G:$G)</f>
        <v>Class A (GBP)</v>
      </c>
      <c r="E2045" s="44">
        <v>45628</v>
      </c>
      <c r="F2045" s="41" t="str">
        <f>_xlfn.XLOOKUP(A2045,'[3]Eqn Calc - NII'!$C:$C,'[3]Eqn Calc - NII'!$E:$E)</f>
        <v>GBP</v>
      </c>
      <c r="G2045" s="43" t="e">
        <f>SUMIFS('[3]Eqn Calc - NII'!$U:$U,'[3]Eqn Calc - NII'!$H:$H,E2045,'[3]Eqn Calc - NII'!$C:$C,A2045)</f>
        <v>#VALUE!</v>
      </c>
      <c r="H2045" t="str">
        <f t="shared" si="32"/>
        <v>IE0000B7RI6945628</v>
      </c>
    </row>
    <row r="2046" spans="1:8" x14ac:dyDescent="0.25">
      <c r="A2046" s="41" t="s">
        <v>60</v>
      </c>
      <c r="B2046" s="41" t="s">
        <v>16</v>
      </c>
      <c r="C2046" s="41" t="str">
        <f>_xlfn.XLOOKUP(A2046,[3]Reconciliation!$A:$A,[3]Reconciliation!$O:$O)</f>
        <v>AVI Japanese Special Situations Fund</v>
      </c>
      <c r="D2046" s="41" t="str">
        <f>_xlfn.XLOOKUP(A2046,'[4]Fund Control'!$H:$H,'[4]Fund Control'!$G:$G)</f>
        <v>Class A (GBP)</v>
      </c>
      <c r="E2046" s="44">
        <v>45629</v>
      </c>
      <c r="F2046" s="41" t="str">
        <f>_xlfn.XLOOKUP(A2046,'[3]Eqn Calc - NII'!$C:$C,'[3]Eqn Calc - NII'!$E:$E)</f>
        <v>GBP</v>
      </c>
      <c r="G2046" s="43" t="e">
        <f>SUMIFS('[3]Eqn Calc - NII'!$U:$U,'[3]Eqn Calc - NII'!$H:$H,E2046,'[3]Eqn Calc - NII'!$C:$C,A2046)</f>
        <v>#VALUE!</v>
      </c>
      <c r="H2046" t="str">
        <f t="shared" si="32"/>
        <v>IE0000B7RI6945629</v>
      </c>
    </row>
    <row r="2047" spans="1:8" x14ac:dyDescent="0.25">
      <c r="A2047" s="41" t="s">
        <v>60</v>
      </c>
      <c r="B2047" s="41" t="s">
        <v>16</v>
      </c>
      <c r="C2047" s="41" t="str">
        <f>_xlfn.XLOOKUP(A2047,[3]Reconciliation!$A:$A,[3]Reconciliation!$O:$O)</f>
        <v>AVI Japanese Special Situations Fund</v>
      </c>
      <c r="D2047" s="41" t="str">
        <f>_xlfn.XLOOKUP(A2047,'[4]Fund Control'!$H:$H,'[4]Fund Control'!$G:$G)</f>
        <v>Class A (GBP)</v>
      </c>
      <c r="E2047" s="44">
        <v>45630</v>
      </c>
      <c r="F2047" s="41" t="str">
        <f>_xlfn.XLOOKUP(A2047,'[3]Eqn Calc - NII'!$C:$C,'[3]Eqn Calc - NII'!$E:$E)</f>
        <v>GBP</v>
      </c>
      <c r="G2047" s="43" t="e">
        <f>SUMIFS('[3]Eqn Calc - NII'!$U:$U,'[3]Eqn Calc - NII'!$H:$H,E2047,'[3]Eqn Calc - NII'!$C:$C,A2047)</f>
        <v>#VALUE!</v>
      </c>
      <c r="H2047" t="str">
        <f t="shared" si="32"/>
        <v>IE0000B7RI6945630</v>
      </c>
    </row>
    <row r="2048" spans="1:8" x14ac:dyDescent="0.25">
      <c r="A2048" s="41" t="s">
        <v>60</v>
      </c>
      <c r="B2048" s="41" t="s">
        <v>16</v>
      </c>
      <c r="C2048" s="41" t="str">
        <f>_xlfn.XLOOKUP(A2048,[3]Reconciliation!$A:$A,[3]Reconciliation!$O:$O)</f>
        <v>AVI Japanese Special Situations Fund</v>
      </c>
      <c r="D2048" s="41" t="str">
        <f>_xlfn.XLOOKUP(A2048,'[4]Fund Control'!$H:$H,'[4]Fund Control'!$G:$G)</f>
        <v>Class A (GBP)</v>
      </c>
      <c r="E2048" s="44">
        <v>45631</v>
      </c>
      <c r="F2048" s="41" t="str">
        <f>_xlfn.XLOOKUP(A2048,'[3]Eqn Calc - NII'!$C:$C,'[3]Eqn Calc - NII'!$E:$E)</f>
        <v>GBP</v>
      </c>
      <c r="G2048" s="43" t="e">
        <f>SUMIFS('[3]Eqn Calc - NII'!$U:$U,'[3]Eqn Calc - NII'!$H:$H,E2048,'[3]Eqn Calc - NII'!$C:$C,A2048)</f>
        <v>#VALUE!</v>
      </c>
      <c r="H2048" t="str">
        <f t="shared" si="32"/>
        <v>IE0000B7RI6945631</v>
      </c>
    </row>
    <row r="2049" spans="1:8" x14ac:dyDescent="0.25">
      <c r="A2049" s="41" t="s">
        <v>60</v>
      </c>
      <c r="B2049" s="41" t="s">
        <v>16</v>
      </c>
      <c r="C2049" s="41" t="str">
        <f>_xlfn.XLOOKUP(A2049,[3]Reconciliation!$A:$A,[3]Reconciliation!$O:$O)</f>
        <v>AVI Japanese Special Situations Fund</v>
      </c>
      <c r="D2049" s="41" t="str">
        <f>_xlfn.XLOOKUP(A2049,'[4]Fund Control'!$H:$H,'[4]Fund Control'!$G:$G)</f>
        <v>Class A (GBP)</v>
      </c>
      <c r="E2049" s="44">
        <v>45632</v>
      </c>
      <c r="F2049" s="41" t="str">
        <f>_xlfn.XLOOKUP(A2049,'[3]Eqn Calc - NII'!$C:$C,'[3]Eqn Calc - NII'!$E:$E)</f>
        <v>GBP</v>
      </c>
      <c r="G2049" s="43" t="e">
        <f>SUMIFS('[3]Eqn Calc - NII'!$U:$U,'[3]Eqn Calc - NII'!$H:$H,E2049,'[3]Eqn Calc - NII'!$C:$C,A2049)</f>
        <v>#VALUE!</v>
      </c>
      <c r="H2049" t="str">
        <f t="shared" si="32"/>
        <v>IE0000B7RI6945632</v>
      </c>
    </row>
    <row r="2050" spans="1:8" x14ac:dyDescent="0.25">
      <c r="A2050" s="41" t="s">
        <v>60</v>
      </c>
      <c r="B2050" s="41" t="s">
        <v>16</v>
      </c>
      <c r="C2050" s="41" t="str">
        <f>_xlfn.XLOOKUP(A2050,[3]Reconciliation!$A:$A,[3]Reconciliation!$O:$O)</f>
        <v>AVI Japanese Special Situations Fund</v>
      </c>
      <c r="D2050" s="41" t="str">
        <f>_xlfn.XLOOKUP(A2050,'[4]Fund Control'!$H:$H,'[4]Fund Control'!$G:$G)</f>
        <v>Class A (GBP)</v>
      </c>
      <c r="E2050" s="44">
        <v>45635</v>
      </c>
      <c r="F2050" s="41" t="str">
        <f>_xlfn.XLOOKUP(A2050,'[3]Eqn Calc - NII'!$C:$C,'[3]Eqn Calc - NII'!$E:$E)</f>
        <v>GBP</v>
      </c>
      <c r="G2050" s="43" t="e">
        <f>SUMIFS('[3]Eqn Calc - NII'!$U:$U,'[3]Eqn Calc - NII'!$H:$H,E2050,'[3]Eqn Calc - NII'!$C:$C,A2050)</f>
        <v>#VALUE!</v>
      </c>
      <c r="H2050" t="str">
        <f t="shared" si="32"/>
        <v>IE0000B7RI6945635</v>
      </c>
    </row>
    <row r="2051" spans="1:8" x14ac:dyDescent="0.25">
      <c r="A2051" s="41" t="s">
        <v>60</v>
      </c>
      <c r="B2051" s="41" t="s">
        <v>16</v>
      </c>
      <c r="C2051" s="41" t="str">
        <f>_xlfn.XLOOKUP(A2051,[3]Reconciliation!$A:$A,[3]Reconciliation!$O:$O)</f>
        <v>AVI Japanese Special Situations Fund</v>
      </c>
      <c r="D2051" s="41" t="str">
        <f>_xlfn.XLOOKUP(A2051,'[4]Fund Control'!$H:$H,'[4]Fund Control'!$G:$G)</f>
        <v>Class A (GBP)</v>
      </c>
      <c r="E2051" s="44">
        <v>45636</v>
      </c>
      <c r="F2051" s="41" t="str">
        <f>_xlfn.XLOOKUP(A2051,'[3]Eqn Calc - NII'!$C:$C,'[3]Eqn Calc - NII'!$E:$E)</f>
        <v>GBP</v>
      </c>
      <c r="G2051" s="43" t="e">
        <f>SUMIFS('[3]Eqn Calc - NII'!$U:$U,'[3]Eqn Calc - NII'!$H:$H,E2051,'[3]Eqn Calc - NII'!$C:$C,A2051)</f>
        <v>#VALUE!</v>
      </c>
      <c r="H2051" t="str">
        <f t="shared" si="32"/>
        <v>IE0000B7RI6945636</v>
      </c>
    </row>
    <row r="2052" spans="1:8" x14ac:dyDescent="0.25">
      <c r="A2052" s="41" t="s">
        <v>60</v>
      </c>
      <c r="B2052" s="41" t="s">
        <v>16</v>
      </c>
      <c r="C2052" s="41" t="str">
        <f>_xlfn.XLOOKUP(A2052,[3]Reconciliation!$A:$A,[3]Reconciliation!$O:$O)</f>
        <v>AVI Japanese Special Situations Fund</v>
      </c>
      <c r="D2052" s="41" t="str">
        <f>_xlfn.XLOOKUP(A2052,'[4]Fund Control'!$H:$H,'[4]Fund Control'!$G:$G)</f>
        <v>Class A (GBP)</v>
      </c>
      <c r="E2052" s="44">
        <v>45637</v>
      </c>
      <c r="F2052" s="41" t="str">
        <f>_xlfn.XLOOKUP(A2052,'[3]Eqn Calc - NII'!$C:$C,'[3]Eqn Calc - NII'!$E:$E)</f>
        <v>GBP</v>
      </c>
      <c r="G2052" s="43" t="e">
        <f>SUMIFS('[3]Eqn Calc - NII'!$U:$U,'[3]Eqn Calc - NII'!$H:$H,E2052,'[3]Eqn Calc - NII'!$C:$C,A2052)</f>
        <v>#VALUE!</v>
      </c>
      <c r="H2052" t="str">
        <f t="shared" si="32"/>
        <v>IE0000B7RI6945637</v>
      </c>
    </row>
    <row r="2053" spans="1:8" x14ac:dyDescent="0.25">
      <c r="A2053" s="41" t="s">
        <v>60</v>
      </c>
      <c r="B2053" s="41" t="s">
        <v>16</v>
      </c>
      <c r="C2053" s="41" t="str">
        <f>_xlfn.XLOOKUP(A2053,[3]Reconciliation!$A:$A,[3]Reconciliation!$O:$O)</f>
        <v>AVI Japanese Special Situations Fund</v>
      </c>
      <c r="D2053" s="41" t="str">
        <f>_xlfn.XLOOKUP(A2053,'[4]Fund Control'!$H:$H,'[4]Fund Control'!$G:$G)</f>
        <v>Class A (GBP)</v>
      </c>
      <c r="E2053" s="44">
        <v>45638</v>
      </c>
      <c r="F2053" s="41" t="str">
        <f>_xlfn.XLOOKUP(A2053,'[3]Eqn Calc - NII'!$C:$C,'[3]Eqn Calc - NII'!$E:$E)</f>
        <v>GBP</v>
      </c>
      <c r="G2053" s="43" t="e">
        <f>SUMIFS('[3]Eqn Calc - NII'!$U:$U,'[3]Eqn Calc - NII'!$H:$H,E2053,'[3]Eqn Calc - NII'!$C:$C,A2053)</f>
        <v>#VALUE!</v>
      </c>
      <c r="H2053" t="str">
        <f t="shared" si="32"/>
        <v>IE0000B7RI6945638</v>
      </c>
    </row>
    <row r="2054" spans="1:8" x14ac:dyDescent="0.25">
      <c r="A2054" s="41" t="s">
        <v>60</v>
      </c>
      <c r="B2054" s="41" t="s">
        <v>16</v>
      </c>
      <c r="C2054" s="41" t="str">
        <f>_xlfn.XLOOKUP(A2054,[3]Reconciliation!$A:$A,[3]Reconciliation!$O:$O)</f>
        <v>AVI Japanese Special Situations Fund</v>
      </c>
      <c r="D2054" s="41" t="str">
        <f>_xlfn.XLOOKUP(A2054,'[4]Fund Control'!$H:$H,'[4]Fund Control'!$G:$G)</f>
        <v>Class A (GBP)</v>
      </c>
      <c r="E2054" s="44">
        <v>45639</v>
      </c>
      <c r="F2054" s="41" t="str">
        <f>_xlfn.XLOOKUP(A2054,'[3]Eqn Calc - NII'!$C:$C,'[3]Eqn Calc - NII'!$E:$E)</f>
        <v>GBP</v>
      </c>
      <c r="G2054" s="43" t="e">
        <f>SUMIFS('[3]Eqn Calc - NII'!$U:$U,'[3]Eqn Calc - NII'!$H:$H,E2054,'[3]Eqn Calc - NII'!$C:$C,A2054)</f>
        <v>#VALUE!</v>
      </c>
      <c r="H2054" t="str">
        <f t="shared" ref="H2054:H2117" si="33">A2054&amp;E2054</f>
        <v>IE0000B7RI6945639</v>
      </c>
    </row>
    <row r="2055" spans="1:8" x14ac:dyDescent="0.25">
      <c r="A2055" s="41" t="s">
        <v>60</v>
      </c>
      <c r="B2055" s="41" t="s">
        <v>16</v>
      </c>
      <c r="C2055" s="41" t="str">
        <f>_xlfn.XLOOKUP(A2055,[3]Reconciliation!$A:$A,[3]Reconciliation!$O:$O)</f>
        <v>AVI Japanese Special Situations Fund</v>
      </c>
      <c r="D2055" s="41" t="str">
        <f>_xlfn.XLOOKUP(A2055,'[4]Fund Control'!$H:$H,'[4]Fund Control'!$G:$G)</f>
        <v>Class A (GBP)</v>
      </c>
      <c r="E2055" s="44">
        <v>45642</v>
      </c>
      <c r="F2055" s="41" t="str">
        <f>_xlfn.XLOOKUP(A2055,'[3]Eqn Calc - NII'!$C:$C,'[3]Eqn Calc - NII'!$E:$E)</f>
        <v>GBP</v>
      </c>
      <c r="G2055" s="43" t="e">
        <f>SUMIFS('[3]Eqn Calc - NII'!$U:$U,'[3]Eqn Calc - NII'!$H:$H,E2055,'[3]Eqn Calc - NII'!$C:$C,A2055)</f>
        <v>#VALUE!</v>
      </c>
      <c r="H2055" t="str">
        <f t="shared" si="33"/>
        <v>IE0000B7RI6945642</v>
      </c>
    </row>
    <row r="2056" spans="1:8" x14ac:dyDescent="0.25">
      <c r="A2056" s="41" t="s">
        <v>60</v>
      </c>
      <c r="B2056" s="41" t="s">
        <v>16</v>
      </c>
      <c r="C2056" s="41" t="str">
        <f>_xlfn.XLOOKUP(A2056,[3]Reconciliation!$A:$A,[3]Reconciliation!$O:$O)</f>
        <v>AVI Japanese Special Situations Fund</v>
      </c>
      <c r="D2056" s="41" t="str">
        <f>_xlfn.XLOOKUP(A2056,'[4]Fund Control'!$H:$H,'[4]Fund Control'!$G:$G)</f>
        <v>Class A (GBP)</v>
      </c>
      <c r="E2056" s="44">
        <v>45643</v>
      </c>
      <c r="F2056" s="41" t="str">
        <f>_xlfn.XLOOKUP(A2056,'[3]Eqn Calc - NII'!$C:$C,'[3]Eqn Calc - NII'!$E:$E)</f>
        <v>GBP</v>
      </c>
      <c r="G2056" s="43" t="e">
        <f>SUMIFS('[3]Eqn Calc - NII'!$U:$U,'[3]Eqn Calc - NII'!$H:$H,E2056,'[3]Eqn Calc - NII'!$C:$C,A2056)</f>
        <v>#VALUE!</v>
      </c>
      <c r="H2056" t="str">
        <f t="shared" si="33"/>
        <v>IE0000B7RI6945643</v>
      </c>
    </row>
    <row r="2057" spans="1:8" x14ac:dyDescent="0.25">
      <c r="A2057" s="41" t="s">
        <v>60</v>
      </c>
      <c r="B2057" s="41" t="s">
        <v>16</v>
      </c>
      <c r="C2057" s="41" t="str">
        <f>_xlfn.XLOOKUP(A2057,[3]Reconciliation!$A:$A,[3]Reconciliation!$O:$O)</f>
        <v>AVI Japanese Special Situations Fund</v>
      </c>
      <c r="D2057" s="41" t="str">
        <f>_xlfn.XLOOKUP(A2057,'[4]Fund Control'!$H:$H,'[4]Fund Control'!$G:$G)</f>
        <v>Class A (GBP)</v>
      </c>
      <c r="E2057" s="44">
        <v>45644</v>
      </c>
      <c r="F2057" s="41" t="str">
        <f>_xlfn.XLOOKUP(A2057,'[3]Eqn Calc - NII'!$C:$C,'[3]Eqn Calc - NII'!$E:$E)</f>
        <v>GBP</v>
      </c>
      <c r="G2057" s="43" t="e">
        <f>SUMIFS('[3]Eqn Calc - NII'!$U:$U,'[3]Eqn Calc - NII'!$H:$H,E2057,'[3]Eqn Calc - NII'!$C:$C,A2057)</f>
        <v>#VALUE!</v>
      </c>
      <c r="H2057" t="str">
        <f t="shared" si="33"/>
        <v>IE0000B7RI6945644</v>
      </c>
    </row>
    <row r="2058" spans="1:8" x14ac:dyDescent="0.25">
      <c r="A2058" s="41" t="s">
        <v>60</v>
      </c>
      <c r="B2058" s="41" t="s">
        <v>16</v>
      </c>
      <c r="C2058" s="41" t="str">
        <f>_xlfn.XLOOKUP(A2058,[3]Reconciliation!$A:$A,[3]Reconciliation!$O:$O)</f>
        <v>AVI Japanese Special Situations Fund</v>
      </c>
      <c r="D2058" s="41" t="str">
        <f>_xlfn.XLOOKUP(A2058,'[4]Fund Control'!$H:$H,'[4]Fund Control'!$G:$G)</f>
        <v>Class A (GBP)</v>
      </c>
      <c r="E2058" s="44">
        <v>45645</v>
      </c>
      <c r="F2058" s="41" t="str">
        <f>_xlfn.XLOOKUP(A2058,'[3]Eqn Calc - NII'!$C:$C,'[3]Eqn Calc - NII'!$E:$E)</f>
        <v>GBP</v>
      </c>
      <c r="G2058" s="43" t="e">
        <f>SUMIFS('[3]Eqn Calc - NII'!$U:$U,'[3]Eqn Calc - NII'!$H:$H,E2058,'[3]Eqn Calc - NII'!$C:$C,A2058)</f>
        <v>#VALUE!</v>
      </c>
      <c r="H2058" t="str">
        <f t="shared" si="33"/>
        <v>IE0000B7RI6945645</v>
      </c>
    </row>
    <row r="2059" spans="1:8" x14ac:dyDescent="0.25">
      <c r="A2059" s="41" t="s">
        <v>60</v>
      </c>
      <c r="B2059" s="41" t="s">
        <v>16</v>
      </c>
      <c r="C2059" s="41" t="str">
        <f>_xlfn.XLOOKUP(A2059,[3]Reconciliation!$A:$A,[3]Reconciliation!$O:$O)</f>
        <v>AVI Japanese Special Situations Fund</v>
      </c>
      <c r="D2059" s="41" t="str">
        <f>_xlfn.XLOOKUP(A2059,'[4]Fund Control'!$H:$H,'[4]Fund Control'!$G:$G)</f>
        <v>Class A (GBP)</v>
      </c>
      <c r="E2059" s="44">
        <v>45646</v>
      </c>
      <c r="F2059" s="41" t="str">
        <f>_xlfn.XLOOKUP(A2059,'[3]Eqn Calc - NII'!$C:$C,'[3]Eqn Calc - NII'!$E:$E)</f>
        <v>GBP</v>
      </c>
      <c r="G2059" s="43" t="e">
        <f>SUMIFS('[3]Eqn Calc - NII'!$U:$U,'[3]Eqn Calc - NII'!$H:$H,E2059,'[3]Eqn Calc - NII'!$C:$C,A2059)</f>
        <v>#VALUE!</v>
      </c>
      <c r="H2059" t="str">
        <f t="shared" si="33"/>
        <v>IE0000B7RI6945646</v>
      </c>
    </row>
    <row r="2060" spans="1:8" x14ac:dyDescent="0.25">
      <c r="A2060" s="41" t="s">
        <v>60</v>
      </c>
      <c r="B2060" s="41" t="s">
        <v>16</v>
      </c>
      <c r="C2060" s="41" t="str">
        <f>_xlfn.XLOOKUP(A2060,[3]Reconciliation!$A:$A,[3]Reconciliation!$O:$O)</f>
        <v>AVI Japanese Special Situations Fund</v>
      </c>
      <c r="D2060" s="41" t="str">
        <f>_xlfn.XLOOKUP(A2060,'[4]Fund Control'!$H:$H,'[4]Fund Control'!$G:$G)</f>
        <v>Class A (GBP)</v>
      </c>
      <c r="E2060" s="44">
        <v>45649</v>
      </c>
      <c r="F2060" s="41" t="str">
        <f>_xlfn.XLOOKUP(A2060,'[3]Eqn Calc - NII'!$C:$C,'[3]Eqn Calc - NII'!$E:$E)</f>
        <v>GBP</v>
      </c>
      <c r="G2060" s="43" t="e">
        <f>SUMIFS('[3]Eqn Calc - NII'!$U:$U,'[3]Eqn Calc - NII'!$H:$H,E2060,'[3]Eqn Calc - NII'!$C:$C,A2060)</f>
        <v>#VALUE!</v>
      </c>
      <c r="H2060" t="str">
        <f t="shared" si="33"/>
        <v>IE0000B7RI6945649</v>
      </c>
    </row>
    <row r="2061" spans="1:8" x14ac:dyDescent="0.25">
      <c r="A2061" s="41" t="s">
        <v>60</v>
      </c>
      <c r="B2061" s="41" t="s">
        <v>16</v>
      </c>
      <c r="C2061" s="41" t="str">
        <f>_xlfn.XLOOKUP(A2061,[3]Reconciliation!$A:$A,[3]Reconciliation!$O:$O)</f>
        <v>AVI Japanese Special Situations Fund</v>
      </c>
      <c r="D2061" s="41" t="str">
        <f>_xlfn.XLOOKUP(A2061,'[4]Fund Control'!$H:$H,'[4]Fund Control'!$G:$G)</f>
        <v>Class A (GBP)</v>
      </c>
      <c r="E2061" s="44">
        <v>45650</v>
      </c>
      <c r="F2061" s="41" t="str">
        <f>_xlfn.XLOOKUP(A2061,'[3]Eqn Calc - NII'!$C:$C,'[3]Eqn Calc - NII'!$E:$E)</f>
        <v>GBP</v>
      </c>
      <c r="G2061" s="43" t="e">
        <f>SUMIFS('[3]Eqn Calc - NII'!$U:$U,'[3]Eqn Calc - NII'!$H:$H,E2061,'[3]Eqn Calc - NII'!$C:$C,A2061)</f>
        <v>#VALUE!</v>
      </c>
      <c r="H2061" t="str">
        <f t="shared" si="33"/>
        <v>IE0000B7RI6945650</v>
      </c>
    </row>
    <row r="2062" spans="1:8" x14ac:dyDescent="0.25">
      <c r="A2062" s="41" t="s">
        <v>60</v>
      </c>
      <c r="B2062" s="41" t="s">
        <v>16</v>
      </c>
      <c r="C2062" s="41" t="str">
        <f>_xlfn.XLOOKUP(A2062,[3]Reconciliation!$A:$A,[3]Reconciliation!$O:$O)</f>
        <v>AVI Japanese Special Situations Fund</v>
      </c>
      <c r="D2062" s="41" t="str">
        <f>_xlfn.XLOOKUP(A2062,'[4]Fund Control'!$H:$H,'[4]Fund Control'!$G:$G)</f>
        <v>Class A (GBP)</v>
      </c>
      <c r="E2062" s="44">
        <v>45656</v>
      </c>
      <c r="F2062" s="41" t="str">
        <f>_xlfn.XLOOKUP(A2062,'[3]Eqn Calc - NII'!$C:$C,'[3]Eqn Calc - NII'!$E:$E)</f>
        <v>GBP</v>
      </c>
      <c r="G2062" s="43" t="e">
        <f>SUMIFS('[3]Eqn Calc - NII'!$U:$U,'[3]Eqn Calc - NII'!$H:$H,E2062,'[3]Eqn Calc - NII'!$C:$C,A2062)</f>
        <v>#VALUE!</v>
      </c>
      <c r="H2062" t="str">
        <f t="shared" si="33"/>
        <v>IE0000B7RI6945656</v>
      </c>
    </row>
    <row r="2063" spans="1:8" x14ac:dyDescent="0.25">
      <c r="A2063" s="41" t="s">
        <v>60</v>
      </c>
      <c r="B2063" s="41" t="s">
        <v>16</v>
      </c>
      <c r="C2063" s="41" t="str">
        <f>_xlfn.XLOOKUP(A2063,[3]Reconciliation!$A:$A,[3]Reconciliation!$O:$O)</f>
        <v>AVI Japanese Special Situations Fund</v>
      </c>
      <c r="D2063" s="41" t="str">
        <f>_xlfn.XLOOKUP(A2063,'[4]Fund Control'!$H:$H,'[4]Fund Control'!$G:$G)</f>
        <v>Class A (GBP)</v>
      </c>
      <c r="E2063" s="44">
        <v>45663</v>
      </c>
      <c r="F2063" s="41" t="str">
        <f>_xlfn.XLOOKUP(A2063,'[3]Eqn Calc - NII'!$C:$C,'[3]Eqn Calc - NII'!$E:$E)</f>
        <v>GBP</v>
      </c>
      <c r="G2063" s="43" t="e">
        <f>SUMIFS('[3]Eqn Calc - NII'!$U:$U,'[3]Eqn Calc - NII'!$H:$H,E2063,'[3]Eqn Calc - NII'!$C:$C,A2063)</f>
        <v>#VALUE!</v>
      </c>
      <c r="H2063" t="str">
        <f t="shared" si="33"/>
        <v>IE0000B7RI6945663</v>
      </c>
    </row>
    <row r="2064" spans="1:8" x14ac:dyDescent="0.25">
      <c r="A2064" s="41" t="s">
        <v>60</v>
      </c>
      <c r="B2064" s="41" t="s">
        <v>16</v>
      </c>
      <c r="C2064" s="41" t="str">
        <f>_xlfn.XLOOKUP(A2064,[3]Reconciliation!$A:$A,[3]Reconciliation!$O:$O)</f>
        <v>AVI Japanese Special Situations Fund</v>
      </c>
      <c r="D2064" s="41" t="str">
        <f>_xlfn.XLOOKUP(A2064,'[4]Fund Control'!$H:$H,'[4]Fund Control'!$G:$G)</f>
        <v>Class A (GBP)</v>
      </c>
      <c r="E2064" s="44">
        <v>45664</v>
      </c>
      <c r="F2064" s="41" t="str">
        <f>_xlfn.XLOOKUP(A2064,'[3]Eqn Calc - NII'!$C:$C,'[3]Eqn Calc - NII'!$E:$E)</f>
        <v>GBP</v>
      </c>
      <c r="G2064" s="43" t="e">
        <f>SUMIFS('[3]Eqn Calc - NII'!$U:$U,'[3]Eqn Calc - NII'!$H:$H,E2064,'[3]Eqn Calc - NII'!$C:$C,A2064)</f>
        <v>#VALUE!</v>
      </c>
      <c r="H2064" t="str">
        <f t="shared" si="33"/>
        <v>IE0000B7RI6945664</v>
      </c>
    </row>
    <row r="2065" spans="1:8" x14ac:dyDescent="0.25">
      <c r="A2065" s="41" t="s">
        <v>60</v>
      </c>
      <c r="B2065" s="41" t="s">
        <v>16</v>
      </c>
      <c r="C2065" s="41" t="str">
        <f>_xlfn.XLOOKUP(A2065,[3]Reconciliation!$A:$A,[3]Reconciliation!$O:$O)</f>
        <v>AVI Japanese Special Situations Fund</v>
      </c>
      <c r="D2065" s="41" t="str">
        <f>_xlfn.XLOOKUP(A2065,'[4]Fund Control'!$H:$H,'[4]Fund Control'!$G:$G)</f>
        <v>Class A (GBP)</v>
      </c>
      <c r="E2065" s="44">
        <v>45665</v>
      </c>
      <c r="F2065" s="41" t="str">
        <f>_xlfn.XLOOKUP(A2065,'[3]Eqn Calc - NII'!$C:$C,'[3]Eqn Calc - NII'!$E:$E)</f>
        <v>GBP</v>
      </c>
      <c r="G2065" s="43" t="e">
        <f>SUMIFS('[3]Eqn Calc - NII'!$U:$U,'[3]Eqn Calc - NII'!$H:$H,E2065,'[3]Eqn Calc - NII'!$C:$C,A2065)</f>
        <v>#VALUE!</v>
      </c>
      <c r="H2065" t="str">
        <f t="shared" si="33"/>
        <v>IE0000B7RI6945665</v>
      </c>
    </row>
    <row r="2066" spans="1:8" x14ac:dyDescent="0.25">
      <c r="A2066" s="41" t="s">
        <v>60</v>
      </c>
      <c r="B2066" s="41" t="s">
        <v>16</v>
      </c>
      <c r="C2066" s="41" t="str">
        <f>_xlfn.XLOOKUP(A2066,[3]Reconciliation!$A:$A,[3]Reconciliation!$O:$O)</f>
        <v>AVI Japanese Special Situations Fund</v>
      </c>
      <c r="D2066" s="41" t="str">
        <f>_xlfn.XLOOKUP(A2066,'[4]Fund Control'!$H:$H,'[4]Fund Control'!$G:$G)</f>
        <v>Class A (GBP)</v>
      </c>
      <c r="E2066" s="44">
        <v>45666</v>
      </c>
      <c r="F2066" s="41" t="str">
        <f>_xlfn.XLOOKUP(A2066,'[3]Eqn Calc - NII'!$C:$C,'[3]Eqn Calc - NII'!$E:$E)</f>
        <v>GBP</v>
      </c>
      <c r="G2066" s="43" t="e">
        <f>SUMIFS('[3]Eqn Calc - NII'!$U:$U,'[3]Eqn Calc - NII'!$H:$H,E2066,'[3]Eqn Calc - NII'!$C:$C,A2066)</f>
        <v>#VALUE!</v>
      </c>
      <c r="H2066" t="str">
        <f t="shared" si="33"/>
        <v>IE0000B7RI6945666</v>
      </c>
    </row>
    <row r="2067" spans="1:8" x14ac:dyDescent="0.25">
      <c r="A2067" s="41" t="s">
        <v>60</v>
      </c>
      <c r="B2067" s="41" t="s">
        <v>16</v>
      </c>
      <c r="C2067" s="41" t="str">
        <f>_xlfn.XLOOKUP(A2067,[3]Reconciliation!$A:$A,[3]Reconciliation!$O:$O)</f>
        <v>AVI Japanese Special Situations Fund</v>
      </c>
      <c r="D2067" s="41" t="str">
        <f>_xlfn.XLOOKUP(A2067,'[4]Fund Control'!$H:$H,'[4]Fund Control'!$G:$G)</f>
        <v>Class A (GBP)</v>
      </c>
      <c r="E2067" s="44">
        <v>45667</v>
      </c>
      <c r="F2067" s="41" t="str">
        <f>_xlfn.XLOOKUP(A2067,'[3]Eqn Calc - NII'!$C:$C,'[3]Eqn Calc - NII'!$E:$E)</f>
        <v>GBP</v>
      </c>
      <c r="G2067" s="43" t="e">
        <f>SUMIFS('[3]Eqn Calc - NII'!$U:$U,'[3]Eqn Calc - NII'!$H:$H,E2067,'[3]Eqn Calc - NII'!$C:$C,A2067)</f>
        <v>#VALUE!</v>
      </c>
      <c r="H2067" t="str">
        <f t="shared" si="33"/>
        <v>IE0000B7RI6945667</v>
      </c>
    </row>
    <row r="2068" spans="1:8" x14ac:dyDescent="0.25">
      <c r="A2068" s="41" t="s">
        <v>60</v>
      </c>
      <c r="B2068" s="41" t="s">
        <v>16</v>
      </c>
      <c r="C2068" s="41" t="str">
        <f>_xlfn.XLOOKUP(A2068,[3]Reconciliation!$A:$A,[3]Reconciliation!$O:$O)</f>
        <v>AVI Japanese Special Situations Fund</v>
      </c>
      <c r="D2068" s="41" t="str">
        <f>_xlfn.XLOOKUP(A2068,'[4]Fund Control'!$H:$H,'[4]Fund Control'!$G:$G)</f>
        <v>Class A (GBP)</v>
      </c>
      <c r="E2068" s="44">
        <v>45671</v>
      </c>
      <c r="F2068" s="41" t="str">
        <f>_xlfn.XLOOKUP(A2068,'[3]Eqn Calc - NII'!$C:$C,'[3]Eqn Calc - NII'!$E:$E)</f>
        <v>GBP</v>
      </c>
      <c r="G2068" s="43" t="e">
        <f>SUMIFS('[3]Eqn Calc - NII'!$U:$U,'[3]Eqn Calc - NII'!$H:$H,E2068,'[3]Eqn Calc - NII'!$C:$C,A2068)</f>
        <v>#VALUE!</v>
      </c>
      <c r="H2068" t="str">
        <f t="shared" si="33"/>
        <v>IE0000B7RI6945671</v>
      </c>
    </row>
    <row r="2069" spans="1:8" x14ac:dyDescent="0.25">
      <c r="A2069" s="41" t="s">
        <v>60</v>
      </c>
      <c r="B2069" s="41" t="s">
        <v>16</v>
      </c>
      <c r="C2069" s="41" t="str">
        <f>_xlfn.XLOOKUP(A2069,[3]Reconciliation!$A:$A,[3]Reconciliation!$O:$O)</f>
        <v>AVI Japanese Special Situations Fund</v>
      </c>
      <c r="D2069" s="41" t="str">
        <f>_xlfn.XLOOKUP(A2069,'[4]Fund Control'!$H:$H,'[4]Fund Control'!$G:$G)</f>
        <v>Class A (GBP)</v>
      </c>
      <c r="E2069" s="44">
        <v>45672</v>
      </c>
      <c r="F2069" s="41" t="str">
        <f>_xlfn.XLOOKUP(A2069,'[3]Eqn Calc - NII'!$C:$C,'[3]Eqn Calc - NII'!$E:$E)</f>
        <v>GBP</v>
      </c>
      <c r="G2069" s="43" t="e">
        <f>SUMIFS('[3]Eqn Calc - NII'!$U:$U,'[3]Eqn Calc - NII'!$H:$H,E2069,'[3]Eqn Calc - NII'!$C:$C,A2069)</f>
        <v>#VALUE!</v>
      </c>
      <c r="H2069" t="str">
        <f t="shared" si="33"/>
        <v>IE0000B7RI6945672</v>
      </c>
    </row>
    <row r="2070" spans="1:8" x14ac:dyDescent="0.25">
      <c r="A2070" s="41" t="s">
        <v>60</v>
      </c>
      <c r="B2070" s="41" t="s">
        <v>16</v>
      </c>
      <c r="C2070" s="41" t="str">
        <f>_xlfn.XLOOKUP(A2070,[3]Reconciliation!$A:$A,[3]Reconciliation!$O:$O)</f>
        <v>AVI Japanese Special Situations Fund</v>
      </c>
      <c r="D2070" s="41" t="str">
        <f>_xlfn.XLOOKUP(A2070,'[4]Fund Control'!$H:$H,'[4]Fund Control'!$G:$G)</f>
        <v>Class A (GBP)</v>
      </c>
      <c r="E2070" s="44">
        <v>45673</v>
      </c>
      <c r="F2070" s="41" t="str">
        <f>_xlfn.XLOOKUP(A2070,'[3]Eqn Calc - NII'!$C:$C,'[3]Eqn Calc - NII'!$E:$E)</f>
        <v>GBP</v>
      </c>
      <c r="G2070" s="43" t="e">
        <f>SUMIFS('[3]Eqn Calc - NII'!$U:$U,'[3]Eqn Calc - NII'!$H:$H,E2070,'[3]Eqn Calc - NII'!$C:$C,A2070)</f>
        <v>#VALUE!</v>
      </c>
      <c r="H2070" t="str">
        <f t="shared" si="33"/>
        <v>IE0000B7RI6945673</v>
      </c>
    </row>
    <row r="2071" spans="1:8" x14ac:dyDescent="0.25">
      <c r="A2071" s="41" t="s">
        <v>60</v>
      </c>
      <c r="B2071" s="41" t="s">
        <v>16</v>
      </c>
      <c r="C2071" s="41" t="str">
        <f>_xlfn.XLOOKUP(A2071,[3]Reconciliation!$A:$A,[3]Reconciliation!$O:$O)</f>
        <v>AVI Japanese Special Situations Fund</v>
      </c>
      <c r="D2071" s="41" t="str">
        <f>_xlfn.XLOOKUP(A2071,'[4]Fund Control'!$H:$H,'[4]Fund Control'!$G:$G)</f>
        <v>Class A (GBP)</v>
      </c>
      <c r="E2071" s="44">
        <v>45674</v>
      </c>
      <c r="F2071" s="41" t="str">
        <f>_xlfn.XLOOKUP(A2071,'[3]Eqn Calc - NII'!$C:$C,'[3]Eqn Calc - NII'!$E:$E)</f>
        <v>GBP</v>
      </c>
      <c r="G2071" s="43" t="e">
        <f>SUMIFS('[3]Eqn Calc - NII'!$U:$U,'[3]Eqn Calc - NII'!$H:$H,E2071,'[3]Eqn Calc - NII'!$C:$C,A2071)</f>
        <v>#VALUE!</v>
      </c>
      <c r="H2071" t="str">
        <f t="shared" si="33"/>
        <v>IE0000B7RI6945674</v>
      </c>
    </row>
    <row r="2072" spans="1:8" x14ac:dyDescent="0.25">
      <c r="A2072" s="41" t="s">
        <v>60</v>
      </c>
      <c r="B2072" s="41" t="s">
        <v>16</v>
      </c>
      <c r="C2072" s="41" t="str">
        <f>_xlfn.XLOOKUP(A2072,[3]Reconciliation!$A:$A,[3]Reconciliation!$O:$O)</f>
        <v>AVI Japanese Special Situations Fund</v>
      </c>
      <c r="D2072" s="41" t="str">
        <f>_xlfn.XLOOKUP(A2072,'[4]Fund Control'!$H:$H,'[4]Fund Control'!$G:$G)</f>
        <v>Class A (GBP)</v>
      </c>
      <c r="E2072" s="44">
        <v>45677</v>
      </c>
      <c r="F2072" s="41" t="str">
        <f>_xlfn.XLOOKUP(A2072,'[3]Eqn Calc - NII'!$C:$C,'[3]Eqn Calc - NII'!$E:$E)</f>
        <v>GBP</v>
      </c>
      <c r="G2072" s="43" t="e">
        <f>SUMIFS('[3]Eqn Calc - NII'!$U:$U,'[3]Eqn Calc - NII'!$H:$H,E2072,'[3]Eqn Calc - NII'!$C:$C,A2072)</f>
        <v>#VALUE!</v>
      </c>
      <c r="H2072" t="str">
        <f t="shared" si="33"/>
        <v>IE0000B7RI6945677</v>
      </c>
    </row>
    <row r="2073" spans="1:8" x14ac:dyDescent="0.25">
      <c r="A2073" s="41" t="s">
        <v>60</v>
      </c>
      <c r="B2073" s="41" t="s">
        <v>16</v>
      </c>
      <c r="C2073" s="41" t="str">
        <f>_xlfn.XLOOKUP(A2073,[3]Reconciliation!$A:$A,[3]Reconciliation!$O:$O)</f>
        <v>AVI Japanese Special Situations Fund</v>
      </c>
      <c r="D2073" s="41" t="str">
        <f>_xlfn.XLOOKUP(A2073,'[4]Fund Control'!$H:$H,'[4]Fund Control'!$G:$G)</f>
        <v>Class A (GBP)</v>
      </c>
      <c r="E2073" s="44">
        <v>45678</v>
      </c>
      <c r="F2073" s="41" t="str">
        <f>_xlfn.XLOOKUP(A2073,'[3]Eqn Calc - NII'!$C:$C,'[3]Eqn Calc - NII'!$E:$E)</f>
        <v>GBP</v>
      </c>
      <c r="G2073" s="43" t="e">
        <f>SUMIFS('[3]Eqn Calc - NII'!$U:$U,'[3]Eqn Calc - NII'!$H:$H,E2073,'[3]Eqn Calc - NII'!$C:$C,A2073)</f>
        <v>#VALUE!</v>
      </c>
      <c r="H2073" t="str">
        <f t="shared" si="33"/>
        <v>IE0000B7RI6945678</v>
      </c>
    </row>
    <row r="2074" spans="1:8" x14ac:dyDescent="0.25">
      <c r="A2074" s="41" t="s">
        <v>60</v>
      </c>
      <c r="B2074" s="41" t="s">
        <v>16</v>
      </c>
      <c r="C2074" s="41" t="str">
        <f>_xlfn.XLOOKUP(A2074,[3]Reconciliation!$A:$A,[3]Reconciliation!$O:$O)</f>
        <v>AVI Japanese Special Situations Fund</v>
      </c>
      <c r="D2074" s="41" t="str">
        <f>_xlfn.XLOOKUP(A2074,'[4]Fund Control'!$H:$H,'[4]Fund Control'!$G:$G)</f>
        <v>Class A (GBP)</v>
      </c>
      <c r="E2074" s="44">
        <v>45679</v>
      </c>
      <c r="F2074" s="41" t="str">
        <f>_xlfn.XLOOKUP(A2074,'[3]Eqn Calc - NII'!$C:$C,'[3]Eqn Calc - NII'!$E:$E)</f>
        <v>GBP</v>
      </c>
      <c r="G2074" s="43" t="e">
        <f>SUMIFS('[3]Eqn Calc - NII'!$U:$U,'[3]Eqn Calc - NII'!$H:$H,E2074,'[3]Eqn Calc - NII'!$C:$C,A2074)</f>
        <v>#VALUE!</v>
      </c>
      <c r="H2074" t="str">
        <f t="shared" si="33"/>
        <v>IE0000B7RI6945679</v>
      </c>
    </row>
    <row r="2075" spans="1:8" x14ac:dyDescent="0.25">
      <c r="A2075" s="41" t="s">
        <v>60</v>
      </c>
      <c r="B2075" s="41" t="s">
        <v>16</v>
      </c>
      <c r="C2075" s="41" t="str">
        <f>_xlfn.XLOOKUP(A2075,[3]Reconciliation!$A:$A,[3]Reconciliation!$O:$O)</f>
        <v>AVI Japanese Special Situations Fund</v>
      </c>
      <c r="D2075" s="41" t="str">
        <f>_xlfn.XLOOKUP(A2075,'[4]Fund Control'!$H:$H,'[4]Fund Control'!$G:$G)</f>
        <v>Class A (GBP)</v>
      </c>
      <c r="E2075" s="44">
        <v>45680</v>
      </c>
      <c r="F2075" s="41" t="str">
        <f>_xlfn.XLOOKUP(A2075,'[3]Eqn Calc - NII'!$C:$C,'[3]Eqn Calc - NII'!$E:$E)</f>
        <v>GBP</v>
      </c>
      <c r="G2075" s="43" t="e">
        <f>SUMIFS('[3]Eqn Calc - NII'!$U:$U,'[3]Eqn Calc - NII'!$H:$H,E2075,'[3]Eqn Calc - NII'!$C:$C,A2075)</f>
        <v>#VALUE!</v>
      </c>
      <c r="H2075" t="str">
        <f t="shared" si="33"/>
        <v>IE0000B7RI6945680</v>
      </c>
    </row>
    <row r="2076" spans="1:8" x14ac:dyDescent="0.25">
      <c r="A2076" s="41" t="s">
        <v>60</v>
      </c>
      <c r="B2076" s="41" t="s">
        <v>16</v>
      </c>
      <c r="C2076" s="41" t="str">
        <f>_xlfn.XLOOKUP(A2076,[3]Reconciliation!$A:$A,[3]Reconciliation!$O:$O)</f>
        <v>AVI Japanese Special Situations Fund</v>
      </c>
      <c r="D2076" s="41" t="str">
        <f>_xlfn.XLOOKUP(A2076,'[4]Fund Control'!$H:$H,'[4]Fund Control'!$G:$G)</f>
        <v>Class A (GBP)</v>
      </c>
      <c r="E2076" s="44">
        <v>45681</v>
      </c>
      <c r="F2076" s="41" t="str">
        <f>_xlfn.XLOOKUP(A2076,'[3]Eqn Calc - NII'!$C:$C,'[3]Eqn Calc - NII'!$E:$E)</f>
        <v>GBP</v>
      </c>
      <c r="G2076" s="43" t="e">
        <f>SUMIFS('[3]Eqn Calc - NII'!$U:$U,'[3]Eqn Calc - NII'!$H:$H,E2076,'[3]Eqn Calc - NII'!$C:$C,A2076)</f>
        <v>#VALUE!</v>
      </c>
      <c r="H2076" t="str">
        <f t="shared" si="33"/>
        <v>IE0000B7RI6945681</v>
      </c>
    </row>
    <row r="2077" spans="1:8" x14ac:dyDescent="0.25">
      <c r="A2077" s="41" t="s">
        <v>60</v>
      </c>
      <c r="B2077" s="41" t="s">
        <v>16</v>
      </c>
      <c r="C2077" s="41" t="str">
        <f>_xlfn.XLOOKUP(A2077,[3]Reconciliation!$A:$A,[3]Reconciliation!$O:$O)</f>
        <v>AVI Japanese Special Situations Fund</v>
      </c>
      <c r="D2077" s="41" t="str">
        <f>_xlfn.XLOOKUP(A2077,'[4]Fund Control'!$H:$H,'[4]Fund Control'!$G:$G)</f>
        <v>Class A (GBP)</v>
      </c>
      <c r="E2077" s="44">
        <v>45684</v>
      </c>
      <c r="F2077" s="41" t="str">
        <f>_xlfn.XLOOKUP(A2077,'[3]Eqn Calc - NII'!$C:$C,'[3]Eqn Calc - NII'!$E:$E)</f>
        <v>GBP</v>
      </c>
      <c r="G2077" s="43" t="e">
        <f>SUMIFS('[3]Eqn Calc - NII'!$U:$U,'[3]Eqn Calc - NII'!$H:$H,E2077,'[3]Eqn Calc - NII'!$C:$C,A2077)</f>
        <v>#VALUE!</v>
      </c>
      <c r="H2077" t="str">
        <f t="shared" si="33"/>
        <v>IE0000B7RI6945684</v>
      </c>
    </row>
    <row r="2078" spans="1:8" x14ac:dyDescent="0.25">
      <c r="A2078" s="41" t="s">
        <v>60</v>
      </c>
      <c r="B2078" s="41" t="s">
        <v>16</v>
      </c>
      <c r="C2078" s="41" t="str">
        <f>_xlfn.XLOOKUP(A2078,[3]Reconciliation!$A:$A,[3]Reconciliation!$O:$O)</f>
        <v>AVI Japanese Special Situations Fund</v>
      </c>
      <c r="D2078" s="41" t="str">
        <f>_xlfn.XLOOKUP(A2078,'[4]Fund Control'!$H:$H,'[4]Fund Control'!$G:$G)</f>
        <v>Class A (GBP)</v>
      </c>
      <c r="E2078" s="44">
        <v>45685</v>
      </c>
      <c r="F2078" s="41" t="str">
        <f>_xlfn.XLOOKUP(A2078,'[3]Eqn Calc - NII'!$C:$C,'[3]Eqn Calc - NII'!$E:$E)</f>
        <v>GBP</v>
      </c>
      <c r="G2078" s="43" t="e">
        <f>SUMIFS('[3]Eqn Calc - NII'!$U:$U,'[3]Eqn Calc - NII'!$H:$H,E2078,'[3]Eqn Calc - NII'!$C:$C,A2078)</f>
        <v>#VALUE!</v>
      </c>
      <c r="H2078" t="str">
        <f t="shared" si="33"/>
        <v>IE0000B7RI6945685</v>
      </c>
    </row>
    <row r="2079" spans="1:8" x14ac:dyDescent="0.25">
      <c r="A2079" s="41" t="s">
        <v>60</v>
      </c>
      <c r="B2079" s="41" t="s">
        <v>16</v>
      </c>
      <c r="C2079" s="41" t="str">
        <f>_xlfn.XLOOKUP(A2079,[3]Reconciliation!$A:$A,[3]Reconciliation!$O:$O)</f>
        <v>AVI Japanese Special Situations Fund</v>
      </c>
      <c r="D2079" s="41" t="str">
        <f>_xlfn.XLOOKUP(A2079,'[4]Fund Control'!$H:$H,'[4]Fund Control'!$G:$G)</f>
        <v>Class A (GBP)</v>
      </c>
      <c r="E2079" s="44">
        <v>45686</v>
      </c>
      <c r="F2079" s="41" t="str">
        <f>_xlfn.XLOOKUP(A2079,'[3]Eqn Calc - NII'!$C:$C,'[3]Eqn Calc - NII'!$E:$E)</f>
        <v>GBP</v>
      </c>
      <c r="G2079" s="43" t="e">
        <f>SUMIFS('[3]Eqn Calc - NII'!$U:$U,'[3]Eqn Calc - NII'!$H:$H,E2079,'[3]Eqn Calc - NII'!$C:$C,A2079)</f>
        <v>#VALUE!</v>
      </c>
      <c r="H2079" t="str">
        <f t="shared" si="33"/>
        <v>IE0000B7RI6945686</v>
      </c>
    </row>
    <row r="2080" spans="1:8" x14ac:dyDescent="0.25">
      <c r="A2080" s="41" t="s">
        <v>60</v>
      </c>
      <c r="B2080" s="41" t="s">
        <v>16</v>
      </c>
      <c r="C2080" s="41" t="str">
        <f>_xlfn.XLOOKUP(A2080,[3]Reconciliation!$A:$A,[3]Reconciliation!$O:$O)</f>
        <v>AVI Japanese Special Situations Fund</v>
      </c>
      <c r="D2080" s="41" t="str">
        <f>_xlfn.XLOOKUP(A2080,'[4]Fund Control'!$H:$H,'[4]Fund Control'!$G:$G)</f>
        <v>Class A (GBP)</v>
      </c>
      <c r="E2080" s="44">
        <v>45687</v>
      </c>
      <c r="F2080" s="41" t="str">
        <f>_xlfn.XLOOKUP(A2080,'[3]Eqn Calc - NII'!$C:$C,'[3]Eqn Calc - NII'!$E:$E)</f>
        <v>GBP</v>
      </c>
      <c r="G2080" s="43" t="e">
        <f>SUMIFS('[3]Eqn Calc - NII'!$U:$U,'[3]Eqn Calc - NII'!$H:$H,E2080,'[3]Eqn Calc - NII'!$C:$C,A2080)</f>
        <v>#VALUE!</v>
      </c>
      <c r="H2080" t="str">
        <f t="shared" si="33"/>
        <v>IE0000B7RI6945687</v>
      </c>
    </row>
    <row r="2081" spans="1:8" x14ac:dyDescent="0.25">
      <c r="A2081" s="41" t="s">
        <v>60</v>
      </c>
      <c r="B2081" s="41" t="s">
        <v>16</v>
      </c>
      <c r="C2081" s="41" t="str">
        <f>_xlfn.XLOOKUP(A2081,[3]Reconciliation!$A:$A,[3]Reconciliation!$O:$O)</f>
        <v>AVI Japanese Special Situations Fund</v>
      </c>
      <c r="D2081" s="41" t="str">
        <f>_xlfn.XLOOKUP(A2081,'[4]Fund Control'!$H:$H,'[4]Fund Control'!$G:$G)</f>
        <v>Class A (GBP)</v>
      </c>
      <c r="E2081" s="44">
        <v>45688</v>
      </c>
      <c r="F2081" s="41" t="str">
        <f>_xlfn.XLOOKUP(A2081,'[3]Eqn Calc - NII'!$C:$C,'[3]Eqn Calc - NII'!$E:$E)</f>
        <v>GBP</v>
      </c>
      <c r="G2081" s="43" t="e">
        <f>SUMIFS('[3]Eqn Calc - NII'!$U:$U,'[3]Eqn Calc - NII'!$H:$H,E2081,'[3]Eqn Calc - NII'!$C:$C,A2081)</f>
        <v>#VALUE!</v>
      </c>
      <c r="H2081" t="str">
        <f t="shared" si="33"/>
        <v>IE0000B7RI6945688</v>
      </c>
    </row>
    <row r="2082" spans="1:8" x14ac:dyDescent="0.25">
      <c r="A2082" s="41" t="s">
        <v>60</v>
      </c>
      <c r="B2082" s="41" t="s">
        <v>16</v>
      </c>
      <c r="C2082" s="41" t="str">
        <f>_xlfn.XLOOKUP(A2082,[3]Reconciliation!$A:$A,[3]Reconciliation!$O:$O)</f>
        <v>AVI Japanese Special Situations Fund</v>
      </c>
      <c r="D2082" s="41" t="str">
        <f>_xlfn.XLOOKUP(A2082,'[4]Fund Control'!$H:$H,'[4]Fund Control'!$G:$G)</f>
        <v>Class A (GBP)</v>
      </c>
      <c r="E2082" s="44">
        <v>45692</v>
      </c>
      <c r="F2082" s="41" t="str">
        <f>_xlfn.XLOOKUP(A2082,'[3]Eqn Calc - NII'!$C:$C,'[3]Eqn Calc - NII'!$E:$E)</f>
        <v>GBP</v>
      </c>
      <c r="G2082" s="43" t="e">
        <f>SUMIFS('[3]Eqn Calc - NII'!$U:$U,'[3]Eqn Calc - NII'!$H:$H,E2082,'[3]Eqn Calc - NII'!$C:$C,A2082)</f>
        <v>#VALUE!</v>
      </c>
      <c r="H2082" t="str">
        <f t="shared" si="33"/>
        <v>IE0000B7RI6945692</v>
      </c>
    </row>
    <row r="2083" spans="1:8" x14ac:dyDescent="0.25">
      <c r="A2083" s="41" t="s">
        <v>60</v>
      </c>
      <c r="B2083" s="41" t="s">
        <v>16</v>
      </c>
      <c r="C2083" s="41" t="str">
        <f>_xlfn.XLOOKUP(A2083,[3]Reconciliation!$A:$A,[3]Reconciliation!$O:$O)</f>
        <v>AVI Japanese Special Situations Fund</v>
      </c>
      <c r="D2083" s="41" t="str">
        <f>_xlfn.XLOOKUP(A2083,'[4]Fund Control'!$H:$H,'[4]Fund Control'!$G:$G)</f>
        <v>Class A (GBP)</v>
      </c>
      <c r="E2083" s="44">
        <v>45693</v>
      </c>
      <c r="F2083" s="41" t="str">
        <f>_xlfn.XLOOKUP(A2083,'[3]Eqn Calc - NII'!$C:$C,'[3]Eqn Calc - NII'!$E:$E)</f>
        <v>GBP</v>
      </c>
      <c r="G2083" s="43" t="e">
        <f>SUMIFS('[3]Eqn Calc - NII'!$U:$U,'[3]Eqn Calc - NII'!$H:$H,E2083,'[3]Eqn Calc - NII'!$C:$C,A2083)</f>
        <v>#VALUE!</v>
      </c>
      <c r="H2083" t="str">
        <f t="shared" si="33"/>
        <v>IE0000B7RI6945693</v>
      </c>
    </row>
    <row r="2084" spans="1:8" x14ac:dyDescent="0.25">
      <c r="A2084" s="41" t="s">
        <v>60</v>
      </c>
      <c r="B2084" s="41" t="s">
        <v>16</v>
      </c>
      <c r="C2084" s="41" t="str">
        <f>_xlfn.XLOOKUP(A2084,[3]Reconciliation!$A:$A,[3]Reconciliation!$O:$O)</f>
        <v>AVI Japanese Special Situations Fund</v>
      </c>
      <c r="D2084" s="41" t="str">
        <f>_xlfn.XLOOKUP(A2084,'[4]Fund Control'!$H:$H,'[4]Fund Control'!$G:$G)</f>
        <v>Class A (GBP)</v>
      </c>
      <c r="E2084" s="44">
        <v>45694</v>
      </c>
      <c r="F2084" s="41" t="str">
        <f>_xlfn.XLOOKUP(A2084,'[3]Eqn Calc - NII'!$C:$C,'[3]Eqn Calc - NII'!$E:$E)</f>
        <v>GBP</v>
      </c>
      <c r="G2084" s="43" t="e">
        <f>SUMIFS('[3]Eqn Calc - NII'!$U:$U,'[3]Eqn Calc - NII'!$H:$H,E2084,'[3]Eqn Calc - NII'!$C:$C,A2084)</f>
        <v>#VALUE!</v>
      </c>
      <c r="H2084" t="str">
        <f t="shared" si="33"/>
        <v>IE0000B7RI6945694</v>
      </c>
    </row>
    <row r="2085" spans="1:8" x14ac:dyDescent="0.25">
      <c r="A2085" s="41" t="s">
        <v>60</v>
      </c>
      <c r="B2085" s="41" t="s">
        <v>16</v>
      </c>
      <c r="C2085" s="41" t="str">
        <f>_xlfn.XLOOKUP(A2085,[3]Reconciliation!$A:$A,[3]Reconciliation!$O:$O)</f>
        <v>AVI Japanese Special Situations Fund</v>
      </c>
      <c r="D2085" s="41" t="str">
        <f>_xlfn.XLOOKUP(A2085,'[4]Fund Control'!$H:$H,'[4]Fund Control'!$G:$G)</f>
        <v>Class A (GBP)</v>
      </c>
      <c r="E2085" s="44">
        <v>45695</v>
      </c>
      <c r="F2085" s="41" t="str">
        <f>_xlfn.XLOOKUP(A2085,'[3]Eqn Calc - NII'!$C:$C,'[3]Eqn Calc - NII'!$E:$E)</f>
        <v>GBP</v>
      </c>
      <c r="G2085" s="43" t="e">
        <f>SUMIFS('[3]Eqn Calc - NII'!$U:$U,'[3]Eqn Calc - NII'!$H:$H,E2085,'[3]Eqn Calc - NII'!$C:$C,A2085)</f>
        <v>#VALUE!</v>
      </c>
      <c r="H2085" t="str">
        <f t="shared" si="33"/>
        <v>IE0000B7RI6945695</v>
      </c>
    </row>
    <row r="2086" spans="1:8" x14ac:dyDescent="0.25">
      <c r="A2086" s="41" t="s">
        <v>60</v>
      </c>
      <c r="B2086" s="41" t="s">
        <v>16</v>
      </c>
      <c r="C2086" s="41" t="str">
        <f>_xlfn.XLOOKUP(A2086,[3]Reconciliation!$A:$A,[3]Reconciliation!$O:$O)</f>
        <v>AVI Japanese Special Situations Fund</v>
      </c>
      <c r="D2086" s="41" t="str">
        <f>_xlfn.XLOOKUP(A2086,'[4]Fund Control'!$H:$H,'[4]Fund Control'!$G:$G)</f>
        <v>Class A (GBP)</v>
      </c>
      <c r="E2086" s="44">
        <v>45698</v>
      </c>
      <c r="F2086" s="41" t="str">
        <f>_xlfn.XLOOKUP(A2086,'[3]Eqn Calc - NII'!$C:$C,'[3]Eqn Calc - NII'!$E:$E)</f>
        <v>GBP</v>
      </c>
      <c r="G2086" s="43" t="e">
        <f>SUMIFS('[3]Eqn Calc - NII'!$U:$U,'[3]Eqn Calc - NII'!$H:$H,E2086,'[3]Eqn Calc - NII'!$C:$C,A2086)</f>
        <v>#VALUE!</v>
      </c>
      <c r="H2086" t="str">
        <f t="shared" si="33"/>
        <v>IE0000B7RI6945698</v>
      </c>
    </row>
    <row r="2087" spans="1:8" x14ac:dyDescent="0.25">
      <c r="A2087" s="41" t="s">
        <v>60</v>
      </c>
      <c r="B2087" s="41" t="s">
        <v>16</v>
      </c>
      <c r="C2087" s="41" t="str">
        <f>_xlfn.XLOOKUP(A2087,[3]Reconciliation!$A:$A,[3]Reconciliation!$O:$O)</f>
        <v>AVI Japanese Special Situations Fund</v>
      </c>
      <c r="D2087" s="41" t="str">
        <f>_xlfn.XLOOKUP(A2087,'[4]Fund Control'!$H:$H,'[4]Fund Control'!$G:$G)</f>
        <v>Class A (GBP)</v>
      </c>
      <c r="E2087" s="44">
        <v>45700</v>
      </c>
      <c r="F2087" s="41" t="str">
        <f>_xlfn.XLOOKUP(A2087,'[3]Eqn Calc - NII'!$C:$C,'[3]Eqn Calc - NII'!$E:$E)</f>
        <v>GBP</v>
      </c>
      <c r="G2087" s="43" t="e">
        <f>SUMIFS('[3]Eqn Calc - NII'!$U:$U,'[3]Eqn Calc - NII'!$H:$H,E2087,'[3]Eqn Calc - NII'!$C:$C,A2087)</f>
        <v>#VALUE!</v>
      </c>
      <c r="H2087" t="str">
        <f t="shared" si="33"/>
        <v>IE0000B7RI6945700</v>
      </c>
    </row>
    <row r="2088" spans="1:8" x14ac:dyDescent="0.25">
      <c r="A2088" s="41" t="s">
        <v>60</v>
      </c>
      <c r="B2088" s="41" t="s">
        <v>16</v>
      </c>
      <c r="C2088" s="41" t="str">
        <f>_xlfn.XLOOKUP(A2088,[3]Reconciliation!$A:$A,[3]Reconciliation!$O:$O)</f>
        <v>AVI Japanese Special Situations Fund</v>
      </c>
      <c r="D2088" s="41" t="str">
        <f>_xlfn.XLOOKUP(A2088,'[4]Fund Control'!$H:$H,'[4]Fund Control'!$G:$G)</f>
        <v>Class A (GBP)</v>
      </c>
      <c r="E2088" s="44">
        <v>45701</v>
      </c>
      <c r="F2088" s="41" t="str">
        <f>_xlfn.XLOOKUP(A2088,'[3]Eqn Calc - NII'!$C:$C,'[3]Eqn Calc - NII'!$E:$E)</f>
        <v>GBP</v>
      </c>
      <c r="G2088" s="43" t="e">
        <f>SUMIFS('[3]Eqn Calc - NII'!$U:$U,'[3]Eqn Calc - NII'!$H:$H,E2088,'[3]Eqn Calc - NII'!$C:$C,A2088)</f>
        <v>#VALUE!</v>
      </c>
      <c r="H2088" t="str">
        <f t="shared" si="33"/>
        <v>IE0000B7RI6945701</v>
      </c>
    </row>
    <row r="2089" spans="1:8" x14ac:dyDescent="0.25">
      <c r="A2089" s="41" t="s">
        <v>60</v>
      </c>
      <c r="B2089" s="41" t="s">
        <v>16</v>
      </c>
      <c r="C2089" s="41" t="str">
        <f>_xlfn.XLOOKUP(A2089,[3]Reconciliation!$A:$A,[3]Reconciliation!$O:$O)</f>
        <v>AVI Japanese Special Situations Fund</v>
      </c>
      <c r="D2089" s="41" t="str">
        <f>_xlfn.XLOOKUP(A2089,'[4]Fund Control'!$H:$H,'[4]Fund Control'!$G:$G)</f>
        <v>Class A (GBP)</v>
      </c>
      <c r="E2089" s="44">
        <v>45702</v>
      </c>
      <c r="F2089" s="41" t="str">
        <f>_xlfn.XLOOKUP(A2089,'[3]Eqn Calc - NII'!$C:$C,'[3]Eqn Calc - NII'!$E:$E)</f>
        <v>GBP</v>
      </c>
      <c r="G2089" s="43" t="e">
        <f>SUMIFS('[3]Eqn Calc - NII'!$U:$U,'[3]Eqn Calc - NII'!$H:$H,E2089,'[3]Eqn Calc - NII'!$C:$C,A2089)</f>
        <v>#VALUE!</v>
      </c>
      <c r="H2089" t="str">
        <f t="shared" si="33"/>
        <v>IE0000B7RI6945702</v>
      </c>
    </row>
    <row r="2090" spans="1:8" x14ac:dyDescent="0.25">
      <c r="A2090" s="41" t="s">
        <v>60</v>
      </c>
      <c r="B2090" s="41" t="s">
        <v>16</v>
      </c>
      <c r="C2090" s="41" t="str">
        <f>_xlfn.XLOOKUP(A2090,[3]Reconciliation!$A:$A,[3]Reconciliation!$O:$O)</f>
        <v>AVI Japanese Special Situations Fund</v>
      </c>
      <c r="D2090" s="41" t="str">
        <f>_xlfn.XLOOKUP(A2090,'[4]Fund Control'!$H:$H,'[4]Fund Control'!$G:$G)</f>
        <v>Class A (GBP)</v>
      </c>
      <c r="E2090" s="44">
        <v>45705</v>
      </c>
      <c r="F2090" s="41" t="str">
        <f>_xlfn.XLOOKUP(A2090,'[3]Eqn Calc - NII'!$C:$C,'[3]Eqn Calc - NII'!$E:$E)</f>
        <v>GBP</v>
      </c>
      <c r="G2090" s="43" t="e">
        <f>SUMIFS('[3]Eqn Calc - NII'!$U:$U,'[3]Eqn Calc - NII'!$H:$H,E2090,'[3]Eqn Calc - NII'!$C:$C,A2090)</f>
        <v>#VALUE!</v>
      </c>
      <c r="H2090" t="str">
        <f t="shared" si="33"/>
        <v>IE0000B7RI6945705</v>
      </c>
    </row>
    <row r="2091" spans="1:8" x14ac:dyDescent="0.25">
      <c r="A2091" s="41" t="s">
        <v>60</v>
      </c>
      <c r="B2091" s="41" t="s">
        <v>16</v>
      </c>
      <c r="C2091" s="41" t="str">
        <f>_xlfn.XLOOKUP(A2091,[3]Reconciliation!$A:$A,[3]Reconciliation!$O:$O)</f>
        <v>AVI Japanese Special Situations Fund</v>
      </c>
      <c r="D2091" s="41" t="str">
        <f>_xlfn.XLOOKUP(A2091,'[4]Fund Control'!$H:$H,'[4]Fund Control'!$G:$G)</f>
        <v>Class A (GBP)</v>
      </c>
      <c r="E2091" s="44">
        <v>45706</v>
      </c>
      <c r="F2091" s="41" t="str">
        <f>_xlfn.XLOOKUP(A2091,'[3]Eqn Calc - NII'!$C:$C,'[3]Eqn Calc - NII'!$E:$E)</f>
        <v>GBP</v>
      </c>
      <c r="G2091" s="43" t="e">
        <f>SUMIFS('[3]Eqn Calc - NII'!$U:$U,'[3]Eqn Calc - NII'!$H:$H,E2091,'[3]Eqn Calc - NII'!$C:$C,A2091)</f>
        <v>#VALUE!</v>
      </c>
      <c r="H2091" t="str">
        <f t="shared" si="33"/>
        <v>IE0000B7RI6945706</v>
      </c>
    </row>
    <row r="2092" spans="1:8" x14ac:dyDescent="0.25">
      <c r="A2092" s="41" t="s">
        <v>60</v>
      </c>
      <c r="B2092" s="41" t="s">
        <v>16</v>
      </c>
      <c r="C2092" s="41" t="str">
        <f>_xlfn.XLOOKUP(A2092,[3]Reconciliation!$A:$A,[3]Reconciliation!$O:$O)</f>
        <v>AVI Japanese Special Situations Fund</v>
      </c>
      <c r="D2092" s="41" t="str">
        <f>_xlfn.XLOOKUP(A2092,'[4]Fund Control'!$H:$H,'[4]Fund Control'!$G:$G)</f>
        <v>Class A (GBP)</v>
      </c>
      <c r="E2092" s="44">
        <v>45707</v>
      </c>
      <c r="F2092" s="41" t="str">
        <f>_xlfn.XLOOKUP(A2092,'[3]Eqn Calc - NII'!$C:$C,'[3]Eqn Calc - NII'!$E:$E)</f>
        <v>GBP</v>
      </c>
      <c r="G2092" s="43" t="e">
        <f>SUMIFS('[3]Eqn Calc - NII'!$U:$U,'[3]Eqn Calc - NII'!$H:$H,E2092,'[3]Eqn Calc - NII'!$C:$C,A2092)</f>
        <v>#VALUE!</v>
      </c>
      <c r="H2092" t="str">
        <f t="shared" si="33"/>
        <v>IE0000B7RI6945707</v>
      </c>
    </row>
    <row r="2093" spans="1:8" x14ac:dyDescent="0.25">
      <c r="A2093" s="41" t="s">
        <v>60</v>
      </c>
      <c r="B2093" s="41" t="s">
        <v>16</v>
      </c>
      <c r="C2093" s="41" t="str">
        <f>_xlfn.XLOOKUP(A2093,[3]Reconciliation!$A:$A,[3]Reconciliation!$O:$O)</f>
        <v>AVI Japanese Special Situations Fund</v>
      </c>
      <c r="D2093" s="41" t="str">
        <f>_xlfn.XLOOKUP(A2093,'[4]Fund Control'!$H:$H,'[4]Fund Control'!$G:$G)</f>
        <v>Class A (GBP)</v>
      </c>
      <c r="E2093" s="44">
        <v>45708</v>
      </c>
      <c r="F2093" s="41" t="str">
        <f>_xlfn.XLOOKUP(A2093,'[3]Eqn Calc - NII'!$C:$C,'[3]Eqn Calc - NII'!$E:$E)</f>
        <v>GBP</v>
      </c>
      <c r="G2093" s="43" t="e">
        <f>SUMIFS('[3]Eqn Calc - NII'!$U:$U,'[3]Eqn Calc - NII'!$H:$H,E2093,'[3]Eqn Calc - NII'!$C:$C,A2093)</f>
        <v>#VALUE!</v>
      </c>
      <c r="H2093" t="str">
        <f t="shared" si="33"/>
        <v>IE0000B7RI6945708</v>
      </c>
    </row>
    <row r="2094" spans="1:8" x14ac:dyDescent="0.25">
      <c r="A2094" s="41" t="s">
        <v>60</v>
      </c>
      <c r="B2094" s="41" t="s">
        <v>16</v>
      </c>
      <c r="C2094" s="41" t="str">
        <f>_xlfn.XLOOKUP(A2094,[3]Reconciliation!$A:$A,[3]Reconciliation!$O:$O)</f>
        <v>AVI Japanese Special Situations Fund</v>
      </c>
      <c r="D2094" s="41" t="str">
        <f>_xlfn.XLOOKUP(A2094,'[4]Fund Control'!$H:$H,'[4]Fund Control'!$G:$G)</f>
        <v>Class A (GBP)</v>
      </c>
      <c r="E2094" s="44">
        <v>45709</v>
      </c>
      <c r="F2094" s="41" t="str">
        <f>_xlfn.XLOOKUP(A2094,'[3]Eqn Calc - NII'!$C:$C,'[3]Eqn Calc - NII'!$E:$E)</f>
        <v>GBP</v>
      </c>
      <c r="G2094" s="43" t="e">
        <f>SUMIFS('[3]Eqn Calc - NII'!$U:$U,'[3]Eqn Calc - NII'!$H:$H,E2094,'[3]Eqn Calc - NII'!$C:$C,A2094)</f>
        <v>#VALUE!</v>
      </c>
      <c r="H2094" t="str">
        <f t="shared" si="33"/>
        <v>IE0000B7RI6945709</v>
      </c>
    </row>
    <row r="2095" spans="1:8" x14ac:dyDescent="0.25">
      <c r="A2095" s="41" t="s">
        <v>60</v>
      </c>
      <c r="B2095" s="41" t="s">
        <v>16</v>
      </c>
      <c r="C2095" s="41" t="str">
        <f>_xlfn.XLOOKUP(A2095,[3]Reconciliation!$A:$A,[3]Reconciliation!$O:$O)</f>
        <v>AVI Japanese Special Situations Fund</v>
      </c>
      <c r="D2095" s="41" t="str">
        <f>_xlfn.XLOOKUP(A2095,'[4]Fund Control'!$H:$H,'[4]Fund Control'!$G:$G)</f>
        <v>Class A (GBP)</v>
      </c>
      <c r="E2095" s="44">
        <v>45713</v>
      </c>
      <c r="F2095" s="41" t="str">
        <f>_xlfn.XLOOKUP(A2095,'[3]Eqn Calc - NII'!$C:$C,'[3]Eqn Calc - NII'!$E:$E)</f>
        <v>GBP</v>
      </c>
      <c r="G2095" s="43" t="e">
        <f>SUMIFS('[3]Eqn Calc - NII'!$U:$U,'[3]Eqn Calc - NII'!$H:$H,E2095,'[3]Eqn Calc - NII'!$C:$C,A2095)</f>
        <v>#VALUE!</v>
      </c>
      <c r="H2095" t="str">
        <f t="shared" si="33"/>
        <v>IE0000B7RI6945713</v>
      </c>
    </row>
    <row r="2096" spans="1:8" x14ac:dyDescent="0.25">
      <c r="A2096" s="41" t="s">
        <v>60</v>
      </c>
      <c r="B2096" s="41" t="s">
        <v>16</v>
      </c>
      <c r="C2096" s="41" t="str">
        <f>_xlfn.XLOOKUP(A2096,[3]Reconciliation!$A:$A,[3]Reconciliation!$O:$O)</f>
        <v>AVI Japanese Special Situations Fund</v>
      </c>
      <c r="D2096" s="41" t="str">
        <f>_xlfn.XLOOKUP(A2096,'[4]Fund Control'!$H:$H,'[4]Fund Control'!$G:$G)</f>
        <v>Class A (GBP)</v>
      </c>
      <c r="E2096" s="44">
        <v>45714</v>
      </c>
      <c r="F2096" s="41" t="str">
        <f>_xlfn.XLOOKUP(A2096,'[3]Eqn Calc - NII'!$C:$C,'[3]Eqn Calc - NII'!$E:$E)</f>
        <v>GBP</v>
      </c>
      <c r="G2096" s="43" t="e">
        <f>SUMIFS('[3]Eqn Calc - NII'!$U:$U,'[3]Eqn Calc - NII'!$H:$H,E2096,'[3]Eqn Calc - NII'!$C:$C,A2096)</f>
        <v>#VALUE!</v>
      </c>
      <c r="H2096" t="str">
        <f t="shared" si="33"/>
        <v>IE0000B7RI6945714</v>
      </c>
    </row>
    <row r="2097" spans="1:8" x14ac:dyDescent="0.25">
      <c r="A2097" s="41" t="s">
        <v>60</v>
      </c>
      <c r="B2097" s="41" t="s">
        <v>16</v>
      </c>
      <c r="C2097" s="41" t="str">
        <f>_xlfn.XLOOKUP(A2097,[3]Reconciliation!$A:$A,[3]Reconciliation!$O:$O)</f>
        <v>AVI Japanese Special Situations Fund</v>
      </c>
      <c r="D2097" s="41" t="str">
        <f>_xlfn.XLOOKUP(A2097,'[4]Fund Control'!$H:$H,'[4]Fund Control'!$G:$G)</f>
        <v>Class A (GBP)</v>
      </c>
      <c r="E2097" s="44">
        <v>45715</v>
      </c>
      <c r="F2097" s="41" t="str">
        <f>_xlfn.XLOOKUP(A2097,'[3]Eqn Calc - NII'!$C:$C,'[3]Eqn Calc - NII'!$E:$E)</f>
        <v>GBP</v>
      </c>
      <c r="G2097" s="43" t="e">
        <f>SUMIFS('[3]Eqn Calc - NII'!$U:$U,'[3]Eqn Calc - NII'!$H:$H,E2097,'[3]Eqn Calc - NII'!$C:$C,A2097)</f>
        <v>#VALUE!</v>
      </c>
      <c r="H2097" t="str">
        <f t="shared" si="33"/>
        <v>IE0000B7RI6945715</v>
      </c>
    </row>
    <row r="2098" spans="1:8" x14ac:dyDescent="0.25">
      <c r="A2098" s="41" t="s">
        <v>60</v>
      </c>
      <c r="B2098" s="41" t="s">
        <v>16</v>
      </c>
      <c r="C2098" s="41" t="str">
        <f>_xlfn.XLOOKUP(A2098,[3]Reconciliation!$A:$A,[3]Reconciliation!$O:$O)</f>
        <v>AVI Japanese Special Situations Fund</v>
      </c>
      <c r="D2098" s="41" t="str">
        <f>_xlfn.XLOOKUP(A2098,'[4]Fund Control'!$H:$H,'[4]Fund Control'!$G:$G)</f>
        <v>Class A (GBP)</v>
      </c>
      <c r="E2098" s="44">
        <v>45716</v>
      </c>
      <c r="F2098" s="41" t="str">
        <f>_xlfn.XLOOKUP(A2098,'[3]Eqn Calc - NII'!$C:$C,'[3]Eqn Calc - NII'!$E:$E)</f>
        <v>GBP</v>
      </c>
      <c r="G2098" s="43" t="e">
        <f>SUMIFS('[3]Eqn Calc - NII'!$U:$U,'[3]Eqn Calc - NII'!$H:$H,E2098,'[3]Eqn Calc - NII'!$C:$C,A2098)</f>
        <v>#VALUE!</v>
      </c>
      <c r="H2098" t="str">
        <f t="shared" si="33"/>
        <v>IE0000B7RI6945716</v>
      </c>
    </row>
    <row r="2099" spans="1:8" x14ac:dyDescent="0.25">
      <c r="A2099" s="41" t="s">
        <v>60</v>
      </c>
      <c r="B2099" s="41" t="s">
        <v>16</v>
      </c>
      <c r="C2099" s="41" t="str">
        <f>_xlfn.XLOOKUP(A2099,[3]Reconciliation!$A:$A,[3]Reconciliation!$O:$O)</f>
        <v>AVI Japanese Special Situations Fund</v>
      </c>
      <c r="D2099" s="41" t="str">
        <f>_xlfn.XLOOKUP(A2099,'[4]Fund Control'!$H:$H,'[4]Fund Control'!$G:$G)</f>
        <v>Class A (GBP)</v>
      </c>
      <c r="E2099" s="44">
        <v>45719</v>
      </c>
      <c r="F2099" s="41" t="str">
        <f>_xlfn.XLOOKUP(A2099,'[3]Eqn Calc - NII'!$C:$C,'[3]Eqn Calc - NII'!$E:$E)</f>
        <v>GBP</v>
      </c>
      <c r="G2099" s="43" t="e">
        <f>SUMIFS('[3]Eqn Calc - NII'!$U:$U,'[3]Eqn Calc - NII'!$H:$H,E2099,'[3]Eqn Calc - NII'!$C:$C,A2099)</f>
        <v>#VALUE!</v>
      </c>
      <c r="H2099" t="str">
        <f t="shared" si="33"/>
        <v>IE0000B7RI6945719</v>
      </c>
    </row>
    <row r="2100" spans="1:8" x14ac:dyDescent="0.25">
      <c r="A2100" s="41" t="s">
        <v>60</v>
      </c>
      <c r="B2100" s="41" t="s">
        <v>16</v>
      </c>
      <c r="C2100" s="41" t="str">
        <f>_xlfn.XLOOKUP(A2100,[3]Reconciliation!$A:$A,[3]Reconciliation!$O:$O)</f>
        <v>AVI Japanese Special Situations Fund</v>
      </c>
      <c r="D2100" s="41" t="str">
        <f>_xlfn.XLOOKUP(A2100,'[4]Fund Control'!$H:$H,'[4]Fund Control'!$G:$G)</f>
        <v>Class A (GBP)</v>
      </c>
      <c r="E2100" s="44">
        <v>45720</v>
      </c>
      <c r="F2100" s="41" t="str">
        <f>_xlfn.XLOOKUP(A2100,'[3]Eqn Calc - NII'!$C:$C,'[3]Eqn Calc - NII'!$E:$E)</f>
        <v>GBP</v>
      </c>
      <c r="G2100" s="43" t="e">
        <f>SUMIFS('[3]Eqn Calc - NII'!$U:$U,'[3]Eqn Calc - NII'!$H:$H,E2100,'[3]Eqn Calc - NII'!$C:$C,A2100)</f>
        <v>#VALUE!</v>
      </c>
      <c r="H2100" t="str">
        <f t="shared" si="33"/>
        <v>IE0000B7RI6945720</v>
      </c>
    </row>
    <row r="2101" spans="1:8" x14ac:dyDescent="0.25">
      <c r="A2101" s="41" t="s">
        <v>60</v>
      </c>
      <c r="B2101" s="41" t="s">
        <v>16</v>
      </c>
      <c r="C2101" s="41" t="str">
        <f>_xlfn.XLOOKUP(A2101,[3]Reconciliation!$A:$A,[3]Reconciliation!$O:$O)</f>
        <v>AVI Japanese Special Situations Fund</v>
      </c>
      <c r="D2101" s="41" t="str">
        <f>_xlfn.XLOOKUP(A2101,'[4]Fund Control'!$H:$H,'[4]Fund Control'!$G:$G)</f>
        <v>Class A (GBP)</v>
      </c>
      <c r="E2101" s="44">
        <v>45721</v>
      </c>
      <c r="F2101" s="41" t="str">
        <f>_xlfn.XLOOKUP(A2101,'[3]Eqn Calc - NII'!$C:$C,'[3]Eqn Calc - NII'!$E:$E)</f>
        <v>GBP</v>
      </c>
      <c r="G2101" s="43" t="e">
        <f>SUMIFS('[3]Eqn Calc - NII'!$U:$U,'[3]Eqn Calc - NII'!$H:$H,E2101,'[3]Eqn Calc - NII'!$C:$C,A2101)</f>
        <v>#VALUE!</v>
      </c>
      <c r="H2101" t="str">
        <f t="shared" si="33"/>
        <v>IE0000B7RI6945721</v>
      </c>
    </row>
    <row r="2102" spans="1:8" x14ac:dyDescent="0.25">
      <c r="A2102" s="41" t="s">
        <v>60</v>
      </c>
      <c r="B2102" s="41" t="s">
        <v>16</v>
      </c>
      <c r="C2102" s="41" t="str">
        <f>_xlfn.XLOOKUP(A2102,[3]Reconciliation!$A:$A,[3]Reconciliation!$O:$O)</f>
        <v>AVI Japanese Special Situations Fund</v>
      </c>
      <c r="D2102" s="41" t="str">
        <f>_xlfn.XLOOKUP(A2102,'[4]Fund Control'!$H:$H,'[4]Fund Control'!$G:$G)</f>
        <v>Class A (GBP)</v>
      </c>
      <c r="E2102" s="44">
        <v>45722</v>
      </c>
      <c r="F2102" s="41" t="str">
        <f>_xlfn.XLOOKUP(A2102,'[3]Eqn Calc - NII'!$C:$C,'[3]Eqn Calc - NII'!$E:$E)</f>
        <v>GBP</v>
      </c>
      <c r="G2102" s="43" t="e">
        <f>SUMIFS('[3]Eqn Calc - NII'!$U:$U,'[3]Eqn Calc - NII'!$H:$H,E2102,'[3]Eqn Calc - NII'!$C:$C,A2102)</f>
        <v>#VALUE!</v>
      </c>
      <c r="H2102" t="str">
        <f t="shared" si="33"/>
        <v>IE0000B7RI6945722</v>
      </c>
    </row>
    <row r="2103" spans="1:8" x14ac:dyDescent="0.25">
      <c r="A2103" s="41" t="s">
        <v>60</v>
      </c>
      <c r="B2103" s="41" t="s">
        <v>16</v>
      </c>
      <c r="C2103" s="41" t="str">
        <f>_xlfn.XLOOKUP(A2103,[3]Reconciliation!$A:$A,[3]Reconciliation!$O:$O)</f>
        <v>AVI Japanese Special Situations Fund</v>
      </c>
      <c r="D2103" s="41" t="str">
        <f>_xlfn.XLOOKUP(A2103,'[4]Fund Control'!$H:$H,'[4]Fund Control'!$G:$G)</f>
        <v>Class A (GBP)</v>
      </c>
      <c r="E2103" s="44">
        <v>45723</v>
      </c>
      <c r="F2103" s="41" t="str">
        <f>_xlfn.XLOOKUP(A2103,'[3]Eqn Calc - NII'!$C:$C,'[3]Eqn Calc - NII'!$E:$E)</f>
        <v>GBP</v>
      </c>
      <c r="G2103" s="43" t="e">
        <f>SUMIFS('[3]Eqn Calc - NII'!$U:$U,'[3]Eqn Calc - NII'!$H:$H,E2103,'[3]Eqn Calc - NII'!$C:$C,A2103)</f>
        <v>#VALUE!</v>
      </c>
      <c r="H2103" t="str">
        <f t="shared" si="33"/>
        <v>IE0000B7RI6945723</v>
      </c>
    </row>
    <row r="2104" spans="1:8" x14ac:dyDescent="0.25">
      <c r="A2104" s="41" t="s">
        <v>60</v>
      </c>
      <c r="B2104" s="41" t="s">
        <v>16</v>
      </c>
      <c r="C2104" s="41" t="str">
        <f>_xlfn.XLOOKUP(A2104,[3]Reconciliation!$A:$A,[3]Reconciliation!$O:$O)</f>
        <v>AVI Japanese Special Situations Fund</v>
      </c>
      <c r="D2104" s="41" t="str">
        <f>_xlfn.XLOOKUP(A2104,'[4]Fund Control'!$H:$H,'[4]Fund Control'!$G:$G)</f>
        <v>Class A (GBP)</v>
      </c>
      <c r="E2104" s="44">
        <v>45726</v>
      </c>
      <c r="F2104" s="41" t="str">
        <f>_xlfn.XLOOKUP(A2104,'[3]Eqn Calc - NII'!$C:$C,'[3]Eqn Calc - NII'!$E:$E)</f>
        <v>GBP</v>
      </c>
      <c r="G2104" s="43" t="e">
        <f>SUMIFS('[3]Eqn Calc - NII'!$U:$U,'[3]Eqn Calc - NII'!$H:$H,E2104,'[3]Eqn Calc - NII'!$C:$C,A2104)</f>
        <v>#VALUE!</v>
      </c>
      <c r="H2104" t="str">
        <f t="shared" si="33"/>
        <v>IE0000B7RI6945726</v>
      </c>
    </row>
    <row r="2105" spans="1:8" x14ac:dyDescent="0.25">
      <c r="A2105" s="41" t="s">
        <v>60</v>
      </c>
      <c r="B2105" s="41" t="s">
        <v>16</v>
      </c>
      <c r="C2105" s="41" t="str">
        <f>_xlfn.XLOOKUP(A2105,[3]Reconciliation!$A:$A,[3]Reconciliation!$O:$O)</f>
        <v>AVI Japanese Special Situations Fund</v>
      </c>
      <c r="D2105" s="41" t="str">
        <f>_xlfn.XLOOKUP(A2105,'[4]Fund Control'!$H:$H,'[4]Fund Control'!$G:$G)</f>
        <v>Class A (GBP)</v>
      </c>
      <c r="E2105" s="44">
        <v>45727</v>
      </c>
      <c r="F2105" s="41" t="str">
        <f>_xlfn.XLOOKUP(A2105,'[3]Eqn Calc - NII'!$C:$C,'[3]Eqn Calc - NII'!$E:$E)</f>
        <v>GBP</v>
      </c>
      <c r="G2105" s="43" t="e">
        <f>SUMIFS('[3]Eqn Calc - NII'!$U:$U,'[3]Eqn Calc - NII'!$H:$H,E2105,'[3]Eqn Calc - NII'!$C:$C,A2105)</f>
        <v>#VALUE!</v>
      </c>
      <c r="H2105" t="str">
        <f t="shared" si="33"/>
        <v>IE0000B7RI6945727</v>
      </c>
    </row>
    <row r="2106" spans="1:8" x14ac:dyDescent="0.25">
      <c r="A2106" s="41" t="s">
        <v>60</v>
      </c>
      <c r="B2106" s="41" t="s">
        <v>16</v>
      </c>
      <c r="C2106" s="41" t="str">
        <f>_xlfn.XLOOKUP(A2106,[3]Reconciliation!$A:$A,[3]Reconciliation!$O:$O)</f>
        <v>AVI Japanese Special Situations Fund</v>
      </c>
      <c r="D2106" s="41" t="str">
        <f>_xlfn.XLOOKUP(A2106,'[4]Fund Control'!$H:$H,'[4]Fund Control'!$G:$G)</f>
        <v>Class A (GBP)</v>
      </c>
      <c r="E2106" s="44">
        <v>45728</v>
      </c>
      <c r="F2106" s="41" t="str">
        <f>_xlfn.XLOOKUP(A2106,'[3]Eqn Calc - NII'!$C:$C,'[3]Eqn Calc - NII'!$E:$E)</f>
        <v>GBP</v>
      </c>
      <c r="G2106" s="43" t="e">
        <f>SUMIFS('[3]Eqn Calc - NII'!$U:$U,'[3]Eqn Calc - NII'!$H:$H,E2106,'[3]Eqn Calc - NII'!$C:$C,A2106)</f>
        <v>#VALUE!</v>
      </c>
      <c r="H2106" t="str">
        <f t="shared" si="33"/>
        <v>IE0000B7RI6945728</v>
      </c>
    </row>
    <row r="2107" spans="1:8" x14ac:dyDescent="0.25">
      <c r="A2107" s="41" t="s">
        <v>60</v>
      </c>
      <c r="B2107" s="41" t="s">
        <v>16</v>
      </c>
      <c r="C2107" s="41" t="str">
        <f>_xlfn.XLOOKUP(A2107,[3]Reconciliation!$A:$A,[3]Reconciliation!$O:$O)</f>
        <v>AVI Japanese Special Situations Fund</v>
      </c>
      <c r="D2107" s="41" t="str">
        <f>_xlfn.XLOOKUP(A2107,'[4]Fund Control'!$H:$H,'[4]Fund Control'!$G:$G)</f>
        <v>Class A (GBP)</v>
      </c>
      <c r="E2107" s="44">
        <v>45729</v>
      </c>
      <c r="F2107" s="41" t="str">
        <f>_xlfn.XLOOKUP(A2107,'[3]Eqn Calc - NII'!$C:$C,'[3]Eqn Calc - NII'!$E:$E)</f>
        <v>GBP</v>
      </c>
      <c r="G2107" s="43" t="e">
        <f>SUMIFS('[3]Eqn Calc - NII'!$U:$U,'[3]Eqn Calc - NII'!$H:$H,E2107,'[3]Eqn Calc - NII'!$C:$C,A2107)</f>
        <v>#VALUE!</v>
      </c>
      <c r="H2107" t="str">
        <f t="shared" si="33"/>
        <v>IE0000B7RI6945729</v>
      </c>
    </row>
    <row r="2108" spans="1:8" x14ac:dyDescent="0.25">
      <c r="A2108" s="41" t="s">
        <v>60</v>
      </c>
      <c r="B2108" s="41" t="s">
        <v>16</v>
      </c>
      <c r="C2108" s="41" t="str">
        <f>_xlfn.XLOOKUP(A2108,[3]Reconciliation!$A:$A,[3]Reconciliation!$O:$O)</f>
        <v>AVI Japanese Special Situations Fund</v>
      </c>
      <c r="D2108" s="41" t="str">
        <f>_xlfn.XLOOKUP(A2108,'[4]Fund Control'!$H:$H,'[4]Fund Control'!$G:$G)</f>
        <v>Class A (GBP)</v>
      </c>
      <c r="E2108" s="44">
        <v>45730</v>
      </c>
      <c r="F2108" s="41" t="str">
        <f>_xlfn.XLOOKUP(A2108,'[3]Eqn Calc - NII'!$C:$C,'[3]Eqn Calc - NII'!$E:$E)</f>
        <v>GBP</v>
      </c>
      <c r="G2108" s="43" t="e">
        <f>SUMIFS('[3]Eqn Calc - NII'!$U:$U,'[3]Eqn Calc - NII'!$H:$H,E2108,'[3]Eqn Calc - NII'!$C:$C,A2108)</f>
        <v>#VALUE!</v>
      </c>
      <c r="H2108" t="str">
        <f t="shared" si="33"/>
        <v>IE0000B7RI6945730</v>
      </c>
    </row>
    <row r="2109" spans="1:8" x14ac:dyDescent="0.25">
      <c r="A2109" s="41" t="s">
        <v>60</v>
      </c>
      <c r="B2109" s="41" t="s">
        <v>16</v>
      </c>
      <c r="C2109" s="41" t="str">
        <f>_xlfn.XLOOKUP(A2109,[3]Reconciliation!$A:$A,[3]Reconciliation!$O:$O)</f>
        <v>AVI Japanese Special Situations Fund</v>
      </c>
      <c r="D2109" s="41" t="str">
        <f>_xlfn.XLOOKUP(A2109,'[4]Fund Control'!$H:$H,'[4]Fund Control'!$G:$G)</f>
        <v>Class A (GBP)</v>
      </c>
      <c r="E2109" s="44">
        <v>45734</v>
      </c>
      <c r="F2109" s="41" t="str">
        <f>_xlfn.XLOOKUP(A2109,'[3]Eqn Calc - NII'!$C:$C,'[3]Eqn Calc - NII'!$E:$E)</f>
        <v>GBP</v>
      </c>
      <c r="G2109" s="43" t="e">
        <f>SUMIFS('[3]Eqn Calc - NII'!$U:$U,'[3]Eqn Calc - NII'!$H:$H,E2109,'[3]Eqn Calc - NII'!$C:$C,A2109)</f>
        <v>#VALUE!</v>
      </c>
      <c r="H2109" t="str">
        <f t="shared" si="33"/>
        <v>IE0000B7RI6945734</v>
      </c>
    </row>
    <row r="2110" spans="1:8" x14ac:dyDescent="0.25">
      <c r="A2110" s="41" t="s">
        <v>60</v>
      </c>
      <c r="B2110" s="41" t="s">
        <v>16</v>
      </c>
      <c r="C2110" s="41" t="str">
        <f>_xlfn.XLOOKUP(A2110,[3]Reconciliation!$A:$A,[3]Reconciliation!$O:$O)</f>
        <v>AVI Japanese Special Situations Fund</v>
      </c>
      <c r="D2110" s="41" t="str">
        <f>_xlfn.XLOOKUP(A2110,'[4]Fund Control'!$H:$H,'[4]Fund Control'!$G:$G)</f>
        <v>Class A (GBP)</v>
      </c>
      <c r="E2110" s="44">
        <v>45735</v>
      </c>
      <c r="F2110" s="41" t="str">
        <f>_xlfn.XLOOKUP(A2110,'[3]Eqn Calc - NII'!$C:$C,'[3]Eqn Calc - NII'!$E:$E)</f>
        <v>GBP</v>
      </c>
      <c r="G2110" s="43" t="e">
        <f>SUMIFS('[3]Eqn Calc - NII'!$U:$U,'[3]Eqn Calc - NII'!$H:$H,E2110,'[3]Eqn Calc - NII'!$C:$C,A2110)</f>
        <v>#VALUE!</v>
      </c>
      <c r="H2110" t="str">
        <f t="shared" si="33"/>
        <v>IE0000B7RI6945735</v>
      </c>
    </row>
    <row r="2111" spans="1:8" x14ac:dyDescent="0.25">
      <c r="A2111" s="41" t="s">
        <v>60</v>
      </c>
      <c r="B2111" s="41" t="s">
        <v>16</v>
      </c>
      <c r="C2111" s="41" t="str">
        <f>_xlfn.XLOOKUP(A2111,[3]Reconciliation!$A:$A,[3]Reconciliation!$O:$O)</f>
        <v>AVI Japanese Special Situations Fund</v>
      </c>
      <c r="D2111" s="41" t="str">
        <f>_xlfn.XLOOKUP(A2111,'[4]Fund Control'!$H:$H,'[4]Fund Control'!$G:$G)</f>
        <v>Class A (GBP)</v>
      </c>
      <c r="E2111" s="44">
        <v>45737</v>
      </c>
      <c r="F2111" s="41" t="str">
        <f>_xlfn.XLOOKUP(A2111,'[3]Eqn Calc - NII'!$C:$C,'[3]Eqn Calc - NII'!$E:$E)</f>
        <v>GBP</v>
      </c>
      <c r="G2111" s="43" t="e">
        <f>SUMIFS('[3]Eqn Calc - NII'!$U:$U,'[3]Eqn Calc - NII'!$H:$H,E2111,'[3]Eqn Calc - NII'!$C:$C,A2111)</f>
        <v>#VALUE!</v>
      </c>
      <c r="H2111" t="str">
        <f t="shared" si="33"/>
        <v>IE0000B7RI6945737</v>
      </c>
    </row>
    <row r="2112" spans="1:8" x14ac:dyDescent="0.25">
      <c r="A2112" s="41" t="s">
        <v>60</v>
      </c>
      <c r="B2112" s="41" t="s">
        <v>16</v>
      </c>
      <c r="C2112" s="41" t="str">
        <f>_xlfn.XLOOKUP(A2112,[3]Reconciliation!$A:$A,[3]Reconciliation!$O:$O)</f>
        <v>AVI Japanese Special Situations Fund</v>
      </c>
      <c r="D2112" s="41" t="str">
        <f>_xlfn.XLOOKUP(A2112,'[4]Fund Control'!$H:$H,'[4]Fund Control'!$G:$G)</f>
        <v>Class A (GBP)</v>
      </c>
      <c r="E2112" s="44">
        <v>45740</v>
      </c>
      <c r="F2112" s="41" t="str">
        <f>_xlfn.XLOOKUP(A2112,'[3]Eqn Calc - NII'!$C:$C,'[3]Eqn Calc - NII'!$E:$E)</f>
        <v>GBP</v>
      </c>
      <c r="G2112" s="43" t="e">
        <f>SUMIFS('[3]Eqn Calc - NII'!$U:$U,'[3]Eqn Calc - NII'!$H:$H,E2112,'[3]Eqn Calc - NII'!$C:$C,A2112)</f>
        <v>#VALUE!</v>
      </c>
      <c r="H2112" t="str">
        <f t="shared" si="33"/>
        <v>IE0000B7RI6945740</v>
      </c>
    </row>
    <row r="2113" spans="1:8" x14ac:dyDescent="0.25">
      <c r="A2113" s="41" t="s">
        <v>60</v>
      </c>
      <c r="B2113" s="41" t="s">
        <v>16</v>
      </c>
      <c r="C2113" s="41" t="str">
        <f>_xlfn.XLOOKUP(A2113,[3]Reconciliation!$A:$A,[3]Reconciliation!$O:$O)</f>
        <v>AVI Japanese Special Situations Fund</v>
      </c>
      <c r="D2113" s="41" t="str">
        <f>_xlfn.XLOOKUP(A2113,'[4]Fund Control'!$H:$H,'[4]Fund Control'!$G:$G)</f>
        <v>Class A (GBP)</v>
      </c>
      <c r="E2113" s="44">
        <v>45741</v>
      </c>
      <c r="F2113" s="41" t="str">
        <f>_xlfn.XLOOKUP(A2113,'[3]Eqn Calc - NII'!$C:$C,'[3]Eqn Calc - NII'!$E:$E)</f>
        <v>GBP</v>
      </c>
      <c r="G2113" s="43" t="e">
        <f>SUMIFS('[3]Eqn Calc - NII'!$U:$U,'[3]Eqn Calc - NII'!$H:$H,E2113,'[3]Eqn Calc - NII'!$C:$C,A2113)</f>
        <v>#VALUE!</v>
      </c>
      <c r="H2113" t="str">
        <f t="shared" si="33"/>
        <v>IE0000B7RI6945741</v>
      </c>
    </row>
    <row r="2114" spans="1:8" x14ac:dyDescent="0.25">
      <c r="A2114" s="41" t="s">
        <v>60</v>
      </c>
      <c r="B2114" s="41" t="s">
        <v>16</v>
      </c>
      <c r="C2114" s="41" t="str">
        <f>_xlfn.XLOOKUP(A2114,[3]Reconciliation!$A:$A,[3]Reconciliation!$O:$O)</f>
        <v>AVI Japanese Special Situations Fund</v>
      </c>
      <c r="D2114" s="41" t="str">
        <f>_xlfn.XLOOKUP(A2114,'[4]Fund Control'!$H:$H,'[4]Fund Control'!$G:$G)</f>
        <v>Class A (GBP)</v>
      </c>
      <c r="E2114" s="44">
        <v>45742</v>
      </c>
      <c r="F2114" s="41" t="str">
        <f>_xlfn.XLOOKUP(A2114,'[3]Eqn Calc - NII'!$C:$C,'[3]Eqn Calc - NII'!$E:$E)</f>
        <v>GBP</v>
      </c>
      <c r="G2114" s="43" t="e">
        <f>SUMIFS('[3]Eqn Calc - NII'!$U:$U,'[3]Eqn Calc - NII'!$H:$H,E2114,'[3]Eqn Calc - NII'!$C:$C,A2114)</f>
        <v>#VALUE!</v>
      </c>
      <c r="H2114" t="str">
        <f t="shared" si="33"/>
        <v>IE0000B7RI6945742</v>
      </c>
    </row>
    <row r="2115" spans="1:8" x14ac:dyDescent="0.25">
      <c r="A2115" s="41" t="s">
        <v>60</v>
      </c>
      <c r="B2115" s="41" t="s">
        <v>16</v>
      </c>
      <c r="C2115" s="41" t="str">
        <f>_xlfn.XLOOKUP(A2115,[3]Reconciliation!$A:$A,[3]Reconciliation!$O:$O)</f>
        <v>AVI Japanese Special Situations Fund</v>
      </c>
      <c r="D2115" s="41" t="str">
        <f>_xlfn.XLOOKUP(A2115,'[4]Fund Control'!$H:$H,'[4]Fund Control'!$G:$G)</f>
        <v>Class A (GBP)</v>
      </c>
      <c r="E2115" s="44">
        <v>45743</v>
      </c>
      <c r="F2115" s="41" t="str">
        <f>_xlfn.XLOOKUP(A2115,'[3]Eqn Calc - NII'!$C:$C,'[3]Eqn Calc - NII'!$E:$E)</f>
        <v>GBP</v>
      </c>
      <c r="G2115" s="43" t="e">
        <f>SUMIFS('[3]Eqn Calc - NII'!$U:$U,'[3]Eqn Calc - NII'!$H:$H,E2115,'[3]Eqn Calc - NII'!$C:$C,A2115)</f>
        <v>#VALUE!</v>
      </c>
      <c r="H2115" t="str">
        <f t="shared" si="33"/>
        <v>IE0000B7RI6945743</v>
      </c>
    </row>
    <row r="2116" spans="1:8" x14ac:dyDescent="0.25">
      <c r="A2116" s="41" t="s">
        <v>60</v>
      </c>
      <c r="B2116" s="41" t="s">
        <v>16</v>
      </c>
      <c r="C2116" s="41" t="str">
        <f>_xlfn.XLOOKUP(A2116,[3]Reconciliation!$A:$A,[3]Reconciliation!$O:$O)</f>
        <v>AVI Japanese Special Situations Fund</v>
      </c>
      <c r="D2116" s="41" t="str">
        <f>_xlfn.XLOOKUP(A2116,'[4]Fund Control'!$H:$H,'[4]Fund Control'!$G:$G)</f>
        <v>Class A (GBP)</v>
      </c>
      <c r="E2116" s="44">
        <v>45744</v>
      </c>
      <c r="F2116" s="41" t="str">
        <f>_xlfn.XLOOKUP(A2116,'[3]Eqn Calc - NII'!$C:$C,'[3]Eqn Calc - NII'!$E:$E)</f>
        <v>GBP</v>
      </c>
      <c r="G2116" s="43" t="e">
        <f>SUMIFS('[3]Eqn Calc - NII'!$U:$U,'[3]Eqn Calc - NII'!$H:$H,E2116,'[3]Eqn Calc - NII'!$C:$C,A2116)</f>
        <v>#VALUE!</v>
      </c>
      <c r="H2116" t="str">
        <f t="shared" si="33"/>
        <v>IE0000B7RI6945744</v>
      </c>
    </row>
    <row r="2117" spans="1:8" x14ac:dyDescent="0.25">
      <c r="A2117" s="41" t="s">
        <v>60</v>
      </c>
      <c r="B2117" s="41" t="s">
        <v>16</v>
      </c>
      <c r="C2117" s="41" t="str">
        <f>_xlfn.XLOOKUP(A2117,[3]Reconciliation!$A:$A,[3]Reconciliation!$O:$O)</f>
        <v>AVI Japanese Special Situations Fund</v>
      </c>
      <c r="D2117" s="41" t="str">
        <f>_xlfn.XLOOKUP(A2117,'[4]Fund Control'!$H:$H,'[4]Fund Control'!$G:$G)</f>
        <v>Class A (GBP)</v>
      </c>
      <c r="E2117" s="44">
        <v>45747</v>
      </c>
      <c r="F2117" s="41" t="str">
        <f>_xlfn.XLOOKUP(A2117,'[3]Eqn Calc - NII'!$C:$C,'[3]Eqn Calc - NII'!$E:$E)</f>
        <v>GBP</v>
      </c>
      <c r="G2117" s="43" t="e">
        <f>SUMIFS('[3]Eqn Calc - NII'!$U:$U,'[3]Eqn Calc - NII'!$H:$H,E2117,'[3]Eqn Calc - NII'!$C:$C,A2117)</f>
        <v>#VALUE!</v>
      </c>
      <c r="H2117" t="str">
        <f t="shared" si="33"/>
        <v>IE0000B7RI6945747</v>
      </c>
    </row>
    <row r="2118" spans="1:8" x14ac:dyDescent="0.25">
      <c r="A2118" s="41" t="s">
        <v>60</v>
      </c>
      <c r="B2118" s="41" t="s">
        <v>16</v>
      </c>
      <c r="C2118" s="41" t="str">
        <f>_xlfn.XLOOKUP(A2118,[3]Reconciliation!$A:$A,[3]Reconciliation!$O:$O)</f>
        <v>AVI Japanese Special Situations Fund</v>
      </c>
      <c r="D2118" s="41" t="str">
        <f>_xlfn.XLOOKUP(A2118,'[4]Fund Control'!$H:$H,'[4]Fund Control'!$G:$G)</f>
        <v>Class A (GBP)</v>
      </c>
      <c r="E2118" s="44">
        <v>45748</v>
      </c>
      <c r="F2118" s="41" t="str">
        <f>_xlfn.XLOOKUP(A2118,'[3]Eqn Calc - NII'!$C:$C,'[3]Eqn Calc - NII'!$E:$E)</f>
        <v>GBP</v>
      </c>
      <c r="G2118" s="43" t="e">
        <f>SUMIFS('[3]Eqn Calc - NII'!$U:$U,'[3]Eqn Calc - NII'!$H:$H,E2118,'[3]Eqn Calc - NII'!$C:$C,A2118)</f>
        <v>#VALUE!</v>
      </c>
      <c r="H2118" t="str">
        <f t="shared" ref="H2118:H2181" si="34">A2118&amp;E2118</f>
        <v>IE0000B7RI6945748</v>
      </c>
    </row>
    <row r="2119" spans="1:8" x14ac:dyDescent="0.25">
      <c r="A2119" s="41" t="s">
        <v>60</v>
      </c>
      <c r="B2119" s="41" t="s">
        <v>16</v>
      </c>
      <c r="C2119" s="41" t="str">
        <f>_xlfn.XLOOKUP(A2119,[3]Reconciliation!$A:$A,[3]Reconciliation!$O:$O)</f>
        <v>AVI Japanese Special Situations Fund</v>
      </c>
      <c r="D2119" s="41" t="str">
        <f>_xlfn.XLOOKUP(A2119,'[4]Fund Control'!$H:$H,'[4]Fund Control'!$G:$G)</f>
        <v>Class A (GBP)</v>
      </c>
      <c r="E2119" s="44">
        <v>45749</v>
      </c>
      <c r="F2119" s="41" t="str">
        <f>_xlfn.XLOOKUP(A2119,'[3]Eqn Calc - NII'!$C:$C,'[3]Eqn Calc - NII'!$E:$E)</f>
        <v>GBP</v>
      </c>
      <c r="G2119" s="43" t="e">
        <f>SUMIFS('[3]Eqn Calc - NII'!$U:$U,'[3]Eqn Calc - NII'!$H:$H,E2119,'[3]Eqn Calc - NII'!$C:$C,A2119)</f>
        <v>#VALUE!</v>
      </c>
      <c r="H2119" t="str">
        <f t="shared" si="34"/>
        <v>IE0000B7RI6945749</v>
      </c>
    </row>
    <row r="2120" spans="1:8" x14ac:dyDescent="0.25">
      <c r="A2120" s="41" t="s">
        <v>60</v>
      </c>
      <c r="B2120" s="41" t="s">
        <v>16</v>
      </c>
      <c r="C2120" s="41" t="str">
        <f>_xlfn.XLOOKUP(A2120,[3]Reconciliation!$A:$A,[3]Reconciliation!$O:$O)</f>
        <v>AVI Japanese Special Situations Fund</v>
      </c>
      <c r="D2120" s="41" t="str">
        <f>_xlfn.XLOOKUP(A2120,'[4]Fund Control'!$H:$H,'[4]Fund Control'!$G:$G)</f>
        <v>Class A (GBP)</v>
      </c>
      <c r="E2120" s="44">
        <v>45750</v>
      </c>
      <c r="F2120" s="41" t="str">
        <f>_xlfn.XLOOKUP(A2120,'[3]Eqn Calc - NII'!$C:$C,'[3]Eqn Calc - NII'!$E:$E)</f>
        <v>GBP</v>
      </c>
      <c r="G2120" s="43" t="e">
        <f>SUMIFS('[3]Eqn Calc - NII'!$U:$U,'[3]Eqn Calc - NII'!$H:$H,E2120,'[3]Eqn Calc - NII'!$C:$C,A2120)</f>
        <v>#VALUE!</v>
      </c>
      <c r="H2120" t="str">
        <f t="shared" si="34"/>
        <v>IE0000B7RI6945750</v>
      </c>
    </row>
    <row r="2121" spans="1:8" x14ac:dyDescent="0.25">
      <c r="A2121" s="41" t="s">
        <v>60</v>
      </c>
      <c r="B2121" s="41" t="s">
        <v>16</v>
      </c>
      <c r="C2121" s="41" t="str">
        <f>_xlfn.XLOOKUP(A2121,[3]Reconciliation!$A:$A,[3]Reconciliation!$O:$O)</f>
        <v>AVI Japanese Special Situations Fund</v>
      </c>
      <c r="D2121" s="41" t="str">
        <f>_xlfn.XLOOKUP(A2121,'[4]Fund Control'!$H:$H,'[4]Fund Control'!$G:$G)</f>
        <v>Class A (GBP)</v>
      </c>
      <c r="E2121" s="44">
        <v>45751</v>
      </c>
      <c r="F2121" s="41" t="str">
        <f>_xlfn.XLOOKUP(A2121,'[3]Eqn Calc - NII'!$C:$C,'[3]Eqn Calc - NII'!$E:$E)</f>
        <v>GBP</v>
      </c>
      <c r="G2121" s="43" t="e">
        <f>SUMIFS('[3]Eqn Calc - NII'!$U:$U,'[3]Eqn Calc - NII'!$H:$H,E2121,'[3]Eqn Calc - NII'!$C:$C,A2121)</f>
        <v>#VALUE!</v>
      </c>
      <c r="H2121" t="str">
        <f t="shared" si="34"/>
        <v>IE0000B7RI6945751</v>
      </c>
    </row>
    <row r="2122" spans="1:8" x14ac:dyDescent="0.25">
      <c r="A2122" s="41" t="s">
        <v>60</v>
      </c>
      <c r="B2122" s="41" t="s">
        <v>16</v>
      </c>
      <c r="C2122" s="41" t="str">
        <f>_xlfn.XLOOKUP(A2122,[3]Reconciliation!$A:$A,[3]Reconciliation!$O:$O)</f>
        <v>AVI Japanese Special Situations Fund</v>
      </c>
      <c r="D2122" s="41" t="str">
        <f>_xlfn.XLOOKUP(A2122,'[4]Fund Control'!$H:$H,'[4]Fund Control'!$G:$G)</f>
        <v>Class A (GBP)</v>
      </c>
      <c r="E2122" s="44">
        <v>45754</v>
      </c>
      <c r="F2122" s="41" t="str">
        <f>_xlfn.XLOOKUP(A2122,'[3]Eqn Calc - NII'!$C:$C,'[3]Eqn Calc - NII'!$E:$E)</f>
        <v>GBP</v>
      </c>
      <c r="G2122" s="43" t="e">
        <f>SUMIFS('[3]Eqn Calc - NII'!$U:$U,'[3]Eqn Calc - NII'!$H:$H,E2122,'[3]Eqn Calc - NII'!$C:$C,A2122)</f>
        <v>#VALUE!</v>
      </c>
      <c r="H2122" t="str">
        <f t="shared" si="34"/>
        <v>IE0000B7RI6945754</v>
      </c>
    </row>
    <row r="2123" spans="1:8" x14ac:dyDescent="0.25">
      <c r="A2123" s="41" t="s">
        <v>60</v>
      </c>
      <c r="B2123" s="41" t="s">
        <v>16</v>
      </c>
      <c r="C2123" s="41" t="str">
        <f>_xlfn.XLOOKUP(A2123,[3]Reconciliation!$A:$A,[3]Reconciliation!$O:$O)</f>
        <v>AVI Japanese Special Situations Fund</v>
      </c>
      <c r="D2123" s="41" t="str">
        <f>_xlfn.XLOOKUP(A2123,'[4]Fund Control'!$H:$H,'[4]Fund Control'!$G:$G)</f>
        <v>Class A (GBP)</v>
      </c>
      <c r="E2123" s="44">
        <v>45755</v>
      </c>
      <c r="F2123" s="41" t="str">
        <f>_xlfn.XLOOKUP(A2123,'[3]Eqn Calc - NII'!$C:$C,'[3]Eqn Calc - NII'!$E:$E)</f>
        <v>GBP</v>
      </c>
      <c r="G2123" s="43" t="e">
        <f>SUMIFS('[3]Eqn Calc - NII'!$U:$U,'[3]Eqn Calc - NII'!$H:$H,E2123,'[3]Eqn Calc - NII'!$C:$C,A2123)</f>
        <v>#VALUE!</v>
      </c>
      <c r="H2123" t="str">
        <f t="shared" si="34"/>
        <v>IE0000B7RI6945755</v>
      </c>
    </row>
    <row r="2124" spans="1:8" x14ac:dyDescent="0.25">
      <c r="A2124" s="41" t="s">
        <v>60</v>
      </c>
      <c r="B2124" s="41" t="s">
        <v>16</v>
      </c>
      <c r="C2124" s="41" t="str">
        <f>_xlfn.XLOOKUP(A2124,[3]Reconciliation!$A:$A,[3]Reconciliation!$O:$O)</f>
        <v>AVI Japanese Special Situations Fund</v>
      </c>
      <c r="D2124" s="41" t="str">
        <f>_xlfn.XLOOKUP(A2124,'[4]Fund Control'!$H:$H,'[4]Fund Control'!$G:$G)</f>
        <v>Class A (GBP)</v>
      </c>
      <c r="E2124" s="44">
        <v>45756</v>
      </c>
      <c r="F2124" s="41" t="str">
        <f>_xlfn.XLOOKUP(A2124,'[3]Eqn Calc - NII'!$C:$C,'[3]Eqn Calc - NII'!$E:$E)</f>
        <v>GBP</v>
      </c>
      <c r="G2124" s="43" t="e">
        <f>SUMIFS('[3]Eqn Calc - NII'!$U:$U,'[3]Eqn Calc - NII'!$H:$H,E2124,'[3]Eqn Calc - NII'!$C:$C,A2124)</f>
        <v>#VALUE!</v>
      </c>
      <c r="H2124" t="str">
        <f t="shared" si="34"/>
        <v>IE0000B7RI6945756</v>
      </c>
    </row>
    <row r="2125" spans="1:8" x14ac:dyDescent="0.25">
      <c r="A2125" s="41" t="s">
        <v>60</v>
      </c>
      <c r="B2125" s="41" t="s">
        <v>16</v>
      </c>
      <c r="C2125" s="41" t="str">
        <f>_xlfn.XLOOKUP(A2125,[3]Reconciliation!$A:$A,[3]Reconciliation!$O:$O)</f>
        <v>AVI Japanese Special Situations Fund</v>
      </c>
      <c r="D2125" s="41" t="str">
        <f>_xlfn.XLOOKUP(A2125,'[4]Fund Control'!$H:$H,'[4]Fund Control'!$G:$G)</f>
        <v>Class A (GBP)</v>
      </c>
      <c r="E2125" s="44">
        <v>45757</v>
      </c>
      <c r="F2125" s="41" t="str">
        <f>_xlfn.XLOOKUP(A2125,'[3]Eqn Calc - NII'!$C:$C,'[3]Eqn Calc - NII'!$E:$E)</f>
        <v>GBP</v>
      </c>
      <c r="G2125" s="43" t="e">
        <f>SUMIFS('[3]Eqn Calc - NII'!$U:$U,'[3]Eqn Calc - NII'!$H:$H,E2125,'[3]Eqn Calc - NII'!$C:$C,A2125)</f>
        <v>#VALUE!</v>
      </c>
      <c r="H2125" t="str">
        <f t="shared" si="34"/>
        <v>IE0000B7RI6945757</v>
      </c>
    </row>
    <row r="2126" spans="1:8" x14ac:dyDescent="0.25">
      <c r="A2126" s="41" t="s">
        <v>60</v>
      </c>
      <c r="B2126" s="41" t="s">
        <v>16</v>
      </c>
      <c r="C2126" s="41" t="str">
        <f>_xlfn.XLOOKUP(A2126,[3]Reconciliation!$A:$A,[3]Reconciliation!$O:$O)</f>
        <v>AVI Japanese Special Situations Fund</v>
      </c>
      <c r="D2126" s="41" t="str">
        <f>_xlfn.XLOOKUP(A2126,'[4]Fund Control'!$H:$H,'[4]Fund Control'!$G:$G)</f>
        <v>Class A (GBP)</v>
      </c>
      <c r="E2126" s="44">
        <v>45758</v>
      </c>
      <c r="F2126" s="41" t="str">
        <f>_xlfn.XLOOKUP(A2126,'[3]Eqn Calc - NII'!$C:$C,'[3]Eqn Calc - NII'!$E:$E)</f>
        <v>GBP</v>
      </c>
      <c r="G2126" s="43" t="e">
        <f>SUMIFS('[3]Eqn Calc - NII'!$U:$U,'[3]Eqn Calc - NII'!$H:$H,E2126,'[3]Eqn Calc - NII'!$C:$C,A2126)</f>
        <v>#VALUE!</v>
      </c>
      <c r="H2126" t="str">
        <f t="shared" si="34"/>
        <v>IE0000B7RI6945758</v>
      </c>
    </row>
    <row r="2127" spans="1:8" x14ac:dyDescent="0.25">
      <c r="A2127" s="41" t="s">
        <v>60</v>
      </c>
      <c r="B2127" s="41" t="s">
        <v>16</v>
      </c>
      <c r="C2127" s="41" t="str">
        <f>_xlfn.XLOOKUP(A2127,[3]Reconciliation!$A:$A,[3]Reconciliation!$O:$O)</f>
        <v>AVI Japanese Special Situations Fund</v>
      </c>
      <c r="D2127" s="41" t="str">
        <f>_xlfn.XLOOKUP(A2127,'[4]Fund Control'!$H:$H,'[4]Fund Control'!$G:$G)</f>
        <v>Class A (GBP)</v>
      </c>
      <c r="E2127" s="44">
        <v>45761</v>
      </c>
      <c r="F2127" s="41" t="str">
        <f>_xlfn.XLOOKUP(A2127,'[3]Eqn Calc - NII'!$C:$C,'[3]Eqn Calc - NII'!$E:$E)</f>
        <v>GBP</v>
      </c>
      <c r="G2127" s="43" t="e">
        <f>SUMIFS('[3]Eqn Calc - NII'!$U:$U,'[3]Eqn Calc - NII'!$H:$H,E2127,'[3]Eqn Calc - NII'!$C:$C,A2127)</f>
        <v>#VALUE!</v>
      </c>
      <c r="H2127" t="str">
        <f t="shared" si="34"/>
        <v>IE0000B7RI6945761</v>
      </c>
    </row>
    <row r="2128" spans="1:8" x14ac:dyDescent="0.25">
      <c r="A2128" s="41" t="s">
        <v>60</v>
      </c>
      <c r="B2128" s="41" t="s">
        <v>16</v>
      </c>
      <c r="C2128" s="41" t="str">
        <f>_xlfn.XLOOKUP(A2128,[3]Reconciliation!$A:$A,[3]Reconciliation!$O:$O)</f>
        <v>AVI Japanese Special Situations Fund</v>
      </c>
      <c r="D2128" s="41" t="str">
        <f>_xlfn.XLOOKUP(A2128,'[4]Fund Control'!$H:$H,'[4]Fund Control'!$G:$G)</f>
        <v>Class A (GBP)</v>
      </c>
      <c r="E2128" s="44">
        <v>45762</v>
      </c>
      <c r="F2128" s="41" t="str">
        <f>_xlfn.XLOOKUP(A2128,'[3]Eqn Calc - NII'!$C:$C,'[3]Eqn Calc - NII'!$E:$E)</f>
        <v>GBP</v>
      </c>
      <c r="G2128" s="43" t="e">
        <f>SUMIFS('[3]Eqn Calc - NII'!$U:$U,'[3]Eqn Calc - NII'!$H:$H,E2128,'[3]Eqn Calc - NII'!$C:$C,A2128)</f>
        <v>#VALUE!</v>
      </c>
      <c r="H2128" t="str">
        <f t="shared" si="34"/>
        <v>IE0000B7RI6945762</v>
      </c>
    </row>
    <row r="2129" spans="1:8" x14ac:dyDescent="0.25">
      <c r="A2129" s="41" t="s">
        <v>60</v>
      </c>
      <c r="B2129" s="41" t="s">
        <v>16</v>
      </c>
      <c r="C2129" s="41" t="str">
        <f>_xlfn.XLOOKUP(A2129,[3]Reconciliation!$A:$A,[3]Reconciliation!$O:$O)</f>
        <v>AVI Japanese Special Situations Fund</v>
      </c>
      <c r="D2129" s="41" t="str">
        <f>_xlfn.XLOOKUP(A2129,'[4]Fund Control'!$H:$H,'[4]Fund Control'!$G:$G)</f>
        <v>Class A (GBP)</v>
      </c>
      <c r="E2129" s="44">
        <v>45763</v>
      </c>
      <c r="F2129" s="41" t="str">
        <f>_xlfn.XLOOKUP(A2129,'[3]Eqn Calc - NII'!$C:$C,'[3]Eqn Calc - NII'!$E:$E)</f>
        <v>GBP</v>
      </c>
      <c r="G2129" s="43" t="e">
        <f>SUMIFS('[3]Eqn Calc - NII'!$U:$U,'[3]Eqn Calc - NII'!$H:$H,E2129,'[3]Eqn Calc - NII'!$C:$C,A2129)</f>
        <v>#VALUE!</v>
      </c>
      <c r="H2129" t="str">
        <f t="shared" si="34"/>
        <v>IE0000B7RI6945763</v>
      </c>
    </row>
    <row r="2130" spans="1:8" x14ac:dyDescent="0.25">
      <c r="A2130" s="41" t="s">
        <v>60</v>
      </c>
      <c r="B2130" s="41" t="s">
        <v>16</v>
      </c>
      <c r="C2130" s="41" t="str">
        <f>_xlfn.XLOOKUP(A2130,[3]Reconciliation!$A:$A,[3]Reconciliation!$O:$O)</f>
        <v>AVI Japanese Special Situations Fund</v>
      </c>
      <c r="D2130" s="41" t="str">
        <f>_xlfn.XLOOKUP(A2130,'[4]Fund Control'!$H:$H,'[4]Fund Control'!$G:$G)</f>
        <v>Class A (GBP)</v>
      </c>
      <c r="E2130" s="44">
        <v>45764</v>
      </c>
      <c r="F2130" s="41" t="str">
        <f>_xlfn.XLOOKUP(A2130,'[3]Eqn Calc - NII'!$C:$C,'[3]Eqn Calc - NII'!$E:$E)</f>
        <v>GBP</v>
      </c>
      <c r="G2130" s="43" t="e">
        <f>SUMIFS('[3]Eqn Calc - NII'!$U:$U,'[3]Eqn Calc - NII'!$H:$H,E2130,'[3]Eqn Calc - NII'!$C:$C,A2130)</f>
        <v>#VALUE!</v>
      </c>
      <c r="H2130" t="str">
        <f t="shared" si="34"/>
        <v>IE0000B7RI6945764</v>
      </c>
    </row>
    <row r="2131" spans="1:8" x14ac:dyDescent="0.25">
      <c r="A2131" s="41" t="s">
        <v>60</v>
      </c>
      <c r="B2131" s="41" t="s">
        <v>16</v>
      </c>
      <c r="C2131" s="41" t="str">
        <f>_xlfn.XLOOKUP(A2131,[3]Reconciliation!$A:$A,[3]Reconciliation!$O:$O)</f>
        <v>AVI Japanese Special Situations Fund</v>
      </c>
      <c r="D2131" s="41" t="str">
        <f>_xlfn.XLOOKUP(A2131,'[4]Fund Control'!$H:$H,'[4]Fund Control'!$G:$G)</f>
        <v>Class A (GBP)</v>
      </c>
      <c r="E2131" s="44">
        <v>45769</v>
      </c>
      <c r="F2131" s="41" t="str">
        <f>_xlfn.XLOOKUP(A2131,'[3]Eqn Calc - NII'!$C:$C,'[3]Eqn Calc - NII'!$E:$E)</f>
        <v>GBP</v>
      </c>
      <c r="G2131" s="43" t="e">
        <f>SUMIFS('[3]Eqn Calc - NII'!$U:$U,'[3]Eqn Calc - NII'!$H:$H,E2131,'[3]Eqn Calc - NII'!$C:$C,A2131)</f>
        <v>#VALUE!</v>
      </c>
      <c r="H2131" t="str">
        <f t="shared" si="34"/>
        <v>IE0000B7RI6945769</v>
      </c>
    </row>
    <row r="2132" spans="1:8" x14ac:dyDescent="0.25">
      <c r="A2132" s="41" t="s">
        <v>60</v>
      </c>
      <c r="B2132" s="41" t="s">
        <v>16</v>
      </c>
      <c r="C2132" s="41" t="str">
        <f>_xlfn.XLOOKUP(A2132,[3]Reconciliation!$A:$A,[3]Reconciliation!$O:$O)</f>
        <v>AVI Japanese Special Situations Fund</v>
      </c>
      <c r="D2132" s="41" t="str">
        <f>_xlfn.XLOOKUP(A2132,'[4]Fund Control'!$H:$H,'[4]Fund Control'!$G:$G)</f>
        <v>Class A (GBP)</v>
      </c>
      <c r="E2132" s="44">
        <v>45770</v>
      </c>
      <c r="F2132" s="41" t="str">
        <f>_xlfn.XLOOKUP(A2132,'[3]Eqn Calc - NII'!$C:$C,'[3]Eqn Calc - NII'!$E:$E)</f>
        <v>GBP</v>
      </c>
      <c r="G2132" s="43" t="e">
        <f>SUMIFS('[3]Eqn Calc - NII'!$U:$U,'[3]Eqn Calc - NII'!$H:$H,E2132,'[3]Eqn Calc - NII'!$C:$C,A2132)</f>
        <v>#VALUE!</v>
      </c>
      <c r="H2132" t="str">
        <f t="shared" si="34"/>
        <v>IE0000B7RI6945770</v>
      </c>
    </row>
    <row r="2133" spans="1:8" x14ac:dyDescent="0.25">
      <c r="A2133" s="41" t="s">
        <v>60</v>
      </c>
      <c r="B2133" s="41" t="s">
        <v>16</v>
      </c>
      <c r="C2133" s="41" t="str">
        <f>_xlfn.XLOOKUP(A2133,[3]Reconciliation!$A:$A,[3]Reconciliation!$O:$O)</f>
        <v>AVI Japanese Special Situations Fund</v>
      </c>
      <c r="D2133" s="41" t="str">
        <f>_xlfn.XLOOKUP(A2133,'[4]Fund Control'!$H:$H,'[4]Fund Control'!$G:$G)</f>
        <v>Class A (GBP)</v>
      </c>
      <c r="E2133" s="44">
        <v>45771</v>
      </c>
      <c r="F2133" s="41" t="str">
        <f>_xlfn.XLOOKUP(A2133,'[3]Eqn Calc - NII'!$C:$C,'[3]Eqn Calc - NII'!$E:$E)</f>
        <v>GBP</v>
      </c>
      <c r="G2133" s="43" t="e">
        <f>SUMIFS('[3]Eqn Calc - NII'!$U:$U,'[3]Eqn Calc - NII'!$H:$H,E2133,'[3]Eqn Calc - NII'!$C:$C,A2133)</f>
        <v>#VALUE!</v>
      </c>
      <c r="H2133" t="str">
        <f t="shared" si="34"/>
        <v>IE0000B7RI6945771</v>
      </c>
    </row>
    <row r="2134" spans="1:8" x14ac:dyDescent="0.25">
      <c r="A2134" s="41" t="s">
        <v>60</v>
      </c>
      <c r="B2134" s="41" t="s">
        <v>16</v>
      </c>
      <c r="C2134" s="41" t="str">
        <f>_xlfn.XLOOKUP(A2134,[3]Reconciliation!$A:$A,[3]Reconciliation!$O:$O)</f>
        <v>AVI Japanese Special Situations Fund</v>
      </c>
      <c r="D2134" s="41" t="str">
        <f>_xlfn.XLOOKUP(A2134,'[4]Fund Control'!$H:$H,'[4]Fund Control'!$G:$G)</f>
        <v>Class A (GBP)</v>
      </c>
      <c r="E2134" s="44">
        <v>45772</v>
      </c>
      <c r="F2134" s="41" t="str">
        <f>_xlfn.XLOOKUP(A2134,'[3]Eqn Calc - NII'!$C:$C,'[3]Eqn Calc - NII'!$E:$E)</f>
        <v>GBP</v>
      </c>
      <c r="G2134" s="43" t="e">
        <f>SUMIFS('[3]Eqn Calc - NII'!$U:$U,'[3]Eqn Calc - NII'!$H:$H,E2134,'[3]Eqn Calc - NII'!$C:$C,A2134)</f>
        <v>#VALUE!</v>
      </c>
      <c r="H2134" t="str">
        <f t="shared" si="34"/>
        <v>IE0000B7RI6945772</v>
      </c>
    </row>
    <row r="2135" spans="1:8" x14ac:dyDescent="0.25">
      <c r="A2135" s="41" t="s">
        <v>60</v>
      </c>
      <c r="B2135" s="41" t="s">
        <v>16</v>
      </c>
      <c r="C2135" s="41" t="str">
        <f>_xlfn.XLOOKUP(A2135,[3]Reconciliation!$A:$A,[3]Reconciliation!$O:$O)</f>
        <v>AVI Japanese Special Situations Fund</v>
      </c>
      <c r="D2135" s="41" t="str">
        <f>_xlfn.XLOOKUP(A2135,'[4]Fund Control'!$H:$H,'[4]Fund Control'!$G:$G)</f>
        <v>Class A (GBP)</v>
      </c>
      <c r="E2135" s="44">
        <v>45775</v>
      </c>
      <c r="F2135" s="41" t="str">
        <f>_xlfn.XLOOKUP(A2135,'[3]Eqn Calc - NII'!$C:$C,'[3]Eqn Calc - NII'!$E:$E)</f>
        <v>GBP</v>
      </c>
      <c r="G2135" s="43" t="e">
        <f>SUMIFS('[3]Eqn Calc - NII'!$U:$U,'[3]Eqn Calc - NII'!$H:$H,E2135,'[3]Eqn Calc - NII'!$C:$C,A2135)</f>
        <v>#VALUE!</v>
      </c>
      <c r="H2135" t="str">
        <f t="shared" si="34"/>
        <v>IE0000B7RI6945775</v>
      </c>
    </row>
    <row r="2136" spans="1:8" x14ac:dyDescent="0.25">
      <c r="A2136" s="41" t="s">
        <v>60</v>
      </c>
      <c r="B2136" s="41" t="s">
        <v>16</v>
      </c>
      <c r="C2136" s="41" t="str">
        <f>_xlfn.XLOOKUP(A2136,[3]Reconciliation!$A:$A,[3]Reconciliation!$O:$O)</f>
        <v>AVI Japanese Special Situations Fund</v>
      </c>
      <c r="D2136" s="41" t="str">
        <f>_xlfn.XLOOKUP(A2136,'[4]Fund Control'!$H:$H,'[4]Fund Control'!$G:$G)</f>
        <v>Class A (GBP)</v>
      </c>
      <c r="E2136" s="44">
        <v>45777</v>
      </c>
      <c r="F2136" s="41" t="str">
        <f>_xlfn.XLOOKUP(A2136,'[3]Eqn Calc - NII'!$C:$C,'[3]Eqn Calc - NII'!$E:$E)</f>
        <v>GBP</v>
      </c>
      <c r="G2136" s="43" t="e">
        <f>SUMIFS('[3]Eqn Calc - NII'!$U:$U,'[3]Eqn Calc - NII'!$H:$H,E2136,'[3]Eqn Calc - NII'!$C:$C,A2136)</f>
        <v>#VALUE!</v>
      </c>
      <c r="H2136" t="str">
        <f t="shared" si="34"/>
        <v>IE0000B7RI6945777</v>
      </c>
    </row>
    <row r="2137" spans="1:8" x14ac:dyDescent="0.25">
      <c r="A2137" s="41" t="s">
        <v>60</v>
      </c>
      <c r="B2137" s="41" t="s">
        <v>16</v>
      </c>
      <c r="C2137" s="41" t="str">
        <f>_xlfn.XLOOKUP(A2137,[3]Reconciliation!$A:$A,[3]Reconciliation!$O:$O)</f>
        <v>AVI Japanese Special Situations Fund</v>
      </c>
      <c r="D2137" s="41" t="str">
        <f>_xlfn.XLOOKUP(A2137,'[4]Fund Control'!$H:$H,'[4]Fund Control'!$G:$G)</f>
        <v>Class A (GBP)</v>
      </c>
      <c r="E2137" s="44">
        <v>45778</v>
      </c>
      <c r="F2137" s="41" t="str">
        <f>_xlfn.XLOOKUP(A2137,'[3]Eqn Calc - NII'!$C:$C,'[3]Eqn Calc - NII'!$E:$E)</f>
        <v>GBP</v>
      </c>
      <c r="G2137" s="43" t="e">
        <f>SUMIFS('[3]Eqn Calc - NII'!$U:$U,'[3]Eqn Calc - NII'!$H:$H,E2137,'[3]Eqn Calc - NII'!$C:$C,A2137)</f>
        <v>#VALUE!</v>
      </c>
      <c r="H2137" t="str">
        <f t="shared" si="34"/>
        <v>IE0000B7RI6945778</v>
      </c>
    </row>
    <row r="2138" spans="1:8" x14ac:dyDescent="0.25">
      <c r="A2138" s="41" t="s">
        <v>60</v>
      </c>
      <c r="B2138" s="41" t="s">
        <v>16</v>
      </c>
      <c r="C2138" s="41" t="str">
        <f>_xlfn.XLOOKUP(A2138,[3]Reconciliation!$A:$A,[3]Reconciliation!$O:$O)</f>
        <v>AVI Japanese Special Situations Fund</v>
      </c>
      <c r="D2138" s="41" t="str">
        <f>_xlfn.XLOOKUP(A2138,'[4]Fund Control'!$H:$H,'[4]Fund Control'!$G:$G)</f>
        <v>Class A (GBP)</v>
      </c>
      <c r="E2138" s="44">
        <v>45779</v>
      </c>
      <c r="F2138" s="41" t="str">
        <f>_xlfn.XLOOKUP(A2138,'[3]Eqn Calc - NII'!$C:$C,'[3]Eqn Calc - NII'!$E:$E)</f>
        <v>GBP</v>
      </c>
      <c r="G2138" s="43" t="e">
        <f>SUMIFS('[3]Eqn Calc - NII'!$U:$U,'[3]Eqn Calc - NII'!$H:$H,E2138,'[3]Eqn Calc - NII'!$C:$C,A2138)</f>
        <v>#VALUE!</v>
      </c>
      <c r="H2138" t="str">
        <f t="shared" si="34"/>
        <v>IE0000B7RI6945779</v>
      </c>
    </row>
    <row r="2139" spans="1:8" x14ac:dyDescent="0.25">
      <c r="A2139" s="41" t="s">
        <v>60</v>
      </c>
      <c r="B2139" s="41" t="s">
        <v>16</v>
      </c>
      <c r="C2139" s="41" t="str">
        <f>_xlfn.XLOOKUP(A2139,[3]Reconciliation!$A:$A,[3]Reconciliation!$O:$O)</f>
        <v>AVI Japanese Special Situations Fund</v>
      </c>
      <c r="D2139" s="41" t="str">
        <f>_xlfn.XLOOKUP(A2139,'[4]Fund Control'!$H:$H,'[4]Fund Control'!$G:$G)</f>
        <v>Class A (GBP)</v>
      </c>
      <c r="E2139" s="44">
        <v>45784</v>
      </c>
      <c r="F2139" s="41" t="str">
        <f>_xlfn.XLOOKUP(A2139,'[3]Eqn Calc - NII'!$C:$C,'[3]Eqn Calc - NII'!$E:$E)</f>
        <v>GBP</v>
      </c>
      <c r="G2139" s="43" t="e">
        <f>SUMIFS('[3]Eqn Calc - NII'!$U:$U,'[3]Eqn Calc - NII'!$H:$H,E2139,'[3]Eqn Calc - NII'!$C:$C,A2139)</f>
        <v>#VALUE!</v>
      </c>
      <c r="H2139" t="str">
        <f t="shared" si="34"/>
        <v>IE0000B7RI6945784</v>
      </c>
    </row>
    <row r="2140" spans="1:8" x14ac:dyDescent="0.25">
      <c r="A2140" s="41" t="s">
        <v>60</v>
      </c>
      <c r="B2140" s="41" t="s">
        <v>16</v>
      </c>
      <c r="C2140" s="41" t="str">
        <f>_xlfn.XLOOKUP(A2140,[3]Reconciliation!$A:$A,[3]Reconciliation!$O:$O)</f>
        <v>AVI Japanese Special Situations Fund</v>
      </c>
      <c r="D2140" s="41" t="str">
        <f>_xlfn.XLOOKUP(A2140,'[4]Fund Control'!$H:$H,'[4]Fund Control'!$G:$G)</f>
        <v>Class A (GBP)</v>
      </c>
      <c r="E2140" s="44">
        <v>45785</v>
      </c>
      <c r="F2140" s="41" t="str">
        <f>_xlfn.XLOOKUP(A2140,'[3]Eqn Calc - NII'!$C:$C,'[3]Eqn Calc - NII'!$E:$E)</f>
        <v>GBP</v>
      </c>
      <c r="G2140" s="43" t="e">
        <f>SUMIFS('[3]Eqn Calc - NII'!$U:$U,'[3]Eqn Calc - NII'!$H:$H,E2140,'[3]Eqn Calc - NII'!$C:$C,A2140)</f>
        <v>#VALUE!</v>
      </c>
      <c r="H2140" t="str">
        <f t="shared" si="34"/>
        <v>IE0000B7RI6945785</v>
      </c>
    </row>
    <row r="2141" spans="1:8" x14ac:dyDescent="0.25">
      <c r="A2141" s="41" t="s">
        <v>60</v>
      </c>
      <c r="B2141" s="41" t="s">
        <v>16</v>
      </c>
      <c r="C2141" s="41" t="str">
        <f>_xlfn.XLOOKUP(A2141,[3]Reconciliation!$A:$A,[3]Reconciliation!$O:$O)</f>
        <v>AVI Japanese Special Situations Fund</v>
      </c>
      <c r="D2141" s="41" t="str">
        <f>_xlfn.XLOOKUP(A2141,'[4]Fund Control'!$H:$H,'[4]Fund Control'!$G:$G)</f>
        <v>Class A (GBP)</v>
      </c>
      <c r="E2141" s="44">
        <v>45786</v>
      </c>
      <c r="F2141" s="41" t="str">
        <f>_xlfn.XLOOKUP(A2141,'[3]Eqn Calc - NII'!$C:$C,'[3]Eqn Calc - NII'!$E:$E)</f>
        <v>GBP</v>
      </c>
      <c r="G2141" s="43" t="e">
        <f>SUMIFS('[3]Eqn Calc - NII'!$U:$U,'[3]Eqn Calc - NII'!$H:$H,E2141,'[3]Eqn Calc - NII'!$C:$C,A2141)</f>
        <v>#VALUE!</v>
      </c>
      <c r="H2141" t="str">
        <f t="shared" si="34"/>
        <v>IE0000B7RI6945786</v>
      </c>
    </row>
    <row r="2142" spans="1:8" x14ac:dyDescent="0.25">
      <c r="A2142" s="41" t="s">
        <v>60</v>
      </c>
      <c r="B2142" s="41" t="s">
        <v>16</v>
      </c>
      <c r="C2142" s="41" t="str">
        <f>_xlfn.XLOOKUP(A2142,[3]Reconciliation!$A:$A,[3]Reconciliation!$O:$O)</f>
        <v>AVI Japanese Special Situations Fund</v>
      </c>
      <c r="D2142" s="41" t="str">
        <f>_xlfn.XLOOKUP(A2142,'[4]Fund Control'!$H:$H,'[4]Fund Control'!$G:$G)</f>
        <v>Class A (GBP)</v>
      </c>
      <c r="E2142" s="44">
        <v>45789</v>
      </c>
      <c r="F2142" s="41" t="str">
        <f>_xlfn.XLOOKUP(A2142,'[3]Eqn Calc - NII'!$C:$C,'[3]Eqn Calc - NII'!$E:$E)</f>
        <v>GBP</v>
      </c>
      <c r="G2142" s="43" t="e">
        <f>SUMIFS('[3]Eqn Calc - NII'!$U:$U,'[3]Eqn Calc - NII'!$H:$H,E2142,'[3]Eqn Calc - NII'!$C:$C,A2142)</f>
        <v>#VALUE!</v>
      </c>
      <c r="H2142" t="str">
        <f t="shared" si="34"/>
        <v>IE0000B7RI6945789</v>
      </c>
    </row>
    <row r="2143" spans="1:8" x14ac:dyDescent="0.25">
      <c r="A2143" s="41" t="s">
        <v>60</v>
      </c>
      <c r="B2143" s="41" t="s">
        <v>16</v>
      </c>
      <c r="C2143" s="41" t="str">
        <f>_xlfn.XLOOKUP(A2143,[3]Reconciliation!$A:$A,[3]Reconciliation!$O:$O)</f>
        <v>AVI Japanese Special Situations Fund</v>
      </c>
      <c r="D2143" s="41" t="str">
        <f>_xlfn.XLOOKUP(A2143,'[4]Fund Control'!$H:$H,'[4]Fund Control'!$G:$G)</f>
        <v>Class A (GBP)</v>
      </c>
      <c r="E2143" s="44">
        <v>45790</v>
      </c>
      <c r="F2143" s="41" t="str">
        <f>_xlfn.XLOOKUP(A2143,'[3]Eqn Calc - NII'!$C:$C,'[3]Eqn Calc - NII'!$E:$E)</f>
        <v>GBP</v>
      </c>
      <c r="G2143" s="43" t="e">
        <f>SUMIFS('[3]Eqn Calc - NII'!$U:$U,'[3]Eqn Calc - NII'!$H:$H,E2143,'[3]Eqn Calc - NII'!$C:$C,A2143)</f>
        <v>#VALUE!</v>
      </c>
      <c r="H2143" t="str">
        <f t="shared" si="34"/>
        <v>IE0000B7RI6945790</v>
      </c>
    </row>
    <row r="2144" spans="1:8" x14ac:dyDescent="0.25">
      <c r="A2144" s="41" t="s">
        <v>60</v>
      </c>
      <c r="B2144" s="41" t="s">
        <v>16</v>
      </c>
      <c r="C2144" s="41" t="str">
        <f>_xlfn.XLOOKUP(A2144,[3]Reconciliation!$A:$A,[3]Reconciliation!$O:$O)</f>
        <v>AVI Japanese Special Situations Fund</v>
      </c>
      <c r="D2144" s="41" t="str">
        <f>_xlfn.XLOOKUP(A2144,'[4]Fund Control'!$H:$H,'[4]Fund Control'!$G:$G)</f>
        <v>Class A (GBP)</v>
      </c>
      <c r="E2144" s="44">
        <v>45791</v>
      </c>
      <c r="F2144" s="41" t="str">
        <f>_xlfn.XLOOKUP(A2144,'[3]Eqn Calc - NII'!$C:$C,'[3]Eqn Calc - NII'!$E:$E)</f>
        <v>GBP</v>
      </c>
      <c r="G2144" s="43" t="e">
        <f>SUMIFS('[3]Eqn Calc - NII'!$U:$U,'[3]Eqn Calc - NII'!$H:$H,E2144,'[3]Eqn Calc - NII'!$C:$C,A2144)</f>
        <v>#VALUE!</v>
      </c>
      <c r="H2144" t="str">
        <f t="shared" si="34"/>
        <v>IE0000B7RI6945791</v>
      </c>
    </row>
    <row r="2145" spans="1:8" x14ac:dyDescent="0.25">
      <c r="A2145" s="41" t="s">
        <v>60</v>
      </c>
      <c r="B2145" s="41" t="s">
        <v>16</v>
      </c>
      <c r="C2145" s="41" t="str">
        <f>_xlfn.XLOOKUP(A2145,[3]Reconciliation!$A:$A,[3]Reconciliation!$O:$O)</f>
        <v>AVI Japanese Special Situations Fund</v>
      </c>
      <c r="D2145" s="41" t="str">
        <f>_xlfn.XLOOKUP(A2145,'[4]Fund Control'!$H:$H,'[4]Fund Control'!$G:$G)</f>
        <v>Class A (GBP)</v>
      </c>
      <c r="E2145" s="44">
        <v>45792</v>
      </c>
      <c r="F2145" s="41" t="str">
        <f>_xlfn.XLOOKUP(A2145,'[3]Eqn Calc - NII'!$C:$C,'[3]Eqn Calc - NII'!$E:$E)</f>
        <v>GBP</v>
      </c>
      <c r="G2145" s="43" t="e">
        <f>SUMIFS('[3]Eqn Calc - NII'!$U:$U,'[3]Eqn Calc - NII'!$H:$H,E2145,'[3]Eqn Calc - NII'!$C:$C,A2145)</f>
        <v>#VALUE!</v>
      </c>
      <c r="H2145" t="str">
        <f t="shared" si="34"/>
        <v>IE0000B7RI6945792</v>
      </c>
    </row>
    <row r="2146" spans="1:8" x14ac:dyDescent="0.25">
      <c r="A2146" s="41" t="s">
        <v>60</v>
      </c>
      <c r="B2146" s="41" t="s">
        <v>16</v>
      </c>
      <c r="C2146" s="41" t="str">
        <f>_xlfn.XLOOKUP(A2146,[3]Reconciliation!$A:$A,[3]Reconciliation!$O:$O)</f>
        <v>AVI Japanese Special Situations Fund</v>
      </c>
      <c r="D2146" s="41" t="str">
        <f>_xlfn.XLOOKUP(A2146,'[4]Fund Control'!$H:$H,'[4]Fund Control'!$G:$G)</f>
        <v>Class A (GBP)</v>
      </c>
      <c r="E2146" s="44">
        <v>45793</v>
      </c>
      <c r="F2146" s="41" t="str">
        <f>_xlfn.XLOOKUP(A2146,'[3]Eqn Calc - NII'!$C:$C,'[3]Eqn Calc - NII'!$E:$E)</f>
        <v>GBP</v>
      </c>
      <c r="G2146" s="43" t="e">
        <f>SUMIFS('[3]Eqn Calc - NII'!$U:$U,'[3]Eqn Calc - NII'!$H:$H,E2146,'[3]Eqn Calc - NII'!$C:$C,A2146)</f>
        <v>#VALUE!</v>
      </c>
      <c r="H2146" t="str">
        <f t="shared" si="34"/>
        <v>IE0000B7RI6945793</v>
      </c>
    </row>
    <row r="2147" spans="1:8" x14ac:dyDescent="0.25">
      <c r="A2147" s="41" t="s">
        <v>60</v>
      </c>
      <c r="B2147" s="41" t="s">
        <v>16</v>
      </c>
      <c r="C2147" s="41" t="str">
        <f>_xlfn.XLOOKUP(A2147,[3]Reconciliation!$A:$A,[3]Reconciliation!$O:$O)</f>
        <v>AVI Japanese Special Situations Fund</v>
      </c>
      <c r="D2147" s="41" t="str">
        <f>_xlfn.XLOOKUP(A2147,'[4]Fund Control'!$H:$H,'[4]Fund Control'!$G:$G)</f>
        <v>Class A (GBP)</v>
      </c>
      <c r="E2147" s="44">
        <v>45796</v>
      </c>
      <c r="F2147" s="41" t="str">
        <f>_xlfn.XLOOKUP(A2147,'[3]Eqn Calc - NII'!$C:$C,'[3]Eqn Calc - NII'!$E:$E)</f>
        <v>GBP</v>
      </c>
      <c r="G2147" s="43" t="e">
        <f>SUMIFS('[3]Eqn Calc - NII'!$U:$U,'[3]Eqn Calc - NII'!$H:$H,E2147,'[3]Eqn Calc - NII'!$C:$C,A2147)</f>
        <v>#VALUE!</v>
      </c>
      <c r="H2147" t="str">
        <f t="shared" si="34"/>
        <v>IE0000B7RI6945796</v>
      </c>
    </row>
    <row r="2148" spans="1:8" x14ac:dyDescent="0.25">
      <c r="A2148" s="41" t="s">
        <v>60</v>
      </c>
      <c r="B2148" s="41" t="s">
        <v>16</v>
      </c>
      <c r="C2148" s="41" t="str">
        <f>_xlfn.XLOOKUP(A2148,[3]Reconciliation!$A:$A,[3]Reconciliation!$O:$O)</f>
        <v>AVI Japanese Special Situations Fund</v>
      </c>
      <c r="D2148" s="41" t="str">
        <f>_xlfn.XLOOKUP(A2148,'[4]Fund Control'!$H:$H,'[4]Fund Control'!$G:$G)</f>
        <v>Class A (GBP)</v>
      </c>
      <c r="E2148" s="44">
        <v>45797</v>
      </c>
      <c r="F2148" s="41" t="str">
        <f>_xlfn.XLOOKUP(A2148,'[3]Eqn Calc - NII'!$C:$C,'[3]Eqn Calc - NII'!$E:$E)</f>
        <v>GBP</v>
      </c>
      <c r="G2148" s="43" t="e">
        <f>SUMIFS('[3]Eqn Calc - NII'!$U:$U,'[3]Eqn Calc - NII'!$H:$H,E2148,'[3]Eqn Calc - NII'!$C:$C,A2148)</f>
        <v>#VALUE!</v>
      </c>
      <c r="H2148" t="str">
        <f t="shared" si="34"/>
        <v>IE0000B7RI6945797</v>
      </c>
    </row>
    <row r="2149" spans="1:8" x14ac:dyDescent="0.25">
      <c r="A2149" s="41" t="s">
        <v>60</v>
      </c>
      <c r="B2149" s="41" t="s">
        <v>16</v>
      </c>
      <c r="C2149" s="41" t="str">
        <f>_xlfn.XLOOKUP(A2149,[3]Reconciliation!$A:$A,[3]Reconciliation!$O:$O)</f>
        <v>AVI Japanese Special Situations Fund</v>
      </c>
      <c r="D2149" s="41" t="str">
        <f>_xlfn.XLOOKUP(A2149,'[4]Fund Control'!$H:$H,'[4]Fund Control'!$G:$G)</f>
        <v>Class A (GBP)</v>
      </c>
      <c r="E2149" s="44">
        <v>45798</v>
      </c>
      <c r="F2149" s="41" t="str">
        <f>_xlfn.XLOOKUP(A2149,'[3]Eqn Calc - NII'!$C:$C,'[3]Eqn Calc - NII'!$E:$E)</f>
        <v>GBP</v>
      </c>
      <c r="G2149" s="43" t="e">
        <f>SUMIFS('[3]Eqn Calc - NII'!$U:$U,'[3]Eqn Calc - NII'!$H:$H,E2149,'[3]Eqn Calc - NII'!$C:$C,A2149)</f>
        <v>#VALUE!</v>
      </c>
      <c r="H2149" t="str">
        <f t="shared" si="34"/>
        <v>IE0000B7RI6945798</v>
      </c>
    </row>
    <row r="2150" spans="1:8" x14ac:dyDescent="0.25">
      <c r="A2150" s="41" t="s">
        <v>60</v>
      </c>
      <c r="B2150" s="41" t="s">
        <v>16</v>
      </c>
      <c r="C2150" s="41" t="str">
        <f>_xlfn.XLOOKUP(A2150,[3]Reconciliation!$A:$A,[3]Reconciliation!$O:$O)</f>
        <v>AVI Japanese Special Situations Fund</v>
      </c>
      <c r="D2150" s="41" t="str">
        <f>_xlfn.XLOOKUP(A2150,'[4]Fund Control'!$H:$H,'[4]Fund Control'!$G:$G)</f>
        <v>Class A (GBP)</v>
      </c>
      <c r="E2150" s="44">
        <v>45799</v>
      </c>
      <c r="F2150" s="41" t="str">
        <f>_xlfn.XLOOKUP(A2150,'[3]Eqn Calc - NII'!$C:$C,'[3]Eqn Calc - NII'!$E:$E)</f>
        <v>GBP</v>
      </c>
      <c r="G2150" s="43" t="e">
        <f>SUMIFS('[3]Eqn Calc - NII'!$U:$U,'[3]Eqn Calc - NII'!$H:$H,E2150,'[3]Eqn Calc - NII'!$C:$C,A2150)</f>
        <v>#VALUE!</v>
      </c>
      <c r="H2150" t="str">
        <f t="shared" si="34"/>
        <v>IE0000B7RI6945799</v>
      </c>
    </row>
    <row r="2151" spans="1:8" x14ac:dyDescent="0.25">
      <c r="A2151" s="41" t="s">
        <v>60</v>
      </c>
      <c r="B2151" s="41" t="s">
        <v>16</v>
      </c>
      <c r="C2151" s="41" t="str">
        <f>_xlfn.XLOOKUP(A2151,[3]Reconciliation!$A:$A,[3]Reconciliation!$O:$O)</f>
        <v>AVI Japanese Special Situations Fund</v>
      </c>
      <c r="D2151" s="41" t="str">
        <f>_xlfn.XLOOKUP(A2151,'[4]Fund Control'!$H:$H,'[4]Fund Control'!$G:$G)</f>
        <v>Class A (GBP)</v>
      </c>
      <c r="E2151" s="44">
        <v>45800</v>
      </c>
      <c r="F2151" s="41" t="str">
        <f>_xlfn.XLOOKUP(A2151,'[3]Eqn Calc - NII'!$C:$C,'[3]Eqn Calc - NII'!$E:$E)</f>
        <v>GBP</v>
      </c>
      <c r="G2151" s="43" t="e">
        <f>SUMIFS('[3]Eqn Calc - NII'!$U:$U,'[3]Eqn Calc - NII'!$H:$H,E2151,'[3]Eqn Calc - NII'!$C:$C,A2151)</f>
        <v>#VALUE!</v>
      </c>
      <c r="H2151" t="str">
        <f t="shared" si="34"/>
        <v>IE0000B7RI6945800</v>
      </c>
    </row>
    <row r="2152" spans="1:8" x14ac:dyDescent="0.25">
      <c r="A2152" s="41" t="s">
        <v>60</v>
      </c>
      <c r="B2152" s="41" t="s">
        <v>16</v>
      </c>
      <c r="C2152" s="41" t="str">
        <f>_xlfn.XLOOKUP(A2152,[3]Reconciliation!$A:$A,[3]Reconciliation!$O:$O)</f>
        <v>AVI Japanese Special Situations Fund</v>
      </c>
      <c r="D2152" s="41" t="str">
        <f>_xlfn.XLOOKUP(A2152,'[4]Fund Control'!$H:$H,'[4]Fund Control'!$G:$G)</f>
        <v>Class A (GBP)</v>
      </c>
      <c r="E2152" s="44">
        <v>45804</v>
      </c>
      <c r="F2152" s="41" t="str">
        <f>_xlfn.XLOOKUP(A2152,'[3]Eqn Calc - NII'!$C:$C,'[3]Eqn Calc - NII'!$E:$E)</f>
        <v>GBP</v>
      </c>
      <c r="G2152" s="43" t="e">
        <f>SUMIFS('[3]Eqn Calc - NII'!$U:$U,'[3]Eqn Calc - NII'!$H:$H,E2152,'[3]Eqn Calc - NII'!$C:$C,A2152)</f>
        <v>#VALUE!</v>
      </c>
      <c r="H2152" t="str">
        <f t="shared" si="34"/>
        <v>IE0000B7RI6945804</v>
      </c>
    </row>
    <row r="2153" spans="1:8" x14ac:dyDescent="0.25">
      <c r="A2153" s="41" t="s">
        <v>60</v>
      </c>
      <c r="B2153" s="41" t="s">
        <v>16</v>
      </c>
      <c r="C2153" s="41" t="str">
        <f>_xlfn.XLOOKUP(A2153,[3]Reconciliation!$A:$A,[3]Reconciliation!$O:$O)</f>
        <v>AVI Japanese Special Situations Fund</v>
      </c>
      <c r="D2153" s="41" t="str">
        <f>_xlfn.XLOOKUP(A2153,'[4]Fund Control'!$H:$H,'[4]Fund Control'!$G:$G)</f>
        <v>Class A (GBP)</v>
      </c>
      <c r="E2153" s="44">
        <v>45805</v>
      </c>
      <c r="F2153" s="41" t="str">
        <f>_xlfn.XLOOKUP(A2153,'[3]Eqn Calc - NII'!$C:$C,'[3]Eqn Calc - NII'!$E:$E)</f>
        <v>GBP</v>
      </c>
      <c r="G2153" s="43" t="e">
        <f>SUMIFS('[3]Eqn Calc - NII'!$U:$U,'[3]Eqn Calc - NII'!$H:$H,E2153,'[3]Eqn Calc - NII'!$C:$C,A2153)</f>
        <v>#VALUE!</v>
      </c>
      <c r="H2153" t="str">
        <f t="shared" si="34"/>
        <v>IE0000B7RI6945805</v>
      </c>
    </row>
    <row r="2154" spans="1:8" x14ac:dyDescent="0.25">
      <c r="A2154" s="41" t="s">
        <v>60</v>
      </c>
      <c r="B2154" s="41" t="s">
        <v>16</v>
      </c>
      <c r="C2154" s="41" t="str">
        <f>_xlfn.XLOOKUP(A2154,[3]Reconciliation!$A:$A,[3]Reconciliation!$O:$O)</f>
        <v>AVI Japanese Special Situations Fund</v>
      </c>
      <c r="D2154" s="41" t="str">
        <f>_xlfn.XLOOKUP(A2154,'[4]Fund Control'!$H:$H,'[4]Fund Control'!$G:$G)</f>
        <v>Class A (GBP)</v>
      </c>
      <c r="E2154" s="44">
        <v>45806</v>
      </c>
      <c r="F2154" s="41" t="str">
        <f>_xlfn.XLOOKUP(A2154,'[3]Eqn Calc - NII'!$C:$C,'[3]Eqn Calc - NII'!$E:$E)</f>
        <v>GBP</v>
      </c>
      <c r="G2154" s="43" t="e">
        <f>SUMIFS('[3]Eqn Calc - NII'!$U:$U,'[3]Eqn Calc - NII'!$H:$H,E2154,'[3]Eqn Calc - NII'!$C:$C,A2154)</f>
        <v>#VALUE!</v>
      </c>
      <c r="H2154" t="str">
        <f t="shared" si="34"/>
        <v>IE0000B7RI6945806</v>
      </c>
    </row>
    <row r="2155" spans="1:8" x14ac:dyDescent="0.25">
      <c r="A2155" s="41" t="s">
        <v>60</v>
      </c>
      <c r="B2155" s="41" t="s">
        <v>16</v>
      </c>
      <c r="C2155" s="41" t="str">
        <f>_xlfn.XLOOKUP(A2155,[3]Reconciliation!$A:$A,[3]Reconciliation!$O:$O)</f>
        <v>AVI Japanese Special Situations Fund</v>
      </c>
      <c r="D2155" s="41" t="str">
        <f>_xlfn.XLOOKUP(A2155,'[4]Fund Control'!$H:$H,'[4]Fund Control'!$G:$G)</f>
        <v>Class A (GBP)</v>
      </c>
      <c r="E2155" s="44">
        <v>45807</v>
      </c>
      <c r="F2155" s="41" t="str">
        <f>_xlfn.XLOOKUP(A2155,'[3]Eqn Calc - NII'!$C:$C,'[3]Eqn Calc - NII'!$E:$E)</f>
        <v>GBP</v>
      </c>
      <c r="G2155" s="43" t="e">
        <f>SUMIFS('[3]Eqn Calc - NII'!$U:$U,'[3]Eqn Calc - NII'!$H:$H,E2155,'[3]Eqn Calc - NII'!$C:$C,A2155)</f>
        <v>#VALUE!</v>
      </c>
      <c r="H2155" t="str">
        <f t="shared" si="34"/>
        <v>IE0000B7RI6945807</v>
      </c>
    </row>
    <row r="2156" spans="1:8" x14ac:dyDescent="0.25">
      <c r="A2156" s="41" t="s">
        <v>52</v>
      </c>
      <c r="B2156" s="41" t="s">
        <v>16</v>
      </c>
      <c r="C2156" s="41" t="str">
        <f>_xlfn.XLOOKUP(A2156,[3]Reconciliation!$A:$A,[3]Reconciliation!$O:$O)</f>
        <v>AVI Japanese Special Situations Fund</v>
      </c>
      <c r="D2156" s="41" t="str">
        <f>_xlfn.XLOOKUP(A2156,'[4]Fund Control'!$H:$H,'[4]Fund Control'!$G:$G)</f>
        <v>Class B USD</v>
      </c>
      <c r="E2156" s="44">
        <v>45447</v>
      </c>
      <c r="F2156" s="41" t="str">
        <f>_xlfn.XLOOKUP(A2156,'[3]Eqn Calc - NII'!$C:$C,'[3]Eqn Calc - NII'!$E:$E)</f>
        <v>USD</v>
      </c>
      <c r="G2156" s="43" t="e">
        <f>SUMIFS('[3]Eqn Calc - NII'!$U:$U,'[3]Eqn Calc - NII'!$H:$H,E2156,'[3]Eqn Calc - NII'!$C:$C,A2156)</f>
        <v>#VALUE!</v>
      </c>
      <c r="H2156" t="str">
        <f t="shared" si="34"/>
        <v>IE000UIN5KK545447</v>
      </c>
    </row>
    <row r="2157" spans="1:8" x14ac:dyDescent="0.25">
      <c r="A2157" s="41" t="s">
        <v>52</v>
      </c>
      <c r="B2157" s="41" t="s">
        <v>16</v>
      </c>
      <c r="C2157" s="41" t="str">
        <f>_xlfn.XLOOKUP(A2157,[3]Reconciliation!$A:$A,[3]Reconciliation!$O:$O)</f>
        <v>AVI Japanese Special Situations Fund</v>
      </c>
      <c r="D2157" s="41" t="str">
        <f>_xlfn.XLOOKUP(A2157,'[4]Fund Control'!$H:$H,'[4]Fund Control'!$G:$G)</f>
        <v>Class B USD</v>
      </c>
      <c r="E2157" s="44">
        <v>45448</v>
      </c>
      <c r="F2157" s="41" t="str">
        <f>_xlfn.XLOOKUP(A2157,'[3]Eqn Calc - NII'!$C:$C,'[3]Eqn Calc - NII'!$E:$E)</f>
        <v>USD</v>
      </c>
      <c r="G2157" s="43" t="e">
        <f>SUMIFS('[3]Eqn Calc - NII'!$U:$U,'[3]Eqn Calc - NII'!$H:$H,E2157,'[3]Eqn Calc - NII'!$C:$C,A2157)</f>
        <v>#VALUE!</v>
      </c>
      <c r="H2157" t="str">
        <f t="shared" si="34"/>
        <v>IE000UIN5KK545448</v>
      </c>
    </row>
    <row r="2158" spans="1:8" x14ac:dyDescent="0.25">
      <c r="A2158" s="41" t="s">
        <v>52</v>
      </c>
      <c r="B2158" s="41" t="s">
        <v>16</v>
      </c>
      <c r="C2158" s="41" t="str">
        <f>_xlfn.XLOOKUP(A2158,[3]Reconciliation!$A:$A,[3]Reconciliation!$O:$O)</f>
        <v>AVI Japanese Special Situations Fund</v>
      </c>
      <c r="D2158" s="41" t="str">
        <f>_xlfn.XLOOKUP(A2158,'[4]Fund Control'!$H:$H,'[4]Fund Control'!$G:$G)</f>
        <v>Class B USD</v>
      </c>
      <c r="E2158" s="44">
        <v>45449</v>
      </c>
      <c r="F2158" s="41" t="str">
        <f>_xlfn.XLOOKUP(A2158,'[3]Eqn Calc - NII'!$C:$C,'[3]Eqn Calc - NII'!$E:$E)</f>
        <v>USD</v>
      </c>
      <c r="G2158" s="43" t="e">
        <f>SUMIFS('[3]Eqn Calc - NII'!$U:$U,'[3]Eqn Calc - NII'!$H:$H,E2158,'[3]Eqn Calc - NII'!$C:$C,A2158)</f>
        <v>#VALUE!</v>
      </c>
      <c r="H2158" t="str">
        <f t="shared" si="34"/>
        <v>IE000UIN5KK545449</v>
      </c>
    </row>
    <row r="2159" spans="1:8" x14ac:dyDescent="0.25">
      <c r="A2159" s="41" t="s">
        <v>52</v>
      </c>
      <c r="B2159" s="41" t="s">
        <v>16</v>
      </c>
      <c r="C2159" s="41" t="str">
        <f>_xlfn.XLOOKUP(A2159,[3]Reconciliation!$A:$A,[3]Reconciliation!$O:$O)</f>
        <v>AVI Japanese Special Situations Fund</v>
      </c>
      <c r="D2159" s="41" t="str">
        <f>_xlfn.XLOOKUP(A2159,'[4]Fund Control'!$H:$H,'[4]Fund Control'!$G:$G)</f>
        <v>Class B USD</v>
      </c>
      <c r="E2159" s="44">
        <v>45450</v>
      </c>
      <c r="F2159" s="41" t="str">
        <f>_xlfn.XLOOKUP(A2159,'[3]Eqn Calc - NII'!$C:$C,'[3]Eqn Calc - NII'!$E:$E)</f>
        <v>USD</v>
      </c>
      <c r="G2159" s="43" t="e">
        <f>SUMIFS('[3]Eqn Calc - NII'!$U:$U,'[3]Eqn Calc - NII'!$H:$H,E2159,'[3]Eqn Calc - NII'!$C:$C,A2159)</f>
        <v>#VALUE!</v>
      </c>
      <c r="H2159" t="str">
        <f t="shared" si="34"/>
        <v>IE000UIN5KK545450</v>
      </c>
    </row>
    <row r="2160" spans="1:8" x14ac:dyDescent="0.25">
      <c r="A2160" s="41" t="s">
        <v>52</v>
      </c>
      <c r="B2160" s="41" t="s">
        <v>16</v>
      </c>
      <c r="C2160" s="41" t="str">
        <f>_xlfn.XLOOKUP(A2160,[3]Reconciliation!$A:$A,[3]Reconciliation!$O:$O)</f>
        <v>AVI Japanese Special Situations Fund</v>
      </c>
      <c r="D2160" s="41" t="str">
        <f>_xlfn.XLOOKUP(A2160,'[4]Fund Control'!$H:$H,'[4]Fund Control'!$G:$G)</f>
        <v>Class B USD</v>
      </c>
      <c r="E2160" s="44">
        <v>45453</v>
      </c>
      <c r="F2160" s="41" t="str">
        <f>_xlfn.XLOOKUP(A2160,'[3]Eqn Calc - NII'!$C:$C,'[3]Eqn Calc - NII'!$E:$E)</f>
        <v>USD</v>
      </c>
      <c r="G2160" s="43" t="e">
        <f>SUMIFS('[3]Eqn Calc - NII'!$U:$U,'[3]Eqn Calc - NII'!$H:$H,E2160,'[3]Eqn Calc - NII'!$C:$C,A2160)</f>
        <v>#VALUE!</v>
      </c>
      <c r="H2160" t="str">
        <f t="shared" si="34"/>
        <v>IE000UIN5KK545453</v>
      </c>
    </row>
    <row r="2161" spans="1:8" x14ac:dyDescent="0.25">
      <c r="A2161" s="41" t="s">
        <v>52</v>
      </c>
      <c r="B2161" s="41" t="s">
        <v>16</v>
      </c>
      <c r="C2161" s="41" t="str">
        <f>_xlfn.XLOOKUP(A2161,[3]Reconciliation!$A:$A,[3]Reconciliation!$O:$O)</f>
        <v>AVI Japanese Special Situations Fund</v>
      </c>
      <c r="D2161" s="41" t="str">
        <f>_xlfn.XLOOKUP(A2161,'[4]Fund Control'!$H:$H,'[4]Fund Control'!$G:$G)</f>
        <v>Class B USD</v>
      </c>
      <c r="E2161" s="44">
        <v>45454</v>
      </c>
      <c r="F2161" s="41" t="str">
        <f>_xlfn.XLOOKUP(A2161,'[3]Eqn Calc - NII'!$C:$C,'[3]Eqn Calc - NII'!$E:$E)</f>
        <v>USD</v>
      </c>
      <c r="G2161" s="43" t="e">
        <f>SUMIFS('[3]Eqn Calc - NII'!$U:$U,'[3]Eqn Calc - NII'!$H:$H,E2161,'[3]Eqn Calc - NII'!$C:$C,A2161)</f>
        <v>#VALUE!</v>
      </c>
      <c r="H2161" t="str">
        <f t="shared" si="34"/>
        <v>IE000UIN5KK545454</v>
      </c>
    </row>
    <row r="2162" spans="1:8" x14ac:dyDescent="0.25">
      <c r="A2162" s="41" t="s">
        <v>52</v>
      </c>
      <c r="B2162" s="41" t="s">
        <v>16</v>
      </c>
      <c r="C2162" s="41" t="str">
        <f>_xlfn.XLOOKUP(A2162,[3]Reconciliation!$A:$A,[3]Reconciliation!$O:$O)</f>
        <v>AVI Japanese Special Situations Fund</v>
      </c>
      <c r="D2162" s="41" t="str">
        <f>_xlfn.XLOOKUP(A2162,'[4]Fund Control'!$H:$H,'[4]Fund Control'!$G:$G)</f>
        <v>Class B USD</v>
      </c>
      <c r="E2162" s="44">
        <v>45455</v>
      </c>
      <c r="F2162" s="41" t="str">
        <f>_xlfn.XLOOKUP(A2162,'[3]Eqn Calc - NII'!$C:$C,'[3]Eqn Calc - NII'!$E:$E)</f>
        <v>USD</v>
      </c>
      <c r="G2162" s="43" t="e">
        <f>SUMIFS('[3]Eqn Calc - NII'!$U:$U,'[3]Eqn Calc - NII'!$H:$H,E2162,'[3]Eqn Calc - NII'!$C:$C,A2162)</f>
        <v>#VALUE!</v>
      </c>
      <c r="H2162" t="str">
        <f t="shared" si="34"/>
        <v>IE000UIN5KK545455</v>
      </c>
    </row>
    <row r="2163" spans="1:8" x14ac:dyDescent="0.25">
      <c r="A2163" s="41" t="s">
        <v>52</v>
      </c>
      <c r="B2163" s="41" t="s">
        <v>16</v>
      </c>
      <c r="C2163" s="41" t="str">
        <f>_xlfn.XLOOKUP(A2163,[3]Reconciliation!$A:$A,[3]Reconciliation!$O:$O)</f>
        <v>AVI Japanese Special Situations Fund</v>
      </c>
      <c r="D2163" s="41" t="str">
        <f>_xlfn.XLOOKUP(A2163,'[4]Fund Control'!$H:$H,'[4]Fund Control'!$G:$G)</f>
        <v>Class B USD</v>
      </c>
      <c r="E2163" s="44">
        <v>45456</v>
      </c>
      <c r="F2163" s="41" t="str">
        <f>_xlfn.XLOOKUP(A2163,'[3]Eqn Calc - NII'!$C:$C,'[3]Eqn Calc - NII'!$E:$E)</f>
        <v>USD</v>
      </c>
      <c r="G2163" s="43" t="e">
        <f>SUMIFS('[3]Eqn Calc - NII'!$U:$U,'[3]Eqn Calc - NII'!$H:$H,E2163,'[3]Eqn Calc - NII'!$C:$C,A2163)</f>
        <v>#VALUE!</v>
      </c>
      <c r="H2163" t="str">
        <f t="shared" si="34"/>
        <v>IE000UIN5KK545456</v>
      </c>
    </row>
    <row r="2164" spans="1:8" x14ac:dyDescent="0.25">
      <c r="A2164" s="41" t="s">
        <v>52</v>
      </c>
      <c r="B2164" s="41" t="s">
        <v>16</v>
      </c>
      <c r="C2164" s="41" t="str">
        <f>_xlfn.XLOOKUP(A2164,[3]Reconciliation!$A:$A,[3]Reconciliation!$O:$O)</f>
        <v>AVI Japanese Special Situations Fund</v>
      </c>
      <c r="D2164" s="41" t="str">
        <f>_xlfn.XLOOKUP(A2164,'[4]Fund Control'!$H:$H,'[4]Fund Control'!$G:$G)</f>
        <v>Class B USD</v>
      </c>
      <c r="E2164" s="44">
        <v>45457</v>
      </c>
      <c r="F2164" s="41" t="str">
        <f>_xlfn.XLOOKUP(A2164,'[3]Eqn Calc - NII'!$C:$C,'[3]Eqn Calc - NII'!$E:$E)</f>
        <v>USD</v>
      </c>
      <c r="G2164" s="43" t="e">
        <f>SUMIFS('[3]Eqn Calc - NII'!$U:$U,'[3]Eqn Calc - NII'!$H:$H,E2164,'[3]Eqn Calc - NII'!$C:$C,A2164)</f>
        <v>#VALUE!</v>
      </c>
      <c r="H2164" t="str">
        <f t="shared" si="34"/>
        <v>IE000UIN5KK545457</v>
      </c>
    </row>
    <row r="2165" spans="1:8" x14ac:dyDescent="0.25">
      <c r="A2165" s="41" t="s">
        <v>52</v>
      </c>
      <c r="B2165" s="41" t="s">
        <v>16</v>
      </c>
      <c r="C2165" s="41" t="str">
        <f>_xlfn.XLOOKUP(A2165,[3]Reconciliation!$A:$A,[3]Reconciliation!$O:$O)</f>
        <v>AVI Japanese Special Situations Fund</v>
      </c>
      <c r="D2165" s="41" t="str">
        <f>_xlfn.XLOOKUP(A2165,'[4]Fund Control'!$H:$H,'[4]Fund Control'!$G:$G)</f>
        <v>Class B USD</v>
      </c>
      <c r="E2165" s="44">
        <v>45460</v>
      </c>
      <c r="F2165" s="41" t="str">
        <f>_xlfn.XLOOKUP(A2165,'[3]Eqn Calc - NII'!$C:$C,'[3]Eqn Calc - NII'!$E:$E)</f>
        <v>USD</v>
      </c>
      <c r="G2165" s="43" t="e">
        <f>SUMIFS('[3]Eqn Calc - NII'!$U:$U,'[3]Eqn Calc - NII'!$H:$H,E2165,'[3]Eqn Calc - NII'!$C:$C,A2165)</f>
        <v>#VALUE!</v>
      </c>
      <c r="H2165" t="str">
        <f t="shared" si="34"/>
        <v>IE000UIN5KK545460</v>
      </c>
    </row>
    <row r="2166" spans="1:8" x14ac:dyDescent="0.25">
      <c r="A2166" s="41" t="s">
        <v>52</v>
      </c>
      <c r="B2166" s="41" t="s">
        <v>16</v>
      </c>
      <c r="C2166" s="41" t="str">
        <f>_xlfn.XLOOKUP(A2166,[3]Reconciliation!$A:$A,[3]Reconciliation!$O:$O)</f>
        <v>AVI Japanese Special Situations Fund</v>
      </c>
      <c r="D2166" s="41" t="str">
        <f>_xlfn.XLOOKUP(A2166,'[4]Fund Control'!$H:$H,'[4]Fund Control'!$G:$G)</f>
        <v>Class B USD</v>
      </c>
      <c r="E2166" s="44">
        <v>45461</v>
      </c>
      <c r="F2166" s="41" t="str">
        <f>_xlfn.XLOOKUP(A2166,'[3]Eqn Calc - NII'!$C:$C,'[3]Eqn Calc - NII'!$E:$E)</f>
        <v>USD</v>
      </c>
      <c r="G2166" s="43" t="e">
        <f>SUMIFS('[3]Eqn Calc - NII'!$U:$U,'[3]Eqn Calc - NII'!$H:$H,E2166,'[3]Eqn Calc - NII'!$C:$C,A2166)</f>
        <v>#VALUE!</v>
      </c>
      <c r="H2166" t="str">
        <f t="shared" si="34"/>
        <v>IE000UIN5KK545461</v>
      </c>
    </row>
    <row r="2167" spans="1:8" x14ac:dyDescent="0.25">
      <c r="A2167" s="41" t="s">
        <v>52</v>
      </c>
      <c r="B2167" s="41" t="s">
        <v>16</v>
      </c>
      <c r="C2167" s="41" t="str">
        <f>_xlfn.XLOOKUP(A2167,[3]Reconciliation!$A:$A,[3]Reconciliation!$O:$O)</f>
        <v>AVI Japanese Special Situations Fund</v>
      </c>
      <c r="D2167" s="41" t="str">
        <f>_xlfn.XLOOKUP(A2167,'[4]Fund Control'!$H:$H,'[4]Fund Control'!$G:$G)</f>
        <v>Class B USD</v>
      </c>
      <c r="E2167" s="44">
        <v>45462</v>
      </c>
      <c r="F2167" s="41" t="str">
        <f>_xlfn.XLOOKUP(A2167,'[3]Eqn Calc - NII'!$C:$C,'[3]Eqn Calc - NII'!$E:$E)</f>
        <v>USD</v>
      </c>
      <c r="G2167" s="43" t="e">
        <f>SUMIFS('[3]Eqn Calc - NII'!$U:$U,'[3]Eqn Calc - NII'!$H:$H,E2167,'[3]Eqn Calc - NII'!$C:$C,A2167)</f>
        <v>#VALUE!</v>
      </c>
      <c r="H2167" t="str">
        <f t="shared" si="34"/>
        <v>IE000UIN5KK545462</v>
      </c>
    </row>
    <row r="2168" spans="1:8" x14ac:dyDescent="0.25">
      <c r="A2168" s="41" t="s">
        <v>52</v>
      </c>
      <c r="B2168" s="41" t="s">
        <v>16</v>
      </c>
      <c r="C2168" s="41" t="str">
        <f>_xlfn.XLOOKUP(A2168,[3]Reconciliation!$A:$A,[3]Reconciliation!$O:$O)</f>
        <v>AVI Japanese Special Situations Fund</v>
      </c>
      <c r="D2168" s="41" t="str">
        <f>_xlfn.XLOOKUP(A2168,'[4]Fund Control'!$H:$H,'[4]Fund Control'!$G:$G)</f>
        <v>Class B USD</v>
      </c>
      <c r="E2168" s="44">
        <v>45463</v>
      </c>
      <c r="F2168" s="41" t="str">
        <f>_xlfn.XLOOKUP(A2168,'[3]Eqn Calc - NII'!$C:$C,'[3]Eqn Calc - NII'!$E:$E)</f>
        <v>USD</v>
      </c>
      <c r="G2168" s="43" t="e">
        <f>SUMIFS('[3]Eqn Calc - NII'!$U:$U,'[3]Eqn Calc - NII'!$H:$H,E2168,'[3]Eqn Calc - NII'!$C:$C,A2168)</f>
        <v>#VALUE!</v>
      </c>
      <c r="H2168" t="str">
        <f t="shared" si="34"/>
        <v>IE000UIN5KK545463</v>
      </c>
    </row>
    <row r="2169" spans="1:8" x14ac:dyDescent="0.25">
      <c r="A2169" s="41" t="s">
        <v>52</v>
      </c>
      <c r="B2169" s="41" t="s">
        <v>16</v>
      </c>
      <c r="C2169" s="41" t="str">
        <f>_xlfn.XLOOKUP(A2169,[3]Reconciliation!$A:$A,[3]Reconciliation!$O:$O)</f>
        <v>AVI Japanese Special Situations Fund</v>
      </c>
      <c r="D2169" s="41" t="str">
        <f>_xlfn.XLOOKUP(A2169,'[4]Fund Control'!$H:$H,'[4]Fund Control'!$G:$G)</f>
        <v>Class B USD</v>
      </c>
      <c r="E2169" s="44">
        <v>45464</v>
      </c>
      <c r="F2169" s="41" t="str">
        <f>_xlfn.XLOOKUP(A2169,'[3]Eqn Calc - NII'!$C:$C,'[3]Eqn Calc - NII'!$E:$E)</f>
        <v>USD</v>
      </c>
      <c r="G2169" s="43" t="e">
        <f>SUMIFS('[3]Eqn Calc - NII'!$U:$U,'[3]Eqn Calc - NII'!$H:$H,E2169,'[3]Eqn Calc - NII'!$C:$C,A2169)</f>
        <v>#VALUE!</v>
      </c>
      <c r="H2169" t="str">
        <f t="shared" si="34"/>
        <v>IE000UIN5KK545464</v>
      </c>
    </row>
    <row r="2170" spans="1:8" x14ac:dyDescent="0.25">
      <c r="A2170" s="41" t="s">
        <v>52</v>
      </c>
      <c r="B2170" s="41" t="s">
        <v>16</v>
      </c>
      <c r="C2170" s="41" t="str">
        <f>_xlfn.XLOOKUP(A2170,[3]Reconciliation!$A:$A,[3]Reconciliation!$O:$O)</f>
        <v>AVI Japanese Special Situations Fund</v>
      </c>
      <c r="D2170" s="41" t="str">
        <f>_xlfn.XLOOKUP(A2170,'[4]Fund Control'!$H:$H,'[4]Fund Control'!$G:$G)</f>
        <v>Class B USD</v>
      </c>
      <c r="E2170" s="44">
        <v>45467</v>
      </c>
      <c r="F2170" s="41" t="str">
        <f>_xlfn.XLOOKUP(A2170,'[3]Eqn Calc - NII'!$C:$C,'[3]Eqn Calc - NII'!$E:$E)</f>
        <v>USD</v>
      </c>
      <c r="G2170" s="43" t="e">
        <f>SUMIFS('[3]Eqn Calc - NII'!$U:$U,'[3]Eqn Calc - NII'!$H:$H,E2170,'[3]Eqn Calc - NII'!$C:$C,A2170)</f>
        <v>#VALUE!</v>
      </c>
      <c r="H2170" t="str">
        <f t="shared" si="34"/>
        <v>IE000UIN5KK545467</v>
      </c>
    </row>
    <row r="2171" spans="1:8" x14ac:dyDescent="0.25">
      <c r="A2171" s="41" t="s">
        <v>52</v>
      </c>
      <c r="B2171" s="41" t="s">
        <v>16</v>
      </c>
      <c r="C2171" s="41" t="str">
        <f>_xlfn.XLOOKUP(A2171,[3]Reconciliation!$A:$A,[3]Reconciliation!$O:$O)</f>
        <v>AVI Japanese Special Situations Fund</v>
      </c>
      <c r="D2171" s="41" t="str">
        <f>_xlfn.XLOOKUP(A2171,'[4]Fund Control'!$H:$H,'[4]Fund Control'!$G:$G)</f>
        <v>Class B USD</v>
      </c>
      <c r="E2171" s="44">
        <v>45468</v>
      </c>
      <c r="F2171" s="41" t="str">
        <f>_xlfn.XLOOKUP(A2171,'[3]Eqn Calc - NII'!$C:$C,'[3]Eqn Calc - NII'!$E:$E)</f>
        <v>USD</v>
      </c>
      <c r="G2171" s="43" t="e">
        <f>SUMIFS('[3]Eqn Calc - NII'!$U:$U,'[3]Eqn Calc - NII'!$H:$H,E2171,'[3]Eqn Calc - NII'!$C:$C,A2171)</f>
        <v>#VALUE!</v>
      </c>
      <c r="H2171" t="str">
        <f t="shared" si="34"/>
        <v>IE000UIN5KK545468</v>
      </c>
    </row>
    <row r="2172" spans="1:8" x14ac:dyDescent="0.25">
      <c r="A2172" s="41" t="s">
        <v>52</v>
      </c>
      <c r="B2172" s="41" t="s">
        <v>16</v>
      </c>
      <c r="C2172" s="41" t="str">
        <f>_xlfn.XLOOKUP(A2172,[3]Reconciliation!$A:$A,[3]Reconciliation!$O:$O)</f>
        <v>AVI Japanese Special Situations Fund</v>
      </c>
      <c r="D2172" s="41" t="str">
        <f>_xlfn.XLOOKUP(A2172,'[4]Fund Control'!$H:$H,'[4]Fund Control'!$G:$G)</f>
        <v>Class B USD</v>
      </c>
      <c r="E2172" s="44">
        <v>45469</v>
      </c>
      <c r="F2172" s="41" t="str">
        <f>_xlfn.XLOOKUP(A2172,'[3]Eqn Calc - NII'!$C:$C,'[3]Eqn Calc - NII'!$E:$E)</f>
        <v>USD</v>
      </c>
      <c r="G2172" s="43" t="e">
        <f>SUMIFS('[3]Eqn Calc - NII'!$U:$U,'[3]Eqn Calc - NII'!$H:$H,E2172,'[3]Eqn Calc - NII'!$C:$C,A2172)</f>
        <v>#VALUE!</v>
      </c>
      <c r="H2172" t="str">
        <f t="shared" si="34"/>
        <v>IE000UIN5KK545469</v>
      </c>
    </row>
    <row r="2173" spans="1:8" x14ac:dyDescent="0.25">
      <c r="A2173" s="41" t="s">
        <v>52</v>
      </c>
      <c r="B2173" s="41" t="s">
        <v>16</v>
      </c>
      <c r="C2173" s="41" t="str">
        <f>_xlfn.XLOOKUP(A2173,[3]Reconciliation!$A:$A,[3]Reconciliation!$O:$O)</f>
        <v>AVI Japanese Special Situations Fund</v>
      </c>
      <c r="D2173" s="41" t="str">
        <f>_xlfn.XLOOKUP(A2173,'[4]Fund Control'!$H:$H,'[4]Fund Control'!$G:$G)</f>
        <v>Class B USD</v>
      </c>
      <c r="E2173" s="44">
        <v>45470</v>
      </c>
      <c r="F2173" s="41" t="str">
        <f>_xlfn.XLOOKUP(A2173,'[3]Eqn Calc - NII'!$C:$C,'[3]Eqn Calc - NII'!$E:$E)</f>
        <v>USD</v>
      </c>
      <c r="G2173" s="43" t="e">
        <f>SUMIFS('[3]Eqn Calc - NII'!$U:$U,'[3]Eqn Calc - NII'!$H:$H,E2173,'[3]Eqn Calc - NII'!$C:$C,A2173)</f>
        <v>#VALUE!</v>
      </c>
      <c r="H2173" t="str">
        <f t="shared" si="34"/>
        <v>IE000UIN5KK545470</v>
      </c>
    </row>
    <row r="2174" spans="1:8" x14ac:dyDescent="0.25">
      <c r="A2174" s="41" t="s">
        <v>52</v>
      </c>
      <c r="B2174" s="41" t="s">
        <v>16</v>
      </c>
      <c r="C2174" s="41" t="str">
        <f>_xlfn.XLOOKUP(A2174,[3]Reconciliation!$A:$A,[3]Reconciliation!$O:$O)</f>
        <v>AVI Japanese Special Situations Fund</v>
      </c>
      <c r="D2174" s="41" t="str">
        <f>_xlfn.XLOOKUP(A2174,'[4]Fund Control'!$H:$H,'[4]Fund Control'!$G:$G)</f>
        <v>Class B USD</v>
      </c>
      <c r="E2174" s="44">
        <v>45471</v>
      </c>
      <c r="F2174" s="41" t="str">
        <f>_xlfn.XLOOKUP(A2174,'[3]Eqn Calc - NII'!$C:$C,'[3]Eqn Calc - NII'!$E:$E)</f>
        <v>USD</v>
      </c>
      <c r="G2174" s="43" t="e">
        <f>SUMIFS('[3]Eqn Calc - NII'!$U:$U,'[3]Eqn Calc - NII'!$H:$H,E2174,'[3]Eqn Calc - NII'!$C:$C,A2174)</f>
        <v>#VALUE!</v>
      </c>
      <c r="H2174" t="str">
        <f t="shared" si="34"/>
        <v>IE000UIN5KK545471</v>
      </c>
    </row>
    <row r="2175" spans="1:8" x14ac:dyDescent="0.25">
      <c r="A2175" s="41" t="s">
        <v>52</v>
      </c>
      <c r="B2175" s="41" t="s">
        <v>16</v>
      </c>
      <c r="C2175" s="41" t="str">
        <f>_xlfn.XLOOKUP(A2175,[3]Reconciliation!$A:$A,[3]Reconciliation!$O:$O)</f>
        <v>AVI Japanese Special Situations Fund</v>
      </c>
      <c r="D2175" s="41" t="str">
        <f>_xlfn.XLOOKUP(A2175,'[4]Fund Control'!$H:$H,'[4]Fund Control'!$G:$G)</f>
        <v>Class B USD</v>
      </c>
      <c r="E2175" s="44">
        <v>45474</v>
      </c>
      <c r="F2175" s="41" t="str">
        <f>_xlfn.XLOOKUP(A2175,'[3]Eqn Calc - NII'!$C:$C,'[3]Eqn Calc - NII'!$E:$E)</f>
        <v>USD</v>
      </c>
      <c r="G2175" s="43" t="e">
        <f>SUMIFS('[3]Eqn Calc - NII'!$U:$U,'[3]Eqn Calc - NII'!$H:$H,E2175,'[3]Eqn Calc - NII'!$C:$C,A2175)</f>
        <v>#VALUE!</v>
      </c>
      <c r="H2175" t="str">
        <f t="shared" si="34"/>
        <v>IE000UIN5KK545474</v>
      </c>
    </row>
    <row r="2176" spans="1:8" x14ac:dyDescent="0.25">
      <c r="A2176" s="41" t="s">
        <v>52</v>
      </c>
      <c r="B2176" s="41" t="s">
        <v>16</v>
      </c>
      <c r="C2176" s="41" t="str">
        <f>_xlfn.XLOOKUP(A2176,[3]Reconciliation!$A:$A,[3]Reconciliation!$O:$O)</f>
        <v>AVI Japanese Special Situations Fund</v>
      </c>
      <c r="D2176" s="41" t="str">
        <f>_xlfn.XLOOKUP(A2176,'[4]Fund Control'!$H:$H,'[4]Fund Control'!$G:$G)</f>
        <v>Class B USD</v>
      </c>
      <c r="E2176" s="44">
        <v>45475</v>
      </c>
      <c r="F2176" s="41" t="str">
        <f>_xlfn.XLOOKUP(A2176,'[3]Eqn Calc - NII'!$C:$C,'[3]Eqn Calc - NII'!$E:$E)</f>
        <v>USD</v>
      </c>
      <c r="G2176" s="43" t="e">
        <f>SUMIFS('[3]Eqn Calc - NII'!$U:$U,'[3]Eqn Calc - NII'!$H:$H,E2176,'[3]Eqn Calc - NII'!$C:$C,A2176)</f>
        <v>#VALUE!</v>
      </c>
      <c r="H2176" t="str">
        <f t="shared" si="34"/>
        <v>IE000UIN5KK545475</v>
      </c>
    </row>
    <row r="2177" spans="1:8" x14ac:dyDescent="0.25">
      <c r="A2177" s="41" t="s">
        <v>52</v>
      </c>
      <c r="B2177" s="41" t="s">
        <v>16</v>
      </c>
      <c r="C2177" s="41" t="str">
        <f>_xlfn.XLOOKUP(A2177,[3]Reconciliation!$A:$A,[3]Reconciliation!$O:$O)</f>
        <v>AVI Japanese Special Situations Fund</v>
      </c>
      <c r="D2177" s="41" t="str">
        <f>_xlfn.XLOOKUP(A2177,'[4]Fund Control'!$H:$H,'[4]Fund Control'!$G:$G)</f>
        <v>Class B USD</v>
      </c>
      <c r="E2177" s="44">
        <v>45476</v>
      </c>
      <c r="F2177" s="41" t="str">
        <f>_xlfn.XLOOKUP(A2177,'[3]Eqn Calc - NII'!$C:$C,'[3]Eqn Calc - NII'!$E:$E)</f>
        <v>USD</v>
      </c>
      <c r="G2177" s="43" t="e">
        <f>SUMIFS('[3]Eqn Calc - NII'!$U:$U,'[3]Eqn Calc - NII'!$H:$H,E2177,'[3]Eqn Calc - NII'!$C:$C,A2177)</f>
        <v>#VALUE!</v>
      </c>
      <c r="H2177" t="str">
        <f t="shared" si="34"/>
        <v>IE000UIN5KK545476</v>
      </c>
    </row>
    <row r="2178" spans="1:8" x14ac:dyDescent="0.25">
      <c r="A2178" s="41" t="s">
        <v>52</v>
      </c>
      <c r="B2178" s="41" t="s">
        <v>16</v>
      </c>
      <c r="C2178" s="41" t="str">
        <f>_xlfn.XLOOKUP(A2178,[3]Reconciliation!$A:$A,[3]Reconciliation!$O:$O)</f>
        <v>AVI Japanese Special Situations Fund</v>
      </c>
      <c r="D2178" s="41" t="str">
        <f>_xlfn.XLOOKUP(A2178,'[4]Fund Control'!$H:$H,'[4]Fund Control'!$G:$G)</f>
        <v>Class B USD</v>
      </c>
      <c r="E2178" s="44">
        <v>45477</v>
      </c>
      <c r="F2178" s="41" t="str">
        <f>_xlfn.XLOOKUP(A2178,'[3]Eqn Calc - NII'!$C:$C,'[3]Eqn Calc - NII'!$E:$E)</f>
        <v>USD</v>
      </c>
      <c r="G2178" s="43" t="e">
        <f>SUMIFS('[3]Eqn Calc - NII'!$U:$U,'[3]Eqn Calc - NII'!$H:$H,E2178,'[3]Eqn Calc - NII'!$C:$C,A2178)</f>
        <v>#VALUE!</v>
      </c>
      <c r="H2178" t="str">
        <f t="shared" si="34"/>
        <v>IE000UIN5KK545477</v>
      </c>
    </row>
    <row r="2179" spans="1:8" x14ac:dyDescent="0.25">
      <c r="A2179" s="41" t="s">
        <v>52</v>
      </c>
      <c r="B2179" s="41" t="s">
        <v>16</v>
      </c>
      <c r="C2179" s="41" t="str">
        <f>_xlfn.XLOOKUP(A2179,[3]Reconciliation!$A:$A,[3]Reconciliation!$O:$O)</f>
        <v>AVI Japanese Special Situations Fund</v>
      </c>
      <c r="D2179" s="41" t="str">
        <f>_xlfn.XLOOKUP(A2179,'[4]Fund Control'!$H:$H,'[4]Fund Control'!$G:$G)</f>
        <v>Class B USD</v>
      </c>
      <c r="E2179" s="44">
        <v>45478</v>
      </c>
      <c r="F2179" s="41" t="str">
        <f>_xlfn.XLOOKUP(A2179,'[3]Eqn Calc - NII'!$C:$C,'[3]Eqn Calc - NII'!$E:$E)</f>
        <v>USD</v>
      </c>
      <c r="G2179" s="43" t="e">
        <f>SUMIFS('[3]Eqn Calc - NII'!$U:$U,'[3]Eqn Calc - NII'!$H:$H,E2179,'[3]Eqn Calc - NII'!$C:$C,A2179)</f>
        <v>#VALUE!</v>
      </c>
      <c r="H2179" t="str">
        <f t="shared" si="34"/>
        <v>IE000UIN5KK545478</v>
      </c>
    </row>
    <row r="2180" spans="1:8" x14ac:dyDescent="0.25">
      <c r="A2180" s="41" t="s">
        <v>52</v>
      </c>
      <c r="B2180" s="41" t="s">
        <v>16</v>
      </c>
      <c r="C2180" s="41" t="str">
        <f>_xlfn.XLOOKUP(A2180,[3]Reconciliation!$A:$A,[3]Reconciliation!$O:$O)</f>
        <v>AVI Japanese Special Situations Fund</v>
      </c>
      <c r="D2180" s="41" t="str">
        <f>_xlfn.XLOOKUP(A2180,'[4]Fund Control'!$H:$H,'[4]Fund Control'!$G:$G)</f>
        <v>Class B USD</v>
      </c>
      <c r="E2180" s="44">
        <v>45481</v>
      </c>
      <c r="F2180" s="41" t="str">
        <f>_xlfn.XLOOKUP(A2180,'[3]Eqn Calc - NII'!$C:$C,'[3]Eqn Calc - NII'!$E:$E)</f>
        <v>USD</v>
      </c>
      <c r="G2180" s="43" t="e">
        <f>SUMIFS('[3]Eqn Calc - NII'!$U:$U,'[3]Eqn Calc - NII'!$H:$H,E2180,'[3]Eqn Calc - NII'!$C:$C,A2180)</f>
        <v>#VALUE!</v>
      </c>
      <c r="H2180" t="str">
        <f t="shared" si="34"/>
        <v>IE000UIN5KK545481</v>
      </c>
    </row>
    <row r="2181" spans="1:8" x14ac:dyDescent="0.25">
      <c r="A2181" s="41" t="s">
        <v>52</v>
      </c>
      <c r="B2181" s="41" t="s">
        <v>16</v>
      </c>
      <c r="C2181" s="41" t="str">
        <f>_xlfn.XLOOKUP(A2181,[3]Reconciliation!$A:$A,[3]Reconciliation!$O:$O)</f>
        <v>AVI Japanese Special Situations Fund</v>
      </c>
      <c r="D2181" s="41" t="str">
        <f>_xlfn.XLOOKUP(A2181,'[4]Fund Control'!$H:$H,'[4]Fund Control'!$G:$G)</f>
        <v>Class B USD</v>
      </c>
      <c r="E2181" s="44">
        <v>45482</v>
      </c>
      <c r="F2181" s="41" t="str">
        <f>_xlfn.XLOOKUP(A2181,'[3]Eqn Calc - NII'!$C:$C,'[3]Eqn Calc - NII'!$E:$E)</f>
        <v>USD</v>
      </c>
      <c r="G2181" s="43" t="e">
        <f>SUMIFS('[3]Eqn Calc - NII'!$U:$U,'[3]Eqn Calc - NII'!$H:$H,E2181,'[3]Eqn Calc - NII'!$C:$C,A2181)</f>
        <v>#VALUE!</v>
      </c>
      <c r="H2181" t="str">
        <f t="shared" si="34"/>
        <v>IE000UIN5KK545482</v>
      </c>
    </row>
    <row r="2182" spans="1:8" x14ac:dyDescent="0.25">
      <c r="A2182" s="41" t="s">
        <v>52</v>
      </c>
      <c r="B2182" s="41" t="s">
        <v>16</v>
      </c>
      <c r="C2182" s="41" t="str">
        <f>_xlfn.XLOOKUP(A2182,[3]Reconciliation!$A:$A,[3]Reconciliation!$O:$O)</f>
        <v>AVI Japanese Special Situations Fund</v>
      </c>
      <c r="D2182" s="41" t="str">
        <f>_xlfn.XLOOKUP(A2182,'[4]Fund Control'!$H:$H,'[4]Fund Control'!$G:$G)</f>
        <v>Class B USD</v>
      </c>
      <c r="E2182" s="44">
        <v>45483</v>
      </c>
      <c r="F2182" s="41" t="str">
        <f>_xlfn.XLOOKUP(A2182,'[3]Eqn Calc - NII'!$C:$C,'[3]Eqn Calc - NII'!$E:$E)</f>
        <v>USD</v>
      </c>
      <c r="G2182" s="43" t="e">
        <f>SUMIFS('[3]Eqn Calc - NII'!$U:$U,'[3]Eqn Calc - NII'!$H:$H,E2182,'[3]Eqn Calc - NII'!$C:$C,A2182)</f>
        <v>#VALUE!</v>
      </c>
      <c r="H2182" t="str">
        <f t="shared" ref="H2182:H2245" si="35">A2182&amp;E2182</f>
        <v>IE000UIN5KK545483</v>
      </c>
    </row>
    <row r="2183" spans="1:8" x14ac:dyDescent="0.25">
      <c r="A2183" s="41" t="s">
        <v>52</v>
      </c>
      <c r="B2183" s="41" t="s">
        <v>16</v>
      </c>
      <c r="C2183" s="41" t="str">
        <f>_xlfn.XLOOKUP(A2183,[3]Reconciliation!$A:$A,[3]Reconciliation!$O:$O)</f>
        <v>AVI Japanese Special Situations Fund</v>
      </c>
      <c r="D2183" s="41" t="str">
        <f>_xlfn.XLOOKUP(A2183,'[4]Fund Control'!$H:$H,'[4]Fund Control'!$G:$G)</f>
        <v>Class B USD</v>
      </c>
      <c r="E2183" s="44">
        <v>45484</v>
      </c>
      <c r="F2183" s="41" t="str">
        <f>_xlfn.XLOOKUP(A2183,'[3]Eqn Calc - NII'!$C:$C,'[3]Eqn Calc - NII'!$E:$E)</f>
        <v>USD</v>
      </c>
      <c r="G2183" s="43" t="e">
        <f>SUMIFS('[3]Eqn Calc - NII'!$U:$U,'[3]Eqn Calc - NII'!$H:$H,E2183,'[3]Eqn Calc - NII'!$C:$C,A2183)</f>
        <v>#VALUE!</v>
      </c>
      <c r="H2183" t="str">
        <f t="shared" si="35"/>
        <v>IE000UIN5KK545484</v>
      </c>
    </row>
    <row r="2184" spans="1:8" x14ac:dyDescent="0.25">
      <c r="A2184" s="41" t="s">
        <v>52</v>
      </c>
      <c r="B2184" s="41" t="s">
        <v>16</v>
      </c>
      <c r="C2184" s="41" t="str">
        <f>_xlfn.XLOOKUP(A2184,[3]Reconciliation!$A:$A,[3]Reconciliation!$O:$O)</f>
        <v>AVI Japanese Special Situations Fund</v>
      </c>
      <c r="D2184" s="41" t="str">
        <f>_xlfn.XLOOKUP(A2184,'[4]Fund Control'!$H:$H,'[4]Fund Control'!$G:$G)</f>
        <v>Class B USD</v>
      </c>
      <c r="E2184" s="44">
        <v>45485</v>
      </c>
      <c r="F2184" s="41" t="str">
        <f>_xlfn.XLOOKUP(A2184,'[3]Eqn Calc - NII'!$C:$C,'[3]Eqn Calc - NII'!$E:$E)</f>
        <v>USD</v>
      </c>
      <c r="G2184" s="43" t="e">
        <f>SUMIFS('[3]Eqn Calc - NII'!$U:$U,'[3]Eqn Calc - NII'!$H:$H,E2184,'[3]Eqn Calc - NII'!$C:$C,A2184)</f>
        <v>#VALUE!</v>
      </c>
      <c r="H2184" t="str">
        <f t="shared" si="35"/>
        <v>IE000UIN5KK545485</v>
      </c>
    </row>
    <row r="2185" spans="1:8" x14ac:dyDescent="0.25">
      <c r="A2185" s="41" t="s">
        <v>52</v>
      </c>
      <c r="B2185" s="41" t="s">
        <v>16</v>
      </c>
      <c r="C2185" s="41" t="str">
        <f>_xlfn.XLOOKUP(A2185,[3]Reconciliation!$A:$A,[3]Reconciliation!$O:$O)</f>
        <v>AVI Japanese Special Situations Fund</v>
      </c>
      <c r="D2185" s="41" t="str">
        <f>_xlfn.XLOOKUP(A2185,'[4]Fund Control'!$H:$H,'[4]Fund Control'!$G:$G)</f>
        <v>Class B USD</v>
      </c>
      <c r="E2185" s="44">
        <v>45489</v>
      </c>
      <c r="F2185" s="41" t="str">
        <f>_xlfn.XLOOKUP(A2185,'[3]Eqn Calc - NII'!$C:$C,'[3]Eqn Calc - NII'!$E:$E)</f>
        <v>USD</v>
      </c>
      <c r="G2185" s="43" t="e">
        <f>SUMIFS('[3]Eqn Calc - NII'!$U:$U,'[3]Eqn Calc - NII'!$H:$H,E2185,'[3]Eqn Calc - NII'!$C:$C,A2185)</f>
        <v>#VALUE!</v>
      </c>
      <c r="H2185" t="str">
        <f t="shared" si="35"/>
        <v>IE000UIN5KK545489</v>
      </c>
    </row>
    <row r="2186" spans="1:8" x14ac:dyDescent="0.25">
      <c r="A2186" s="41" t="s">
        <v>52</v>
      </c>
      <c r="B2186" s="41" t="s">
        <v>16</v>
      </c>
      <c r="C2186" s="41" t="str">
        <f>_xlfn.XLOOKUP(A2186,[3]Reconciliation!$A:$A,[3]Reconciliation!$O:$O)</f>
        <v>AVI Japanese Special Situations Fund</v>
      </c>
      <c r="D2186" s="41" t="str">
        <f>_xlfn.XLOOKUP(A2186,'[4]Fund Control'!$H:$H,'[4]Fund Control'!$G:$G)</f>
        <v>Class B USD</v>
      </c>
      <c r="E2186" s="44">
        <v>45490</v>
      </c>
      <c r="F2186" s="41" t="str">
        <f>_xlfn.XLOOKUP(A2186,'[3]Eqn Calc - NII'!$C:$C,'[3]Eqn Calc - NII'!$E:$E)</f>
        <v>USD</v>
      </c>
      <c r="G2186" s="43" t="e">
        <f>SUMIFS('[3]Eqn Calc - NII'!$U:$U,'[3]Eqn Calc - NII'!$H:$H,E2186,'[3]Eqn Calc - NII'!$C:$C,A2186)</f>
        <v>#VALUE!</v>
      </c>
      <c r="H2186" t="str">
        <f t="shared" si="35"/>
        <v>IE000UIN5KK545490</v>
      </c>
    </row>
    <row r="2187" spans="1:8" x14ac:dyDescent="0.25">
      <c r="A2187" s="41" t="s">
        <v>52</v>
      </c>
      <c r="B2187" s="41" t="s">
        <v>16</v>
      </c>
      <c r="C2187" s="41" t="str">
        <f>_xlfn.XLOOKUP(A2187,[3]Reconciliation!$A:$A,[3]Reconciliation!$O:$O)</f>
        <v>AVI Japanese Special Situations Fund</v>
      </c>
      <c r="D2187" s="41" t="str">
        <f>_xlfn.XLOOKUP(A2187,'[4]Fund Control'!$H:$H,'[4]Fund Control'!$G:$G)</f>
        <v>Class B USD</v>
      </c>
      <c r="E2187" s="44">
        <v>45491</v>
      </c>
      <c r="F2187" s="41" t="str">
        <f>_xlfn.XLOOKUP(A2187,'[3]Eqn Calc - NII'!$C:$C,'[3]Eqn Calc - NII'!$E:$E)</f>
        <v>USD</v>
      </c>
      <c r="G2187" s="43" t="e">
        <f>SUMIFS('[3]Eqn Calc - NII'!$U:$U,'[3]Eqn Calc - NII'!$H:$H,E2187,'[3]Eqn Calc - NII'!$C:$C,A2187)</f>
        <v>#VALUE!</v>
      </c>
      <c r="H2187" t="str">
        <f t="shared" si="35"/>
        <v>IE000UIN5KK545491</v>
      </c>
    </row>
    <row r="2188" spans="1:8" x14ac:dyDescent="0.25">
      <c r="A2188" s="41" t="s">
        <v>52</v>
      </c>
      <c r="B2188" s="41" t="s">
        <v>16</v>
      </c>
      <c r="C2188" s="41" t="str">
        <f>_xlfn.XLOOKUP(A2188,[3]Reconciliation!$A:$A,[3]Reconciliation!$O:$O)</f>
        <v>AVI Japanese Special Situations Fund</v>
      </c>
      <c r="D2188" s="41" t="str">
        <f>_xlfn.XLOOKUP(A2188,'[4]Fund Control'!$H:$H,'[4]Fund Control'!$G:$G)</f>
        <v>Class B USD</v>
      </c>
      <c r="E2188" s="44">
        <v>45492</v>
      </c>
      <c r="F2188" s="41" t="str">
        <f>_xlfn.XLOOKUP(A2188,'[3]Eqn Calc - NII'!$C:$C,'[3]Eqn Calc - NII'!$E:$E)</f>
        <v>USD</v>
      </c>
      <c r="G2188" s="43" t="e">
        <f>SUMIFS('[3]Eqn Calc - NII'!$U:$U,'[3]Eqn Calc - NII'!$H:$H,E2188,'[3]Eqn Calc - NII'!$C:$C,A2188)</f>
        <v>#VALUE!</v>
      </c>
      <c r="H2188" t="str">
        <f t="shared" si="35"/>
        <v>IE000UIN5KK545492</v>
      </c>
    </row>
    <row r="2189" spans="1:8" x14ac:dyDescent="0.25">
      <c r="A2189" s="41" t="s">
        <v>52</v>
      </c>
      <c r="B2189" s="41" t="s">
        <v>16</v>
      </c>
      <c r="C2189" s="41" t="str">
        <f>_xlfn.XLOOKUP(A2189,[3]Reconciliation!$A:$A,[3]Reconciliation!$O:$O)</f>
        <v>AVI Japanese Special Situations Fund</v>
      </c>
      <c r="D2189" s="41" t="str">
        <f>_xlfn.XLOOKUP(A2189,'[4]Fund Control'!$H:$H,'[4]Fund Control'!$G:$G)</f>
        <v>Class B USD</v>
      </c>
      <c r="E2189" s="44">
        <v>45495</v>
      </c>
      <c r="F2189" s="41" t="str">
        <f>_xlfn.XLOOKUP(A2189,'[3]Eqn Calc - NII'!$C:$C,'[3]Eqn Calc - NII'!$E:$E)</f>
        <v>USD</v>
      </c>
      <c r="G2189" s="43" t="e">
        <f>SUMIFS('[3]Eqn Calc - NII'!$U:$U,'[3]Eqn Calc - NII'!$H:$H,E2189,'[3]Eqn Calc - NII'!$C:$C,A2189)</f>
        <v>#VALUE!</v>
      </c>
      <c r="H2189" t="str">
        <f t="shared" si="35"/>
        <v>IE000UIN5KK545495</v>
      </c>
    </row>
    <row r="2190" spans="1:8" x14ac:dyDescent="0.25">
      <c r="A2190" s="41" t="s">
        <v>52</v>
      </c>
      <c r="B2190" s="41" t="s">
        <v>16</v>
      </c>
      <c r="C2190" s="41" t="str">
        <f>_xlfn.XLOOKUP(A2190,[3]Reconciliation!$A:$A,[3]Reconciliation!$O:$O)</f>
        <v>AVI Japanese Special Situations Fund</v>
      </c>
      <c r="D2190" s="41" t="str">
        <f>_xlfn.XLOOKUP(A2190,'[4]Fund Control'!$H:$H,'[4]Fund Control'!$G:$G)</f>
        <v>Class B USD</v>
      </c>
      <c r="E2190" s="44">
        <v>45496</v>
      </c>
      <c r="F2190" s="41" t="str">
        <f>_xlfn.XLOOKUP(A2190,'[3]Eqn Calc - NII'!$C:$C,'[3]Eqn Calc - NII'!$E:$E)</f>
        <v>USD</v>
      </c>
      <c r="G2190" s="43" t="e">
        <f>SUMIFS('[3]Eqn Calc - NII'!$U:$U,'[3]Eqn Calc - NII'!$H:$H,E2190,'[3]Eqn Calc - NII'!$C:$C,A2190)</f>
        <v>#VALUE!</v>
      </c>
      <c r="H2190" t="str">
        <f t="shared" si="35"/>
        <v>IE000UIN5KK545496</v>
      </c>
    </row>
    <row r="2191" spans="1:8" x14ac:dyDescent="0.25">
      <c r="A2191" s="41" t="s">
        <v>52</v>
      </c>
      <c r="B2191" s="41" t="s">
        <v>16</v>
      </c>
      <c r="C2191" s="41" t="str">
        <f>_xlfn.XLOOKUP(A2191,[3]Reconciliation!$A:$A,[3]Reconciliation!$O:$O)</f>
        <v>AVI Japanese Special Situations Fund</v>
      </c>
      <c r="D2191" s="41" t="str">
        <f>_xlfn.XLOOKUP(A2191,'[4]Fund Control'!$H:$H,'[4]Fund Control'!$G:$G)</f>
        <v>Class B USD</v>
      </c>
      <c r="E2191" s="44">
        <v>45497</v>
      </c>
      <c r="F2191" s="41" t="str">
        <f>_xlfn.XLOOKUP(A2191,'[3]Eqn Calc - NII'!$C:$C,'[3]Eqn Calc - NII'!$E:$E)</f>
        <v>USD</v>
      </c>
      <c r="G2191" s="43" t="e">
        <f>SUMIFS('[3]Eqn Calc - NII'!$U:$U,'[3]Eqn Calc - NII'!$H:$H,E2191,'[3]Eqn Calc - NII'!$C:$C,A2191)</f>
        <v>#VALUE!</v>
      </c>
      <c r="H2191" t="str">
        <f t="shared" si="35"/>
        <v>IE000UIN5KK545497</v>
      </c>
    </row>
    <row r="2192" spans="1:8" x14ac:dyDescent="0.25">
      <c r="A2192" s="41" t="s">
        <v>52</v>
      </c>
      <c r="B2192" s="41" t="s">
        <v>16</v>
      </c>
      <c r="C2192" s="41" t="str">
        <f>_xlfn.XLOOKUP(A2192,[3]Reconciliation!$A:$A,[3]Reconciliation!$O:$O)</f>
        <v>AVI Japanese Special Situations Fund</v>
      </c>
      <c r="D2192" s="41" t="str">
        <f>_xlfn.XLOOKUP(A2192,'[4]Fund Control'!$H:$H,'[4]Fund Control'!$G:$G)</f>
        <v>Class B USD</v>
      </c>
      <c r="E2192" s="44">
        <v>45498</v>
      </c>
      <c r="F2192" s="41" t="str">
        <f>_xlfn.XLOOKUP(A2192,'[3]Eqn Calc - NII'!$C:$C,'[3]Eqn Calc - NII'!$E:$E)</f>
        <v>USD</v>
      </c>
      <c r="G2192" s="43" t="e">
        <f>SUMIFS('[3]Eqn Calc - NII'!$U:$U,'[3]Eqn Calc - NII'!$H:$H,E2192,'[3]Eqn Calc - NII'!$C:$C,A2192)</f>
        <v>#VALUE!</v>
      </c>
      <c r="H2192" t="str">
        <f t="shared" si="35"/>
        <v>IE000UIN5KK545498</v>
      </c>
    </row>
    <row r="2193" spans="1:8" x14ac:dyDescent="0.25">
      <c r="A2193" s="41" t="s">
        <v>52</v>
      </c>
      <c r="B2193" s="41" t="s">
        <v>16</v>
      </c>
      <c r="C2193" s="41" t="str">
        <f>_xlfn.XLOOKUP(A2193,[3]Reconciliation!$A:$A,[3]Reconciliation!$O:$O)</f>
        <v>AVI Japanese Special Situations Fund</v>
      </c>
      <c r="D2193" s="41" t="str">
        <f>_xlfn.XLOOKUP(A2193,'[4]Fund Control'!$H:$H,'[4]Fund Control'!$G:$G)</f>
        <v>Class B USD</v>
      </c>
      <c r="E2193" s="44">
        <v>45499</v>
      </c>
      <c r="F2193" s="41" t="str">
        <f>_xlfn.XLOOKUP(A2193,'[3]Eqn Calc - NII'!$C:$C,'[3]Eqn Calc - NII'!$E:$E)</f>
        <v>USD</v>
      </c>
      <c r="G2193" s="43" t="e">
        <f>SUMIFS('[3]Eqn Calc - NII'!$U:$U,'[3]Eqn Calc - NII'!$H:$H,E2193,'[3]Eqn Calc - NII'!$C:$C,A2193)</f>
        <v>#VALUE!</v>
      </c>
      <c r="H2193" t="str">
        <f t="shared" si="35"/>
        <v>IE000UIN5KK545499</v>
      </c>
    </row>
    <row r="2194" spans="1:8" x14ac:dyDescent="0.25">
      <c r="A2194" s="41" t="s">
        <v>52</v>
      </c>
      <c r="B2194" s="41" t="s">
        <v>16</v>
      </c>
      <c r="C2194" s="41" t="str">
        <f>_xlfn.XLOOKUP(A2194,[3]Reconciliation!$A:$A,[3]Reconciliation!$O:$O)</f>
        <v>AVI Japanese Special Situations Fund</v>
      </c>
      <c r="D2194" s="41" t="str">
        <f>_xlfn.XLOOKUP(A2194,'[4]Fund Control'!$H:$H,'[4]Fund Control'!$G:$G)</f>
        <v>Class B USD</v>
      </c>
      <c r="E2194" s="44">
        <v>45502</v>
      </c>
      <c r="F2194" s="41" t="str">
        <f>_xlfn.XLOOKUP(A2194,'[3]Eqn Calc - NII'!$C:$C,'[3]Eqn Calc - NII'!$E:$E)</f>
        <v>USD</v>
      </c>
      <c r="G2194" s="43" t="e">
        <f>SUMIFS('[3]Eqn Calc - NII'!$U:$U,'[3]Eqn Calc - NII'!$H:$H,E2194,'[3]Eqn Calc - NII'!$C:$C,A2194)</f>
        <v>#VALUE!</v>
      </c>
      <c r="H2194" t="str">
        <f t="shared" si="35"/>
        <v>IE000UIN5KK545502</v>
      </c>
    </row>
    <row r="2195" spans="1:8" x14ac:dyDescent="0.25">
      <c r="A2195" s="41" t="s">
        <v>52</v>
      </c>
      <c r="B2195" s="41" t="s">
        <v>16</v>
      </c>
      <c r="C2195" s="41" t="str">
        <f>_xlfn.XLOOKUP(A2195,[3]Reconciliation!$A:$A,[3]Reconciliation!$O:$O)</f>
        <v>AVI Japanese Special Situations Fund</v>
      </c>
      <c r="D2195" s="41" t="str">
        <f>_xlfn.XLOOKUP(A2195,'[4]Fund Control'!$H:$H,'[4]Fund Control'!$G:$G)</f>
        <v>Class B USD</v>
      </c>
      <c r="E2195" s="44">
        <v>45503</v>
      </c>
      <c r="F2195" s="41" t="str">
        <f>_xlfn.XLOOKUP(A2195,'[3]Eqn Calc - NII'!$C:$C,'[3]Eqn Calc - NII'!$E:$E)</f>
        <v>USD</v>
      </c>
      <c r="G2195" s="43" t="e">
        <f>SUMIFS('[3]Eqn Calc - NII'!$U:$U,'[3]Eqn Calc - NII'!$H:$H,E2195,'[3]Eqn Calc - NII'!$C:$C,A2195)</f>
        <v>#VALUE!</v>
      </c>
      <c r="H2195" t="str">
        <f t="shared" si="35"/>
        <v>IE000UIN5KK545503</v>
      </c>
    </row>
    <row r="2196" spans="1:8" x14ac:dyDescent="0.25">
      <c r="A2196" s="41" t="s">
        <v>52</v>
      </c>
      <c r="B2196" s="41" t="s">
        <v>16</v>
      </c>
      <c r="C2196" s="41" t="str">
        <f>_xlfn.XLOOKUP(A2196,[3]Reconciliation!$A:$A,[3]Reconciliation!$O:$O)</f>
        <v>AVI Japanese Special Situations Fund</v>
      </c>
      <c r="D2196" s="41" t="str">
        <f>_xlfn.XLOOKUP(A2196,'[4]Fund Control'!$H:$H,'[4]Fund Control'!$G:$G)</f>
        <v>Class B USD</v>
      </c>
      <c r="E2196" s="44">
        <v>45504</v>
      </c>
      <c r="F2196" s="41" t="str">
        <f>_xlfn.XLOOKUP(A2196,'[3]Eqn Calc - NII'!$C:$C,'[3]Eqn Calc - NII'!$E:$E)</f>
        <v>USD</v>
      </c>
      <c r="G2196" s="43" t="e">
        <f>SUMIFS('[3]Eqn Calc - NII'!$U:$U,'[3]Eqn Calc - NII'!$H:$H,E2196,'[3]Eqn Calc - NII'!$C:$C,A2196)</f>
        <v>#VALUE!</v>
      </c>
      <c r="H2196" t="str">
        <f t="shared" si="35"/>
        <v>IE000UIN5KK545504</v>
      </c>
    </row>
    <row r="2197" spans="1:8" x14ac:dyDescent="0.25">
      <c r="A2197" s="41" t="s">
        <v>52</v>
      </c>
      <c r="B2197" s="41" t="s">
        <v>16</v>
      </c>
      <c r="C2197" s="41" t="str">
        <f>_xlfn.XLOOKUP(A2197,[3]Reconciliation!$A:$A,[3]Reconciliation!$O:$O)</f>
        <v>AVI Japanese Special Situations Fund</v>
      </c>
      <c r="D2197" s="41" t="str">
        <f>_xlfn.XLOOKUP(A2197,'[4]Fund Control'!$H:$H,'[4]Fund Control'!$G:$G)</f>
        <v>Class B USD</v>
      </c>
      <c r="E2197" s="44">
        <v>45505</v>
      </c>
      <c r="F2197" s="41" t="str">
        <f>_xlfn.XLOOKUP(A2197,'[3]Eqn Calc - NII'!$C:$C,'[3]Eqn Calc - NII'!$E:$E)</f>
        <v>USD</v>
      </c>
      <c r="G2197" s="43" t="e">
        <f>SUMIFS('[3]Eqn Calc - NII'!$U:$U,'[3]Eqn Calc - NII'!$H:$H,E2197,'[3]Eqn Calc - NII'!$C:$C,A2197)</f>
        <v>#VALUE!</v>
      </c>
      <c r="H2197" t="str">
        <f t="shared" si="35"/>
        <v>IE000UIN5KK545505</v>
      </c>
    </row>
    <row r="2198" spans="1:8" x14ac:dyDescent="0.25">
      <c r="A2198" s="41" t="s">
        <v>52</v>
      </c>
      <c r="B2198" s="41" t="s">
        <v>16</v>
      </c>
      <c r="C2198" s="41" t="str">
        <f>_xlfn.XLOOKUP(A2198,[3]Reconciliation!$A:$A,[3]Reconciliation!$O:$O)</f>
        <v>AVI Japanese Special Situations Fund</v>
      </c>
      <c r="D2198" s="41" t="str">
        <f>_xlfn.XLOOKUP(A2198,'[4]Fund Control'!$H:$H,'[4]Fund Control'!$G:$G)</f>
        <v>Class B USD</v>
      </c>
      <c r="E2198" s="44">
        <v>45506</v>
      </c>
      <c r="F2198" s="41" t="str">
        <f>_xlfn.XLOOKUP(A2198,'[3]Eqn Calc - NII'!$C:$C,'[3]Eqn Calc - NII'!$E:$E)</f>
        <v>USD</v>
      </c>
      <c r="G2198" s="43" t="e">
        <f>SUMIFS('[3]Eqn Calc - NII'!$U:$U,'[3]Eqn Calc - NII'!$H:$H,E2198,'[3]Eqn Calc - NII'!$C:$C,A2198)</f>
        <v>#VALUE!</v>
      </c>
      <c r="H2198" t="str">
        <f t="shared" si="35"/>
        <v>IE000UIN5KK545506</v>
      </c>
    </row>
    <row r="2199" spans="1:8" x14ac:dyDescent="0.25">
      <c r="A2199" s="41" t="s">
        <v>52</v>
      </c>
      <c r="B2199" s="41" t="s">
        <v>16</v>
      </c>
      <c r="C2199" s="41" t="str">
        <f>_xlfn.XLOOKUP(A2199,[3]Reconciliation!$A:$A,[3]Reconciliation!$O:$O)</f>
        <v>AVI Japanese Special Situations Fund</v>
      </c>
      <c r="D2199" s="41" t="str">
        <f>_xlfn.XLOOKUP(A2199,'[4]Fund Control'!$H:$H,'[4]Fund Control'!$G:$G)</f>
        <v>Class B USD</v>
      </c>
      <c r="E2199" s="44">
        <v>45510</v>
      </c>
      <c r="F2199" s="41" t="str">
        <f>_xlfn.XLOOKUP(A2199,'[3]Eqn Calc - NII'!$C:$C,'[3]Eqn Calc - NII'!$E:$E)</f>
        <v>USD</v>
      </c>
      <c r="G2199" s="43" t="e">
        <f>SUMIFS('[3]Eqn Calc - NII'!$U:$U,'[3]Eqn Calc - NII'!$H:$H,E2199,'[3]Eqn Calc - NII'!$C:$C,A2199)</f>
        <v>#VALUE!</v>
      </c>
      <c r="H2199" t="str">
        <f t="shared" si="35"/>
        <v>IE000UIN5KK545510</v>
      </c>
    </row>
    <row r="2200" spans="1:8" x14ac:dyDescent="0.25">
      <c r="A2200" s="41" t="s">
        <v>52</v>
      </c>
      <c r="B2200" s="41" t="s">
        <v>16</v>
      </c>
      <c r="C2200" s="41" t="str">
        <f>_xlfn.XLOOKUP(A2200,[3]Reconciliation!$A:$A,[3]Reconciliation!$O:$O)</f>
        <v>AVI Japanese Special Situations Fund</v>
      </c>
      <c r="D2200" s="41" t="str">
        <f>_xlfn.XLOOKUP(A2200,'[4]Fund Control'!$H:$H,'[4]Fund Control'!$G:$G)</f>
        <v>Class B USD</v>
      </c>
      <c r="E2200" s="44">
        <v>45511</v>
      </c>
      <c r="F2200" s="41" t="str">
        <f>_xlfn.XLOOKUP(A2200,'[3]Eqn Calc - NII'!$C:$C,'[3]Eqn Calc - NII'!$E:$E)</f>
        <v>USD</v>
      </c>
      <c r="G2200" s="43" t="e">
        <f>SUMIFS('[3]Eqn Calc - NII'!$U:$U,'[3]Eqn Calc - NII'!$H:$H,E2200,'[3]Eqn Calc - NII'!$C:$C,A2200)</f>
        <v>#VALUE!</v>
      </c>
      <c r="H2200" t="str">
        <f t="shared" si="35"/>
        <v>IE000UIN5KK545511</v>
      </c>
    </row>
    <row r="2201" spans="1:8" x14ac:dyDescent="0.25">
      <c r="A2201" s="41" t="s">
        <v>52</v>
      </c>
      <c r="B2201" s="41" t="s">
        <v>16</v>
      </c>
      <c r="C2201" s="41" t="str">
        <f>_xlfn.XLOOKUP(A2201,[3]Reconciliation!$A:$A,[3]Reconciliation!$O:$O)</f>
        <v>AVI Japanese Special Situations Fund</v>
      </c>
      <c r="D2201" s="41" t="str">
        <f>_xlfn.XLOOKUP(A2201,'[4]Fund Control'!$H:$H,'[4]Fund Control'!$G:$G)</f>
        <v>Class B USD</v>
      </c>
      <c r="E2201" s="44">
        <v>45512</v>
      </c>
      <c r="F2201" s="41" t="str">
        <f>_xlfn.XLOOKUP(A2201,'[3]Eqn Calc - NII'!$C:$C,'[3]Eqn Calc - NII'!$E:$E)</f>
        <v>USD</v>
      </c>
      <c r="G2201" s="43" t="e">
        <f>SUMIFS('[3]Eqn Calc - NII'!$U:$U,'[3]Eqn Calc - NII'!$H:$H,E2201,'[3]Eqn Calc - NII'!$C:$C,A2201)</f>
        <v>#VALUE!</v>
      </c>
      <c r="H2201" t="str">
        <f t="shared" si="35"/>
        <v>IE000UIN5KK545512</v>
      </c>
    </row>
    <row r="2202" spans="1:8" x14ac:dyDescent="0.25">
      <c r="A2202" s="41" t="s">
        <v>52</v>
      </c>
      <c r="B2202" s="41" t="s">
        <v>16</v>
      </c>
      <c r="C2202" s="41" t="str">
        <f>_xlfn.XLOOKUP(A2202,[3]Reconciliation!$A:$A,[3]Reconciliation!$O:$O)</f>
        <v>AVI Japanese Special Situations Fund</v>
      </c>
      <c r="D2202" s="41" t="str">
        <f>_xlfn.XLOOKUP(A2202,'[4]Fund Control'!$H:$H,'[4]Fund Control'!$G:$G)</f>
        <v>Class B USD</v>
      </c>
      <c r="E2202" s="44">
        <v>45513</v>
      </c>
      <c r="F2202" s="41" t="str">
        <f>_xlfn.XLOOKUP(A2202,'[3]Eqn Calc - NII'!$C:$C,'[3]Eqn Calc - NII'!$E:$E)</f>
        <v>USD</v>
      </c>
      <c r="G2202" s="43" t="e">
        <f>SUMIFS('[3]Eqn Calc - NII'!$U:$U,'[3]Eqn Calc - NII'!$H:$H,E2202,'[3]Eqn Calc - NII'!$C:$C,A2202)</f>
        <v>#VALUE!</v>
      </c>
      <c r="H2202" t="str">
        <f t="shared" si="35"/>
        <v>IE000UIN5KK545513</v>
      </c>
    </row>
    <row r="2203" spans="1:8" x14ac:dyDescent="0.25">
      <c r="A2203" s="41" t="s">
        <v>52</v>
      </c>
      <c r="B2203" s="41" t="s">
        <v>16</v>
      </c>
      <c r="C2203" s="41" t="str">
        <f>_xlfn.XLOOKUP(A2203,[3]Reconciliation!$A:$A,[3]Reconciliation!$O:$O)</f>
        <v>AVI Japanese Special Situations Fund</v>
      </c>
      <c r="D2203" s="41" t="str">
        <f>_xlfn.XLOOKUP(A2203,'[4]Fund Control'!$H:$H,'[4]Fund Control'!$G:$G)</f>
        <v>Class B USD</v>
      </c>
      <c r="E2203" s="44">
        <v>45517</v>
      </c>
      <c r="F2203" s="41" t="str">
        <f>_xlfn.XLOOKUP(A2203,'[3]Eqn Calc - NII'!$C:$C,'[3]Eqn Calc - NII'!$E:$E)</f>
        <v>USD</v>
      </c>
      <c r="G2203" s="43" t="e">
        <f>SUMIFS('[3]Eqn Calc - NII'!$U:$U,'[3]Eqn Calc - NII'!$H:$H,E2203,'[3]Eqn Calc - NII'!$C:$C,A2203)</f>
        <v>#VALUE!</v>
      </c>
      <c r="H2203" t="str">
        <f t="shared" si="35"/>
        <v>IE000UIN5KK545517</v>
      </c>
    </row>
    <row r="2204" spans="1:8" x14ac:dyDescent="0.25">
      <c r="A2204" s="41" t="s">
        <v>52</v>
      </c>
      <c r="B2204" s="41" t="s">
        <v>16</v>
      </c>
      <c r="C2204" s="41" t="str">
        <f>_xlfn.XLOOKUP(A2204,[3]Reconciliation!$A:$A,[3]Reconciliation!$O:$O)</f>
        <v>AVI Japanese Special Situations Fund</v>
      </c>
      <c r="D2204" s="41" t="str">
        <f>_xlfn.XLOOKUP(A2204,'[4]Fund Control'!$H:$H,'[4]Fund Control'!$G:$G)</f>
        <v>Class B USD</v>
      </c>
      <c r="E2204" s="44">
        <v>45518</v>
      </c>
      <c r="F2204" s="41" t="str">
        <f>_xlfn.XLOOKUP(A2204,'[3]Eqn Calc - NII'!$C:$C,'[3]Eqn Calc - NII'!$E:$E)</f>
        <v>USD</v>
      </c>
      <c r="G2204" s="43" t="e">
        <f>SUMIFS('[3]Eqn Calc - NII'!$U:$U,'[3]Eqn Calc - NII'!$H:$H,E2204,'[3]Eqn Calc - NII'!$C:$C,A2204)</f>
        <v>#VALUE!</v>
      </c>
      <c r="H2204" t="str">
        <f t="shared" si="35"/>
        <v>IE000UIN5KK545518</v>
      </c>
    </row>
    <row r="2205" spans="1:8" x14ac:dyDescent="0.25">
      <c r="A2205" s="41" t="s">
        <v>52</v>
      </c>
      <c r="B2205" s="41" t="s">
        <v>16</v>
      </c>
      <c r="C2205" s="41" t="str">
        <f>_xlfn.XLOOKUP(A2205,[3]Reconciliation!$A:$A,[3]Reconciliation!$O:$O)</f>
        <v>AVI Japanese Special Situations Fund</v>
      </c>
      <c r="D2205" s="41" t="str">
        <f>_xlfn.XLOOKUP(A2205,'[4]Fund Control'!$H:$H,'[4]Fund Control'!$G:$G)</f>
        <v>Class B USD</v>
      </c>
      <c r="E2205" s="44">
        <v>45519</v>
      </c>
      <c r="F2205" s="41" t="str">
        <f>_xlfn.XLOOKUP(A2205,'[3]Eqn Calc - NII'!$C:$C,'[3]Eqn Calc - NII'!$E:$E)</f>
        <v>USD</v>
      </c>
      <c r="G2205" s="43" t="e">
        <f>SUMIFS('[3]Eqn Calc - NII'!$U:$U,'[3]Eqn Calc - NII'!$H:$H,E2205,'[3]Eqn Calc - NII'!$C:$C,A2205)</f>
        <v>#VALUE!</v>
      </c>
      <c r="H2205" t="str">
        <f t="shared" si="35"/>
        <v>IE000UIN5KK545519</v>
      </c>
    </row>
    <row r="2206" spans="1:8" x14ac:dyDescent="0.25">
      <c r="A2206" s="41" t="s">
        <v>52</v>
      </c>
      <c r="B2206" s="41" t="s">
        <v>16</v>
      </c>
      <c r="C2206" s="41" t="str">
        <f>_xlfn.XLOOKUP(A2206,[3]Reconciliation!$A:$A,[3]Reconciliation!$O:$O)</f>
        <v>AVI Japanese Special Situations Fund</v>
      </c>
      <c r="D2206" s="41" t="str">
        <f>_xlfn.XLOOKUP(A2206,'[4]Fund Control'!$H:$H,'[4]Fund Control'!$G:$G)</f>
        <v>Class B USD</v>
      </c>
      <c r="E2206" s="44">
        <v>45520</v>
      </c>
      <c r="F2206" s="41" t="str">
        <f>_xlfn.XLOOKUP(A2206,'[3]Eqn Calc - NII'!$C:$C,'[3]Eqn Calc - NII'!$E:$E)</f>
        <v>USD</v>
      </c>
      <c r="G2206" s="43" t="e">
        <f>SUMIFS('[3]Eqn Calc - NII'!$U:$U,'[3]Eqn Calc - NII'!$H:$H,E2206,'[3]Eqn Calc - NII'!$C:$C,A2206)</f>
        <v>#VALUE!</v>
      </c>
      <c r="H2206" t="str">
        <f t="shared" si="35"/>
        <v>IE000UIN5KK545520</v>
      </c>
    </row>
    <row r="2207" spans="1:8" x14ac:dyDescent="0.25">
      <c r="A2207" s="41" t="s">
        <v>52</v>
      </c>
      <c r="B2207" s="41" t="s">
        <v>16</v>
      </c>
      <c r="C2207" s="41" t="str">
        <f>_xlfn.XLOOKUP(A2207,[3]Reconciliation!$A:$A,[3]Reconciliation!$O:$O)</f>
        <v>AVI Japanese Special Situations Fund</v>
      </c>
      <c r="D2207" s="41" t="str">
        <f>_xlfn.XLOOKUP(A2207,'[4]Fund Control'!$H:$H,'[4]Fund Control'!$G:$G)</f>
        <v>Class B USD</v>
      </c>
      <c r="E2207" s="44">
        <v>45523</v>
      </c>
      <c r="F2207" s="41" t="str">
        <f>_xlfn.XLOOKUP(A2207,'[3]Eqn Calc - NII'!$C:$C,'[3]Eqn Calc - NII'!$E:$E)</f>
        <v>USD</v>
      </c>
      <c r="G2207" s="43" t="e">
        <f>SUMIFS('[3]Eqn Calc - NII'!$U:$U,'[3]Eqn Calc - NII'!$H:$H,E2207,'[3]Eqn Calc - NII'!$C:$C,A2207)</f>
        <v>#VALUE!</v>
      </c>
      <c r="H2207" t="str">
        <f t="shared" si="35"/>
        <v>IE000UIN5KK545523</v>
      </c>
    </row>
    <row r="2208" spans="1:8" x14ac:dyDescent="0.25">
      <c r="A2208" s="41" t="s">
        <v>52</v>
      </c>
      <c r="B2208" s="41" t="s">
        <v>16</v>
      </c>
      <c r="C2208" s="41" t="str">
        <f>_xlfn.XLOOKUP(A2208,[3]Reconciliation!$A:$A,[3]Reconciliation!$O:$O)</f>
        <v>AVI Japanese Special Situations Fund</v>
      </c>
      <c r="D2208" s="41" t="str">
        <f>_xlfn.XLOOKUP(A2208,'[4]Fund Control'!$H:$H,'[4]Fund Control'!$G:$G)</f>
        <v>Class B USD</v>
      </c>
      <c r="E2208" s="44">
        <v>45524</v>
      </c>
      <c r="F2208" s="41" t="str">
        <f>_xlfn.XLOOKUP(A2208,'[3]Eqn Calc - NII'!$C:$C,'[3]Eqn Calc - NII'!$E:$E)</f>
        <v>USD</v>
      </c>
      <c r="G2208" s="43" t="e">
        <f>SUMIFS('[3]Eqn Calc - NII'!$U:$U,'[3]Eqn Calc - NII'!$H:$H,E2208,'[3]Eqn Calc - NII'!$C:$C,A2208)</f>
        <v>#VALUE!</v>
      </c>
      <c r="H2208" t="str">
        <f t="shared" si="35"/>
        <v>IE000UIN5KK545524</v>
      </c>
    </row>
    <row r="2209" spans="1:8" x14ac:dyDescent="0.25">
      <c r="A2209" s="41" t="s">
        <v>52</v>
      </c>
      <c r="B2209" s="41" t="s">
        <v>16</v>
      </c>
      <c r="C2209" s="41" t="str">
        <f>_xlfn.XLOOKUP(A2209,[3]Reconciliation!$A:$A,[3]Reconciliation!$O:$O)</f>
        <v>AVI Japanese Special Situations Fund</v>
      </c>
      <c r="D2209" s="41" t="str">
        <f>_xlfn.XLOOKUP(A2209,'[4]Fund Control'!$H:$H,'[4]Fund Control'!$G:$G)</f>
        <v>Class B USD</v>
      </c>
      <c r="E2209" s="44">
        <v>45525</v>
      </c>
      <c r="F2209" s="41" t="str">
        <f>_xlfn.XLOOKUP(A2209,'[3]Eqn Calc - NII'!$C:$C,'[3]Eqn Calc - NII'!$E:$E)</f>
        <v>USD</v>
      </c>
      <c r="G2209" s="43" t="e">
        <f>SUMIFS('[3]Eqn Calc - NII'!$U:$U,'[3]Eqn Calc - NII'!$H:$H,E2209,'[3]Eqn Calc - NII'!$C:$C,A2209)</f>
        <v>#VALUE!</v>
      </c>
      <c r="H2209" t="str">
        <f t="shared" si="35"/>
        <v>IE000UIN5KK545525</v>
      </c>
    </row>
    <row r="2210" spans="1:8" x14ac:dyDescent="0.25">
      <c r="A2210" s="41" t="s">
        <v>52</v>
      </c>
      <c r="B2210" s="41" t="s">
        <v>16</v>
      </c>
      <c r="C2210" s="41" t="str">
        <f>_xlfn.XLOOKUP(A2210,[3]Reconciliation!$A:$A,[3]Reconciliation!$O:$O)</f>
        <v>AVI Japanese Special Situations Fund</v>
      </c>
      <c r="D2210" s="41" t="str">
        <f>_xlfn.XLOOKUP(A2210,'[4]Fund Control'!$H:$H,'[4]Fund Control'!$G:$G)</f>
        <v>Class B USD</v>
      </c>
      <c r="E2210" s="44">
        <v>45526</v>
      </c>
      <c r="F2210" s="41" t="str">
        <f>_xlfn.XLOOKUP(A2210,'[3]Eqn Calc - NII'!$C:$C,'[3]Eqn Calc - NII'!$E:$E)</f>
        <v>USD</v>
      </c>
      <c r="G2210" s="43" t="e">
        <f>SUMIFS('[3]Eqn Calc - NII'!$U:$U,'[3]Eqn Calc - NII'!$H:$H,E2210,'[3]Eqn Calc - NII'!$C:$C,A2210)</f>
        <v>#VALUE!</v>
      </c>
      <c r="H2210" t="str">
        <f t="shared" si="35"/>
        <v>IE000UIN5KK545526</v>
      </c>
    </row>
    <row r="2211" spans="1:8" x14ac:dyDescent="0.25">
      <c r="A2211" s="41" t="s">
        <v>52</v>
      </c>
      <c r="B2211" s="41" t="s">
        <v>16</v>
      </c>
      <c r="C2211" s="41" t="str">
        <f>_xlfn.XLOOKUP(A2211,[3]Reconciliation!$A:$A,[3]Reconciliation!$O:$O)</f>
        <v>AVI Japanese Special Situations Fund</v>
      </c>
      <c r="D2211" s="41" t="str">
        <f>_xlfn.XLOOKUP(A2211,'[4]Fund Control'!$H:$H,'[4]Fund Control'!$G:$G)</f>
        <v>Class B USD</v>
      </c>
      <c r="E2211" s="44">
        <v>45527</v>
      </c>
      <c r="F2211" s="41" t="str">
        <f>_xlfn.XLOOKUP(A2211,'[3]Eqn Calc - NII'!$C:$C,'[3]Eqn Calc - NII'!$E:$E)</f>
        <v>USD</v>
      </c>
      <c r="G2211" s="43" t="e">
        <f>SUMIFS('[3]Eqn Calc - NII'!$U:$U,'[3]Eqn Calc - NII'!$H:$H,E2211,'[3]Eqn Calc - NII'!$C:$C,A2211)</f>
        <v>#VALUE!</v>
      </c>
      <c r="H2211" t="str">
        <f t="shared" si="35"/>
        <v>IE000UIN5KK545527</v>
      </c>
    </row>
    <row r="2212" spans="1:8" x14ac:dyDescent="0.25">
      <c r="A2212" s="41" t="s">
        <v>52</v>
      </c>
      <c r="B2212" s="41" t="s">
        <v>16</v>
      </c>
      <c r="C2212" s="41" t="str">
        <f>_xlfn.XLOOKUP(A2212,[3]Reconciliation!$A:$A,[3]Reconciliation!$O:$O)</f>
        <v>AVI Japanese Special Situations Fund</v>
      </c>
      <c r="D2212" s="41" t="str">
        <f>_xlfn.XLOOKUP(A2212,'[4]Fund Control'!$H:$H,'[4]Fund Control'!$G:$G)</f>
        <v>Class B USD</v>
      </c>
      <c r="E2212" s="44">
        <v>45531</v>
      </c>
      <c r="F2212" s="41" t="str">
        <f>_xlfn.XLOOKUP(A2212,'[3]Eqn Calc - NII'!$C:$C,'[3]Eqn Calc - NII'!$E:$E)</f>
        <v>USD</v>
      </c>
      <c r="G2212" s="43" t="e">
        <f>SUMIFS('[3]Eqn Calc - NII'!$U:$U,'[3]Eqn Calc - NII'!$H:$H,E2212,'[3]Eqn Calc - NII'!$C:$C,A2212)</f>
        <v>#VALUE!</v>
      </c>
      <c r="H2212" t="str">
        <f t="shared" si="35"/>
        <v>IE000UIN5KK545531</v>
      </c>
    </row>
    <row r="2213" spans="1:8" x14ac:dyDescent="0.25">
      <c r="A2213" s="41" t="s">
        <v>52</v>
      </c>
      <c r="B2213" s="41" t="s">
        <v>16</v>
      </c>
      <c r="C2213" s="41" t="str">
        <f>_xlfn.XLOOKUP(A2213,[3]Reconciliation!$A:$A,[3]Reconciliation!$O:$O)</f>
        <v>AVI Japanese Special Situations Fund</v>
      </c>
      <c r="D2213" s="41" t="str">
        <f>_xlfn.XLOOKUP(A2213,'[4]Fund Control'!$H:$H,'[4]Fund Control'!$G:$G)</f>
        <v>Class B USD</v>
      </c>
      <c r="E2213" s="44">
        <v>45532</v>
      </c>
      <c r="F2213" s="41" t="str">
        <f>_xlfn.XLOOKUP(A2213,'[3]Eqn Calc - NII'!$C:$C,'[3]Eqn Calc - NII'!$E:$E)</f>
        <v>USD</v>
      </c>
      <c r="G2213" s="43" t="e">
        <f>SUMIFS('[3]Eqn Calc - NII'!$U:$U,'[3]Eqn Calc - NII'!$H:$H,E2213,'[3]Eqn Calc - NII'!$C:$C,A2213)</f>
        <v>#VALUE!</v>
      </c>
      <c r="H2213" t="str">
        <f t="shared" si="35"/>
        <v>IE000UIN5KK545532</v>
      </c>
    </row>
    <row r="2214" spans="1:8" x14ac:dyDescent="0.25">
      <c r="A2214" s="41" t="s">
        <v>52</v>
      </c>
      <c r="B2214" s="41" t="s">
        <v>16</v>
      </c>
      <c r="C2214" s="41" t="str">
        <f>_xlfn.XLOOKUP(A2214,[3]Reconciliation!$A:$A,[3]Reconciliation!$O:$O)</f>
        <v>AVI Japanese Special Situations Fund</v>
      </c>
      <c r="D2214" s="41" t="str">
        <f>_xlfn.XLOOKUP(A2214,'[4]Fund Control'!$H:$H,'[4]Fund Control'!$G:$G)</f>
        <v>Class B USD</v>
      </c>
      <c r="E2214" s="44">
        <v>45533</v>
      </c>
      <c r="F2214" s="41" t="str">
        <f>_xlfn.XLOOKUP(A2214,'[3]Eqn Calc - NII'!$C:$C,'[3]Eqn Calc - NII'!$E:$E)</f>
        <v>USD</v>
      </c>
      <c r="G2214" s="43" t="e">
        <f>SUMIFS('[3]Eqn Calc - NII'!$U:$U,'[3]Eqn Calc - NII'!$H:$H,E2214,'[3]Eqn Calc - NII'!$C:$C,A2214)</f>
        <v>#VALUE!</v>
      </c>
      <c r="H2214" t="str">
        <f t="shared" si="35"/>
        <v>IE000UIN5KK545533</v>
      </c>
    </row>
    <row r="2215" spans="1:8" x14ac:dyDescent="0.25">
      <c r="A2215" s="41" t="s">
        <v>52</v>
      </c>
      <c r="B2215" s="41" t="s">
        <v>16</v>
      </c>
      <c r="C2215" s="41" t="str">
        <f>_xlfn.XLOOKUP(A2215,[3]Reconciliation!$A:$A,[3]Reconciliation!$O:$O)</f>
        <v>AVI Japanese Special Situations Fund</v>
      </c>
      <c r="D2215" s="41" t="str">
        <f>_xlfn.XLOOKUP(A2215,'[4]Fund Control'!$H:$H,'[4]Fund Control'!$G:$G)</f>
        <v>Class B USD</v>
      </c>
      <c r="E2215" s="44">
        <v>45534</v>
      </c>
      <c r="F2215" s="41" t="str">
        <f>_xlfn.XLOOKUP(A2215,'[3]Eqn Calc - NII'!$C:$C,'[3]Eqn Calc - NII'!$E:$E)</f>
        <v>USD</v>
      </c>
      <c r="G2215" s="43" t="e">
        <f>SUMIFS('[3]Eqn Calc - NII'!$U:$U,'[3]Eqn Calc - NII'!$H:$H,E2215,'[3]Eqn Calc - NII'!$C:$C,A2215)</f>
        <v>#VALUE!</v>
      </c>
      <c r="H2215" t="str">
        <f t="shared" si="35"/>
        <v>IE000UIN5KK545534</v>
      </c>
    </row>
    <row r="2216" spans="1:8" x14ac:dyDescent="0.25">
      <c r="A2216" s="41" t="s">
        <v>52</v>
      </c>
      <c r="B2216" s="41" t="s">
        <v>16</v>
      </c>
      <c r="C2216" s="41" t="str">
        <f>_xlfn.XLOOKUP(A2216,[3]Reconciliation!$A:$A,[3]Reconciliation!$O:$O)</f>
        <v>AVI Japanese Special Situations Fund</v>
      </c>
      <c r="D2216" s="41" t="str">
        <f>_xlfn.XLOOKUP(A2216,'[4]Fund Control'!$H:$H,'[4]Fund Control'!$G:$G)</f>
        <v>Class B USD</v>
      </c>
      <c r="E2216" s="44">
        <v>45537</v>
      </c>
      <c r="F2216" s="41" t="str">
        <f>_xlfn.XLOOKUP(A2216,'[3]Eqn Calc - NII'!$C:$C,'[3]Eqn Calc - NII'!$E:$E)</f>
        <v>USD</v>
      </c>
      <c r="G2216" s="43" t="e">
        <f>SUMIFS('[3]Eqn Calc - NII'!$U:$U,'[3]Eqn Calc - NII'!$H:$H,E2216,'[3]Eqn Calc - NII'!$C:$C,A2216)</f>
        <v>#VALUE!</v>
      </c>
      <c r="H2216" t="str">
        <f t="shared" si="35"/>
        <v>IE000UIN5KK545537</v>
      </c>
    </row>
    <row r="2217" spans="1:8" x14ac:dyDescent="0.25">
      <c r="A2217" s="41" t="s">
        <v>52</v>
      </c>
      <c r="B2217" s="41" t="s">
        <v>16</v>
      </c>
      <c r="C2217" s="41" t="str">
        <f>_xlfn.XLOOKUP(A2217,[3]Reconciliation!$A:$A,[3]Reconciliation!$O:$O)</f>
        <v>AVI Japanese Special Situations Fund</v>
      </c>
      <c r="D2217" s="41" t="str">
        <f>_xlfn.XLOOKUP(A2217,'[4]Fund Control'!$H:$H,'[4]Fund Control'!$G:$G)</f>
        <v>Class B USD</v>
      </c>
      <c r="E2217" s="44">
        <v>45538</v>
      </c>
      <c r="F2217" s="41" t="str">
        <f>_xlfn.XLOOKUP(A2217,'[3]Eqn Calc - NII'!$C:$C,'[3]Eqn Calc - NII'!$E:$E)</f>
        <v>USD</v>
      </c>
      <c r="G2217" s="43" t="e">
        <f>SUMIFS('[3]Eqn Calc - NII'!$U:$U,'[3]Eqn Calc - NII'!$H:$H,E2217,'[3]Eqn Calc - NII'!$C:$C,A2217)</f>
        <v>#VALUE!</v>
      </c>
      <c r="H2217" t="str">
        <f t="shared" si="35"/>
        <v>IE000UIN5KK545538</v>
      </c>
    </row>
    <row r="2218" spans="1:8" x14ac:dyDescent="0.25">
      <c r="A2218" s="41" t="s">
        <v>52</v>
      </c>
      <c r="B2218" s="41" t="s">
        <v>16</v>
      </c>
      <c r="C2218" s="41" t="str">
        <f>_xlfn.XLOOKUP(A2218,[3]Reconciliation!$A:$A,[3]Reconciliation!$O:$O)</f>
        <v>AVI Japanese Special Situations Fund</v>
      </c>
      <c r="D2218" s="41" t="str">
        <f>_xlfn.XLOOKUP(A2218,'[4]Fund Control'!$H:$H,'[4]Fund Control'!$G:$G)</f>
        <v>Class B USD</v>
      </c>
      <c r="E2218" s="44">
        <v>45539</v>
      </c>
      <c r="F2218" s="41" t="str">
        <f>_xlfn.XLOOKUP(A2218,'[3]Eqn Calc - NII'!$C:$C,'[3]Eqn Calc - NII'!$E:$E)</f>
        <v>USD</v>
      </c>
      <c r="G2218" s="43" t="e">
        <f>SUMIFS('[3]Eqn Calc - NII'!$U:$U,'[3]Eqn Calc - NII'!$H:$H,E2218,'[3]Eqn Calc - NII'!$C:$C,A2218)</f>
        <v>#VALUE!</v>
      </c>
      <c r="H2218" t="str">
        <f t="shared" si="35"/>
        <v>IE000UIN5KK545539</v>
      </c>
    </row>
    <row r="2219" spans="1:8" x14ac:dyDescent="0.25">
      <c r="A2219" s="41" t="s">
        <v>52</v>
      </c>
      <c r="B2219" s="41" t="s">
        <v>16</v>
      </c>
      <c r="C2219" s="41" t="str">
        <f>_xlfn.XLOOKUP(A2219,[3]Reconciliation!$A:$A,[3]Reconciliation!$O:$O)</f>
        <v>AVI Japanese Special Situations Fund</v>
      </c>
      <c r="D2219" s="41" t="str">
        <f>_xlfn.XLOOKUP(A2219,'[4]Fund Control'!$H:$H,'[4]Fund Control'!$G:$G)</f>
        <v>Class B USD</v>
      </c>
      <c r="E2219" s="44">
        <v>45540</v>
      </c>
      <c r="F2219" s="41" t="str">
        <f>_xlfn.XLOOKUP(A2219,'[3]Eqn Calc - NII'!$C:$C,'[3]Eqn Calc - NII'!$E:$E)</f>
        <v>USD</v>
      </c>
      <c r="G2219" s="43" t="e">
        <f>SUMIFS('[3]Eqn Calc - NII'!$U:$U,'[3]Eqn Calc - NII'!$H:$H,E2219,'[3]Eqn Calc - NII'!$C:$C,A2219)</f>
        <v>#VALUE!</v>
      </c>
      <c r="H2219" t="str">
        <f t="shared" si="35"/>
        <v>IE000UIN5KK545540</v>
      </c>
    </row>
    <row r="2220" spans="1:8" x14ac:dyDescent="0.25">
      <c r="A2220" s="41" t="s">
        <v>52</v>
      </c>
      <c r="B2220" s="41" t="s">
        <v>16</v>
      </c>
      <c r="C2220" s="41" t="str">
        <f>_xlfn.XLOOKUP(A2220,[3]Reconciliation!$A:$A,[3]Reconciliation!$O:$O)</f>
        <v>AVI Japanese Special Situations Fund</v>
      </c>
      <c r="D2220" s="41" t="str">
        <f>_xlfn.XLOOKUP(A2220,'[4]Fund Control'!$H:$H,'[4]Fund Control'!$G:$G)</f>
        <v>Class B USD</v>
      </c>
      <c r="E2220" s="44">
        <v>45541</v>
      </c>
      <c r="F2220" s="41" t="str">
        <f>_xlfn.XLOOKUP(A2220,'[3]Eqn Calc - NII'!$C:$C,'[3]Eqn Calc - NII'!$E:$E)</f>
        <v>USD</v>
      </c>
      <c r="G2220" s="43" t="e">
        <f>SUMIFS('[3]Eqn Calc - NII'!$U:$U,'[3]Eqn Calc - NII'!$H:$H,E2220,'[3]Eqn Calc - NII'!$C:$C,A2220)</f>
        <v>#VALUE!</v>
      </c>
      <c r="H2220" t="str">
        <f t="shared" si="35"/>
        <v>IE000UIN5KK545541</v>
      </c>
    </row>
    <row r="2221" spans="1:8" x14ac:dyDescent="0.25">
      <c r="A2221" s="41" t="s">
        <v>52</v>
      </c>
      <c r="B2221" s="41" t="s">
        <v>16</v>
      </c>
      <c r="C2221" s="41" t="str">
        <f>_xlfn.XLOOKUP(A2221,[3]Reconciliation!$A:$A,[3]Reconciliation!$O:$O)</f>
        <v>AVI Japanese Special Situations Fund</v>
      </c>
      <c r="D2221" s="41" t="str">
        <f>_xlfn.XLOOKUP(A2221,'[4]Fund Control'!$H:$H,'[4]Fund Control'!$G:$G)</f>
        <v>Class B USD</v>
      </c>
      <c r="E2221" s="44">
        <v>45544</v>
      </c>
      <c r="F2221" s="41" t="str">
        <f>_xlfn.XLOOKUP(A2221,'[3]Eqn Calc - NII'!$C:$C,'[3]Eqn Calc - NII'!$E:$E)</f>
        <v>USD</v>
      </c>
      <c r="G2221" s="43" t="e">
        <f>SUMIFS('[3]Eqn Calc - NII'!$U:$U,'[3]Eqn Calc - NII'!$H:$H,E2221,'[3]Eqn Calc - NII'!$C:$C,A2221)</f>
        <v>#VALUE!</v>
      </c>
      <c r="H2221" t="str">
        <f t="shared" si="35"/>
        <v>IE000UIN5KK545544</v>
      </c>
    </row>
    <row r="2222" spans="1:8" x14ac:dyDescent="0.25">
      <c r="A2222" s="41" t="s">
        <v>52</v>
      </c>
      <c r="B2222" s="41" t="s">
        <v>16</v>
      </c>
      <c r="C2222" s="41" t="str">
        <f>_xlfn.XLOOKUP(A2222,[3]Reconciliation!$A:$A,[3]Reconciliation!$O:$O)</f>
        <v>AVI Japanese Special Situations Fund</v>
      </c>
      <c r="D2222" s="41" t="str">
        <f>_xlfn.XLOOKUP(A2222,'[4]Fund Control'!$H:$H,'[4]Fund Control'!$G:$G)</f>
        <v>Class B USD</v>
      </c>
      <c r="E2222" s="44">
        <v>45545</v>
      </c>
      <c r="F2222" s="41" t="str">
        <f>_xlfn.XLOOKUP(A2222,'[3]Eqn Calc - NII'!$C:$C,'[3]Eqn Calc - NII'!$E:$E)</f>
        <v>USD</v>
      </c>
      <c r="G2222" s="43" t="e">
        <f>SUMIFS('[3]Eqn Calc - NII'!$U:$U,'[3]Eqn Calc - NII'!$H:$H,E2222,'[3]Eqn Calc - NII'!$C:$C,A2222)</f>
        <v>#VALUE!</v>
      </c>
      <c r="H2222" t="str">
        <f t="shared" si="35"/>
        <v>IE000UIN5KK545545</v>
      </c>
    </row>
    <row r="2223" spans="1:8" x14ac:dyDescent="0.25">
      <c r="A2223" s="41" t="s">
        <v>52</v>
      </c>
      <c r="B2223" s="41" t="s">
        <v>16</v>
      </c>
      <c r="C2223" s="41" t="str">
        <f>_xlfn.XLOOKUP(A2223,[3]Reconciliation!$A:$A,[3]Reconciliation!$O:$O)</f>
        <v>AVI Japanese Special Situations Fund</v>
      </c>
      <c r="D2223" s="41" t="str">
        <f>_xlfn.XLOOKUP(A2223,'[4]Fund Control'!$H:$H,'[4]Fund Control'!$G:$G)</f>
        <v>Class B USD</v>
      </c>
      <c r="E2223" s="44">
        <v>45546</v>
      </c>
      <c r="F2223" s="41" t="str">
        <f>_xlfn.XLOOKUP(A2223,'[3]Eqn Calc - NII'!$C:$C,'[3]Eqn Calc - NII'!$E:$E)</f>
        <v>USD</v>
      </c>
      <c r="G2223" s="43" t="e">
        <f>SUMIFS('[3]Eqn Calc - NII'!$U:$U,'[3]Eqn Calc - NII'!$H:$H,E2223,'[3]Eqn Calc - NII'!$C:$C,A2223)</f>
        <v>#VALUE!</v>
      </c>
      <c r="H2223" t="str">
        <f t="shared" si="35"/>
        <v>IE000UIN5KK545546</v>
      </c>
    </row>
    <row r="2224" spans="1:8" x14ac:dyDescent="0.25">
      <c r="A2224" s="41" t="s">
        <v>52</v>
      </c>
      <c r="B2224" s="41" t="s">
        <v>16</v>
      </c>
      <c r="C2224" s="41" t="str">
        <f>_xlfn.XLOOKUP(A2224,[3]Reconciliation!$A:$A,[3]Reconciliation!$O:$O)</f>
        <v>AVI Japanese Special Situations Fund</v>
      </c>
      <c r="D2224" s="41" t="str">
        <f>_xlfn.XLOOKUP(A2224,'[4]Fund Control'!$H:$H,'[4]Fund Control'!$G:$G)</f>
        <v>Class B USD</v>
      </c>
      <c r="E2224" s="44">
        <v>45547</v>
      </c>
      <c r="F2224" s="41" t="str">
        <f>_xlfn.XLOOKUP(A2224,'[3]Eqn Calc - NII'!$C:$C,'[3]Eqn Calc - NII'!$E:$E)</f>
        <v>USD</v>
      </c>
      <c r="G2224" s="43" t="e">
        <f>SUMIFS('[3]Eqn Calc - NII'!$U:$U,'[3]Eqn Calc - NII'!$H:$H,E2224,'[3]Eqn Calc - NII'!$C:$C,A2224)</f>
        <v>#VALUE!</v>
      </c>
      <c r="H2224" t="str">
        <f t="shared" si="35"/>
        <v>IE000UIN5KK545547</v>
      </c>
    </row>
    <row r="2225" spans="1:8" x14ac:dyDescent="0.25">
      <c r="A2225" s="41" t="s">
        <v>52</v>
      </c>
      <c r="B2225" s="41" t="s">
        <v>16</v>
      </c>
      <c r="C2225" s="41" t="str">
        <f>_xlfn.XLOOKUP(A2225,[3]Reconciliation!$A:$A,[3]Reconciliation!$O:$O)</f>
        <v>AVI Japanese Special Situations Fund</v>
      </c>
      <c r="D2225" s="41" t="str">
        <f>_xlfn.XLOOKUP(A2225,'[4]Fund Control'!$H:$H,'[4]Fund Control'!$G:$G)</f>
        <v>Class B USD</v>
      </c>
      <c r="E2225" s="44">
        <v>45548</v>
      </c>
      <c r="F2225" s="41" t="str">
        <f>_xlfn.XLOOKUP(A2225,'[3]Eqn Calc - NII'!$C:$C,'[3]Eqn Calc - NII'!$E:$E)</f>
        <v>USD</v>
      </c>
      <c r="G2225" s="43" t="e">
        <f>SUMIFS('[3]Eqn Calc - NII'!$U:$U,'[3]Eqn Calc - NII'!$H:$H,E2225,'[3]Eqn Calc - NII'!$C:$C,A2225)</f>
        <v>#VALUE!</v>
      </c>
      <c r="H2225" t="str">
        <f t="shared" si="35"/>
        <v>IE000UIN5KK545548</v>
      </c>
    </row>
    <row r="2226" spans="1:8" x14ac:dyDescent="0.25">
      <c r="A2226" s="41" t="s">
        <v>52</v>
      </c>
      <c r="B2226" s="41" t="s">
        <v>16</v>
      </c>
      <c r="C2226" s="41" t="str">
        <f>_xlfn.XLOOKUP(A2226,[3]Reconciliation!$A:$A,[3]Reconciliation!$O:$O)</f>
        <v>AVI Japanese Special Situations Fund</v>
      </c>
      <c r="D2226" s="41" t="str">
        <f>_xlfn.XLOOKUP(A2226,'[4]Fund Control'!$H:$H,'[4]Fund Control'!$G:$G)</f>
        <v>Class B USD</v>
      </c>
      <c r="E2226" s="44">
        <v>45552</v>
      </c>
      <c r="F2226" s="41" t="str">
        <f>_xlfn.XLOOKUP(A2226,'[3]Eqn Calc - NII'!$C:$C,'[3]Eqn Calc - NII'!$E:$E)</f>
        <v>USD</v>
      </c>
      <c r="G2226" s="43" t="e">
        <f>SUMIFS('[3]Eqn Calc - NII'!$U:$U,'[3]Eqn Calc - NII'!$H:$H,E2226,'[3]Eqn Calc - NII'!$C:$C,A2226)</f>
        <v>#VALUE!</v>
      </c>
      <c r="H2226" t="str">
        <f t="shared" si="35"/>
        <v>IE000UIN5KK545552</v>
      </c>
    </row>
    <row r="2227" spans="1:8" x14ac:dyDescent="0.25">
      <c r="A2227" s="41" t="s">
        <v>52</v>
      </c>
      <c r="B2227" s="41" t="s">
        <v>16</v>
      </c>
      <c r="C2227" s="41" t="str">
        <f>_xlfn.XLOOKUP(A2227,[3]Reconciliation!$A:$A,[3]Reconciliation!$O:$O)</f>
        <v>AVI Japanese Special Situations Fund</v>
      </c>
      <c r="D2227" s="41" t="str">
        <f>_xlfn.XLOOKUP(A2227,'[4]Fund Control'!$H:$H,'[4]Fund Control'!$G:$G)</f>
        <v>Class B USD</v>
      </c>
      <c r="E2227" s="44">
        <v>45553</v>
      </c>
      <c r="F2227" s="41" t="str">
        <f>_xlfn.XLOOKUP(A2227,'[3]Eqn Calc - NII'!$C:$C,'[3]Eqn Calc - NII'!$E:$E)</f>
        <v>USD</v>
      </c>
      <c r="G2227" s="43" t="e">
        <f>SUMIFS('[3]Eqn Calc - NII'!$U:$U,'[3]Eqn Calc - NII'!$H:$H,E2227,'[3]Eqn Calc - NII'!$C:$C,A2227)</f>
        <v>#VALUE!</v>
      </c>
      <c r="H2227" t="str">
        <f t="shared" si="35"/>
        <v>IE000UIN5KK545553</v>
      </c>
    </row>
    <row r="2228" spans="1:8" x14ac:dyDescent="0.25">
      <c r="A2228" s="41" t="s">
        <v>52</v>
      </c>
      <c r="B2228" s="41" t="s">
        <v>16</v>
      </c>
      <c r="C2228" s="41" t="str">
        <f>_xlfn.XLOOKUP(A2228,[3]Reconciliation!$A:$A,[3]Reconciliation!$O:$O)</f>
        <v>AVI Japanese Special Situations Fund</v>
      </c>
      <c r="D2228" s="41" t="str">
        <f>_xlfn.XLOOKUP(A2228,'[4]Fund Control'!$H:$H,'[4]Fund Control'!$G:$G)</f>
        <v>Class B USD</v>
      </c>
      <c r="E2228" s="44">
        <v>45554</v>
      </c>
      <c r="F2228" s="41" t="str">
        <f>_xlfn.XLOOKUP(A2228,'[3]Eqn Calc - NII'!$C:$C,'[3]Eqn Calc - NII'!$E:$E)</f>
        <v>USD</v>
      </c>
      <c r="G2228" s="43" t="e">
        <f>SUMIFS('[3]Eqn Calc - NII'!$U:$U,'[3]Eqn Calc - NII'!$H:$H,E2228,'[3]Eqn Calc - NII'!$C:$C,A2228)</f>
        <v>#VALUE!</v>
      </c>
      <c r="H2228" t="str">
        <f t="shared" si="35"/>
        <v>IE000UIN5KK545554</v>
      </c>
    </row>
    <row r="2229" spans="1:8" x14ac:dyDescent="0.25">
      <c r="A2229" s="41" t="s">
        <v>52</v>
      </c>
      <c r="B2229" s="41" t="s">
        <v>16</v>
      </c>
      <c r="C2229" s="41" t="str">
        <f>_xlfn.XLOOKUP(A2229,[3]Reconciliation!$A:$A,[3]Reconciliation!$O:$O)</f>
        <v>AVI Japanese Special Situations Fund</v>
      </c>
      <c r="D2229" s="41" t="str">
        <f>_xlfn.XLOOKUP(A2229,'[4]Fund Control'!$H:$H,'[4]Fund Control'!$G:$G)</f>
        <v>Class B USD</v>
      </c>
      <c r="E2229" s="44">
        <v>45555</v>
      </c>
      <c r="F2229" s="41" t="str">
        <f>_xlfn.XLOOKUP(A2229,'[3]Eqn Calc - NII'!$C:$C,'[3]Eqn Calc - NII'!$E:$E)</f>
        <v>USD</v>
      </c>
      <c r="G2229" s="43" t="e">
        <f>SUMIFS('[3]Eqn Calc - NII'!$U:$U,'[3]Eqn Calc - NII'!$H:$H,E2229,'[3]Eqn Calc - NII'!$C:$C,A2229)</f>
        <v>#VALUE!</v>
      </c>
      <c r="H2229" t="str">
        <f t="shared" si="35"/>
        <v>IE000UIN5KK545555</v>
      </c>
    </row>
    <row r="2230" spans="1:8" x14ac:dyDescent="0.25">
      <c r="A2230" s="41" t="s">
        <v>52</v>
      </c>
      <c r="B2230" s="41" t="s">
        <v>16</v>
      </c>
      <c r="C2230" s="41" t="str">
        <f>_xlfn.XLOOKUP(A2230,[3]Reconciliation!$A:$A,[3]Reconciliation!$O:$O)</f>
        <v>AVI Japanese Special Situations Fund</v>
      </c>
      <c r="D2230" s="41" t="str">
        <f>_xlfn.XLOOKUP(A2230,'[4]Fund Control'!$H:$H,'[4]Fund Control'!$G:$G)</f>
        <v>Class B USD</v>
      </c>
      <c r="E2230" s="44">
        <v>45559</v>
      </c>
      <c r="F2230" s="41" t="str">
        <f>_xlfn.XLOOKUP(A2230,'[3]Eqn Calc - NII'!$C:$C,'[3]Eqn Calc - NII'!$E:$E)</f>
        <v>USD</v>
      </c>
      <c r="G2230" s="43" t="e">
        <f>SUMIFS('[3]Eqn Calc - NII'!$U:$U,'[3]Eqn Calc - NII'!$H:$H,E2230,'[3]Eqn Calc - NII'!$C:$C,A2230)</f>
        <v>#VALUE!</v>
      </c>
      <c r="H2230" t="str">
        <f t="shared" si="35"/>
        <v>IE000UIN5KK545559</v>
      </c>
    </row>
    <row r="2231" spans="1:8" x14ac:dyDescent="0.25">
      <c r="A2231" s="41" t="s">
        <v>52</v>
      </c>
      <c r="B2231" s="41" t="s">
        <v>16</v>
      </c>
      <c r="C2231" s="41" t="str">
        <f>_xlfn.XLOOKUP(A2231,[3]Reconciliation!$A:$A,[3]Reconciliation!$O:$O)</f>
        <v>AVI Japanese Special Situations Fund</v>
      </c>
      <c r="D2231" s="41" t="str">
        <f>_xlfn.XLOOKUP(A2231,'[4]Fund Control'!$H:$H,'[4]Fund Control'!$G:$G)</f>
        <v>Class B USD</v>
      </c>
      <c r="E2231" s="44">
        <v>45560</v>
      </c>
      <c r="F2231" s="41" t="str">
        <f>_xlfn.XLOOKUP(A2231,'[3]Eqn Calc - NII'!$C:$C,'[3]Eqn Calc - NII'!$E:$E)</f>
        <v>USD</v>
      </c>
      <c r="G2231" s="43" t="e">
        <f>SUMIFS('[3]Eqn Calc - NII'!$U:$U,'[3]Eqn Calc - NII'!$H:$H,E2231,'[3]Eqn Calc - NII'!$C:$C,A2231)</f>
        <v>#VALUE!</v>
      </c>
      <c r="H2231" t="str">
        <f t="shared" si="35"/>
        <v>IE000UIN5KK545560</v>
      </c>
    </row>
    <row r="2232" spans="1:8" x14ac:dyDescent="0.25">
      <c r="A2232" s="41" t="s">
        <v>52</v>
      </c>
      <c r="B2232" s="41" t="s">
        <v>16</v>
      </c>
      <c r="C2232" s="41" t="str">
        <f>_xlfn.XLOOKUP(A2232,[3]Reconciliation!$A:$A,[3]Reconciliation!$O:$O)</f>
        <v>AVI Japanese Special Situations Fund</v>
      </c>
      <c r="D2232" s="41" t="str">
        <f>_xlfn.XLOOKUP(A2232,'[4]Fund Control'!$H:$H,'[4]Fund Control'!$G:$G)</f>
        <v>Class B USD</v>
      </c>
      <c r="E2232" s="44">
        <v>45561</v>
      </c>
      <c r="F2232" s="41" t="str">
        <f>_xlfn.XLOOKUP(A2232,'[3]Eqn Calc - NII'!$C:$C,'[3]Eqn Calc - NII'!$E:$E)</f>
        <v>USD</v>
      </c>
      <c r="G2232" s="43" t="e">
        <f>SUMIFS('[3]Eqn Calc - NII'!$U:$U,'[3]Eqn Calc - NII'!$H:$H,E2232,'[3]Eqn Calc - NII'!$C:$C,A2232)</f>
        <v>#VALUE!</v>
      </c>
      <c r="H2232" t="str">
        <f t="shared" si="35"/>
        <v>IE000UIN5KK545561</v>
      </c>
    </row>
    <row r="2233" spans="1:8" x14ac:dyDescent="0.25">
      <c r="A2233" s="41" t="s">
        <v>52</v>
      </c>
      <c r="B2233" s="41" t="s">
        <v>16</v>
      </c>
      <c r="C2233" s="41" t="str">
        <f>_xlfn.XLOOKUP(A2233,[3]Reconciliation!$A:$A,[3]Reconciliation!$O:$O)</f>
        <v>AVI Japanese Special Situations Fund</v>
      </c>
      <c r="D2233" s="41" t="str">
        <f>_xlfn.XLOOKUP(A2233,'[4]Fund Control'!$H:$H,'[4]Fund Control'!$G:$G)</f>
        <v>Class B USD</v>
      </c>
      <c r="E2233" s="44">
        <v>45562</v>
      </c>
      <c r="F2233" s="41" t="str">
        <f>_xlfn.XLOOKUP(A2233,'[3]Eqn Calc - NII'!$C:$C,'[3]Eqn Calc - NII'!$E:$E)</f>
        <v>USD</v>
      </c>
      <c r="G2233" s="43" t="e">
        <f>SUMIFS('[3]Eqn Calc - NII'!$U:$U,'[3]Eqn Calc - NII'!$H:$H,E2233,'[3]Eqn Calc - NII'!$C:$C,A2233)</f>
        <v>#VALUE!</v>
      </c>
      <c r="H2233" t="str">
        <f t="shared" si="35"/>
        <v>IE000UIN5KK545562</v>
      </c>
    </row>
    <row r="2234" spans="1:8" x14ac:dyDescent="0.25">
      <c r="A2234" s="41" t="s">
        <v>52</v>
      </c>
      <c r="B2234" s="41" t="s">
        <v>16</v>
      </c>
      <c r="C2234" s="41" t="str">
        <f>_xlfn.XLOOKUP(A2234,[3]Reconciliation!$A:$A,[3]Reconciliation!$O:$O)</f>
        <v>AVI Japanese Special Situations Fund</v>
      </c>
      <c r="D2234" s="41" t="str">
        <f>_xlfn.XLOOKUP(A2234,'[4]Fund Control'!$H:$H,'[4]Fund Control'!$G:$G)</f>
        <v>Class B USD</v>
      </c>
      <c r="E2234" s="44">
        <v>45565</v>
      </c>
      <c r="F2234" s="41" t="str">
        <f>_xlfn.XLOOKUP(A2234,'[3]Eqn Calc - NII'!$C:$C,'[3]Eqn Calc - NII'!$E:$E)</f>
        <v>USD</v>
      </c>
      <c r="G2234" s="43" t="e">
        <f>SUMIFS('[3]Eqn Calc - NII'!$U:$U,'[3]Eqn Calc - NII'!$H:$H,E2234,'[3]Eqn Calc - NII'!$C:$C,A2234)</f>
        <v>#VALUE!</v>
      </c>
      <c r="H2234" t="str">
        <f t="shared" si="35"/>
        <v>IE000UIN5KK545565</v>
      </c>
    </row>
    <row r="2235" spans="1:8" x14ac:dyDescent="0.25">
      <c r="A2235" s="41" t="s">
        <v>52</v>
      </c>
      <c r="B2235" s="41" t="s">
        <v>16</v>
      </c>
      <c r="C2235" s="41" t="str">
        <f>_xlfn.XLOOKUP(A2235,[3]Reconciliation!$A:$A,[3]Reconciliation!$O:$O)</f>
        <v>AVI Japanese Special Situations Fund</v>
      </c>
      <c r="D2235" s="41" t="str">
        <f>_xlfn.XLOOKUP(A2235,'[4]Fund Control'!$H:$H,'[4]Fund Control'!$G:$G)</f>
        <v>Class B USD</v>
      </c>
      <c r="E2235" s="44">
        <v>45566</v>
      </c>
      <c r="F2235" s="41" t="str">
        <f>_xlfn.XLOOKUP(A2235,'[3]Eqn Calc - NII'!$C:$C,'[3]Eqn Calc - NII'!$E:$E)</f>
        <v>USD</v>
      </c>
      <c r="G2235" s="43" t="e">
        <f>SUMIFS('[3]Eqn Calc - NII'!$U:$U,'[3]Eqn Calc - NII'!$H:$H,E2235,'[3]Eqn Calc - NII'!$C:$C,A2235)</f>
        <v>#VALUE!</v>
      </c>
      <c r="H2235" t="str">
        <f t="shared" si="35"/>
        <v>IE000UIN5KK545566</v>
      </c>
    </row>
    <row r="2236" spans="1:8" x14ac:dyDescent="0.25">
      <c r="A2236" s="41" t="s">
        <v>52</v>
      </c>
      <c r="B2236" s="41" t="s">
        <v>16</v>
      </c>
      <c r="C2236" s="41" t="str">
        <f>_xlfn.XLOOKUP(A2236,[3]Reconciliation!$A:$A,[3]Reconciliation!$O:$O)</f>
        <v>AVI Japanese Special Situations Fund</v>
      </c>
      <c r="D2236" s="41" t="str">
        <f>_xlfn.XLOOKUP(A2236,'[4]Fund Control'!$H:$H,'[4]Fund Control'!$G:$G)</f>
        <v>Class B USD</v>
      </c>
      <c r="E2236" s="44">
        <v>45567</v>
      </c>
      <c r="F2236" s="41" t="str">
        <f>_xlfn.XLOOKUP(A2236,'[3]Eqn Calc - NII'!$C:$C,'[3]Eqn Calc - NII'!$E:$E)</f>
        <v>USD</v>
      </c>
      <c r="G2236" s="43" t="e">
        <f>SUMIFS('[3]Eqn Calc - NII'!$U:$U,'[3]Eqn Calc - NII'!$H:$H,E2236,'[3]Eqn Calc - NII'!$C:$C,A2236)</f>
        <v>#VALUE!</v>
      </c>
      <c r="H2236" t="str">
        <f t="shared" si="35"/>
        <v>IE000UIN5KK545567</v>
      </c>
    </row>
    <row r="2237" spans="1:8" x14ac:dyDescent="0.25">
      <c r="A2237" s="41" t="s">
        <v>52</v>
      </c>
      <c r="B2237" s="41" t="s">
        <v>16</v>
      </c>
      <c r="C2237" s="41" t="str">
        <f>_xlfn.XLOOKUP(A2237,[3]Reconciliation!$A:$A,[3]Reconciliation!$O:$O)</f>
        <v>AVI Japanese Special Situations Fund</v>
      </c>
      <c r="D2237" s="41" t="str">
        <f>_xlfn.XLOOKUP(A2237,'[4]Fund Control'!$H:$H,'[4]Fund Control'!$G:$G)</f>
        <v>Class B USD</v>
      </c>
      <c r="E2237" s="44">
        <v>45568</v>
      </c>
      <c r="F2237" s="41" t="str">
        <f>_xlfn.XLOOKUP(A2237,'[3]Eqn Calc - NII'!$C:$C,'[3]Eqn Calc - NII'!$E:$E)</f>
        <v>USD</v>
      </c>
      <c r="G2237" s="43" t="e">
        <f>SUMIFS('[3]Eqn Calc - NII'!$U:$U,'[3]Eqn Calc - NII'!$H:$H,E2237,'[3]Eqn Calc - NII'!$C:$C,A2237)</f>
        <v>#VALUE!</v>
      </c>
      <c r="H2237" t="str">
        <f t="shared" si="35"/>
        <v>IE000UIN5KK545568</v>
      </c>
    </row>
    <row r="2238" spans="1:8" x14ac:dyDescent="0.25">
      <c r="A2238" s="41" t="s">
        <v>52</v>
      </c>
      <c r="B2238" s="41" t="s">
        <v>16</v>
      </c>
      <c r="C2238" s="41" t="str">
        <f>_xlfn.XLOOKUP(A2238,[3]Reconciliation!$A:$A,[3]Reconciliation!$O:$O)</f>
        <v>AVI Japanese Special Situations Fund</v>
      </c>
      <c r="D2238" s="41" t="str">
        <f>_xlfn.XLOOKUP(A2238,'[4]Fund Control'!$H:$H,'[4]Fund Control'!$G:$G)</f>
        <v>Class B USD</v>
      </c>
      <c r="E2238" s="44">
        <v>45569</v>
      </c>
      <c r="F2238" s="41" t="str">
        <f>_xlfn.XLOOKUP(A2238,'[3]Eqn Calc - NII'!$C:$C,'[3]Eqn Calc - NII'!$E:$E)</f>
        <v>USD</v>
      </c>
      <c r="G2238" s="43" t="e">
        <f>SUMIFS('[3]Eqn Calc - NII'!$U:$U,'[3]Eqn Calc - NII'!$H:$H,E2238,'[3]Eqn Calc - NII'!$C:$C,A2238)</f>
        <v>#VALUE!</v>
      </c>
      <c r="H2238" t="str">
        <f t="shared" si="35"/>
        <v>IE000UIN5KK545569</v>
      </c>
    </row>
    <row r="2239" spans="1:8" x14ac:dyDescent="0.25">
      <c r="A2239" s="41" t="s">
        <v>52</v>
      </c>
      <c r="B2239" s="41" t="s">
        <v>16</v>
      </c>
      <c r="C2239" s="41" t="str">
        <f>_xlfn.XLOOKUP(A2239,[3]Reconciliation!$A:$A,[3]Reconciliation!$O:$O)</f>
        <v>AVI Japanese Special Situations Fund</v>
      </c>
      <c r="D2239" s="41" t="str">
        <f>_xlfn.XLOOKUP(A2239,'[4]Fund Control'!$H:$H,'[4]Fund Control'!$G:$G)</f>
        <v>Class B USD</v>
      </c>
      <c r="E2239" s="44">
        <v>45572</v>
      </c>
      <c r="F2239" s="41" t="str">
        <f>_xlfn.XLOOKUP(A2239,'[3]Eqn Calc - NII'!$C:$C,'[3]Eqn Calc - NII'!$E:$E)</f>
        <v>USD</v>
      </c>
      <c r="G2239" s="43" t="e">
        <f>SUMIFS('[3]Eqn Calc - NII'!$U:$U,'[3]Eqn Calc - NII'!$H:$H,E2239,'[3]Eqn Calc - NII'!$C:$C,A2239)</f>
        <v>#VALUE!</v>
      </c>
      <c r="H2239" t="str">
        <f t="shared" si="35"/>
        <v>IE000UIN5KK545572</v>
      </c>
    </row>
    <row r="2240" spans="1:8" x14ac:dyDescent="0.25">
      <c r="A2240" s="41" t="s">
        <v>52</v>
      </c>
      <c r="B2240" s="41" t="s">
        <v>16</v>
      </c>
      <c r="C2240" s="41" t="str">
        <f>_xlfn.XLOOKUP(A2240,[3]Reconciliation!$A:$A,[3]Reconciliation!$O:$O)</f>
        <v>AVI Japanese Special Situations Fund</v>
      </c>
      <c r="D2240" s="41" t="str">
        <f>_xlfn.XLOOKUP(A2240,'[4]Fund Control'!$H:$H,'[4]Fund Control'!$G:$G)</f>
        <v>Class B USD</v>
      </c>
      <c r="E2240" s="44">
        <v>45573</v>
      </c>
      <c r="F2240" s="41" t="str">
        <f>_xlfn.XLOOKUP(A2240,'[3]Eqn Calc - NII'!$C:$C,'[3]Eqn Calc - NII'!$E:$E)</f>
        <v>USD</v>
      </c>
      <c r="G2240" s="43" t="e">
        <f>SUMIFS('[3]Eqn Calc - NII'!$U:$U,'[3]Eqn Calc - NII'!$H:$H,E2240,'[3]Eqn Calc - NII'!$C:$C,A2240)</f>
        <v>#VALUE!</v>
      </c>
      <c r="H2240" t="str">
        <f t="shared" si="35"/>
        <v>IE000UIN5KK545573</v>
      </c>
    </row>
    <row r="2241" spans="1:8" x14ac:dyDescent="0.25">
      <c r="A2241" s="41" t="s">
        <v>52</v>
      </c>
      <c r="B2241" s="41" t="s">
        <v>16</v>
      </c>
      <c r="C2241" s="41" t="str">
        <f>_xlfn.XLOOKUP(A2241,[3]Reconciliation!$A:$A,[3]Reconciliation!$O:$O)</f>
        <v>AVI Japanese Special Situations Fund</v>
      </c>
      <c r="D2241" s="41" t="str">
        <f>_xlfn.XLOOKUP(A2241,'[4]Fund Control'!$H:$H,'[4]Fund Control'!$G:$G)</f>
        <v>Class B USD</v>
      </c>
      <c r="E2241" s="44">
        <v>45574</v>
      </c>
      <c r="F2241" s="41" t="str">
        <f>_xlfn.XLOOKUP(A2241,'[3]Eqn Calc - NII'!$C:$C,'[3]Eqn Calc - NII'!$E:$E)</f>
        <v>USD</v>
      </c>
      <c r="G2241" s="43" t="e">
        <f>SUMIFS('[3]Eqn Calc - NII'!$U:$U,'[3]Eqn Calc - NII'!$H:$H,E2241,'[3]Eqn Calc - NII'!$C:$C,A2241)</f>
        <v>#VALUE!</v>
      </c>
      <c r="H2241" t="str">
        <f t="shared" si="35"/>
        <v>IE000UIN5KK545574</v>
      </c>
    </row>
    <row r="2242" spans="1:8" x14ac:dyDescent="0.25">
      <c r="A2242" s="41" t="s">
        <v>52</v>
      </c>
      <c r="B2242" s="41" t="s">
        <v>16</v>
      </c>
      <c r="C2242" s="41" t="str">
        <f>_xlfn.XLOOKUP(A2242,[3]Reconciliation!$A:$A,[3]Reconciliation!$O:$O)</f>
        <v>AVI Japanese Special Situations Fund</v>
      </c>
      <c r="D2242" s="41" t="str">
        <f>_xlfn.XLOOKUP(A2242,'[4]Fund Control'!$H:$H,'[4]Fund Control'!$G:$G)</f>
        <v>Class B USD</v>
      </c>
      <c r="E2242" s="44">
        <v>45575</v>
      </c>
      <c r="F2242" s="41" t="str">
        <f>_xlfn.XLOOKUP(A2242,'[3]Eqn Calc - NII'!$C:$C,'[3]Eqn Calc - NII'!$E:$E)</f>
        <v>USD</v>
      </c>
      <c r="G2242" s="43" t="e">
        <f>SUMIFS('[3]Eqn Calc - NII'!$U:$U,'[3]Eqn Calc - NII'!$H:$H,E2242,'[3]Eqn Calc - NII'!$C:$C,A2242)</f>
        <v>#VALUE!</v>
      </c>
      <c r="H2242" t="str">
        <f t="shared" si="35"/>
        <v>IE000UIN5KK545575</v>
      </c>
    </row>
    <row r="2243" spans="1:8" x14ac:dyDescent="0.25">
      <c r="A2243" s="41" t="s">
        <v>52</v>
      </c>
      <c r="B2243" s="41" t="s">
        <v>16</v>
      </c>
      <c r="C2243" s="41" t="str">
        <f>_xlfn.XLOOKUP(A2243,[3]Reconciliation!$A:$A,[3]Reconciliation!$O:$O)</f>
        <v>AVI Japanese Special Situations Fund</v>
      </c>
      <c r="D2243" s="41" t="str">
        <f>_xlfn.XLOOKUP(A2243,'[4]Fund Control'!$H:$H,'[4]Fund Control'!$G:$G)</f>
        <v>Class B USD</v>
      </c>
      <c r="E2243" s="44">
        <v>45576</v>
      </c>
      <c r="F2243" s="41" t="str">
        <f>_xlfn.XLOOKUP(A2243,'[3]Eqn Calc - NII'!$C:$C,'[3]Eqn Calc - NII'!$E:$E)</f>
        <v>USD</v>
      </c>
      <c r="G2243" s="43" t="e">
        <f>SUMIFS('[3]Eqn Calc - NII'!$U:$U,'[3]Eqn Calc - NII'!$H:$H,E2243,'[3]Eqn Calc - NII'!$C:$C,A2243)</f>
        <v>#VALUE!</v>
      </c>
      <c r="H2243" t="str">
        <f t="shared" si="35"/>
        <v>IE000UIN5KK545576</v>
      </c>
    </row>
    <row r="2244" spans="1:8" x14ac:dyDescent="0.25">
      <c r="A2244" s="41" t="s">
        <v>52</v>
      </c>
      <c r="B2244" s="41" t="s">
        <v>16</v>
      </c>
      <c r="C2244" s="41" t="str">
        <f>_xlfn.XLOOKUP(A2244,[3]Reconciliation!$A:$A,[3]Reconciliation!$O:$O)</f>
        <v>AVI Japanese Special Situations Fund</v>
      </c>
      <c r="D2244" s="41" t="str">
        <f>_xlfn.XLOOKUP(A2244,'[4]Fund Control'!$H:$H,'[4]Fund Control'!$G:$G)</f>
        <v>Class B USD</v>
      </c>
      <c r="E2244" s="44">
        <v>45580</v>
      </c>
      <c r="F2244" s="41" t="str">
        <f>_xlfn.XLOOKUP(A2244,'[3]Eqn Calc - NII'!$C:$C,'[3]Eqn Calc - NII'!$E:$E)</f>
        <v>USD</v>
      </c>
      <c r="G2244" s="43" t="e">
        <f>SUMIFS('[3]Eqn Calc - NII'!$U:$U,'[3]Eqn Calc - NII'!$H:$H,E2244,'[3]Eqn Calc - NII'!$C:$C,A2244)</f>
        <v>#VALUE!</v>
      </c>
      <c r="H2244" t="str">
        <f t="shared" si="35"/>
        <v>IE000UIN5KK545580</v>
      </c>
    </row>
    <row r="2245" spans="1:8" x14ac:dyDescent="0.25">
      <c r="A2245" s="41" t="s">
        <v>52</v>
      </c>
      <c r="B2245" s="41" t="s">
        <v>16</v>
      </c>
      <c r="C2245" s="41" t="str">
        <f>_xlfn.XLOOKUP(A2245,[3]Reconciliation!$A:$A,[3]Reconciliation!$O:$O)</f>
        <v>AVI Japanese Special Situations Fund</v>
      </c>
      <c r="D2245" s="41" t="str">
        <f>_xlfn.XLOOKUP(A2245,'[4]Fund Control'!$H:$H,'[4]Fund Control'!$G:$G)</f>
        <v>Class B USD</v>
      </c>
      <c r="E2245" s="44">
        <v>45581</v>
      </c>
      <c r="F2245" s="41" t="str">
        <f>_xlfn.XLOOKUP(A2245,'[3]Eqn Calc - NII'!$C:$C,'[3]Eqn Calc - NII'!$E:$E)</f>
        <v>USD</v>
      </c>
      <c r="G2245" s="43" t="e">
        <f>SUMIFS('[3]Eqn Calc - NII'!$U:$U,'[3]Eqn Calc - NII'!$H:$H,E2245,'[3]Eqn Calc - NII'!$C:$C,A2245)</f>
        <v>#VALUE!</v>
      </c>
      <c r="H2245" t="str">
        <f t="shared" si="35"/>
        <v>IE000UIN5KK545581</v>
      </c>
    </row>
    <row r="2246" spans="1:8" x14ac:dyDescent="0.25">
      <c r="A2246" s="41" t="s">
        <v>52</v>
      </c>
      <c r="B2246" s="41" t="s">
        <v>16</v>
      </c>
      <c r="C2246" s="41" t="str">
        <f>_xlfn.XLOOKUP(A2246,[3]Reconciliation!$A:$A,[3]Reconciliation!$O:$O)</f>
        <v>AVI Japanese Special Situations Fund</v>
      </c>
      <c r="D2246" s="41" t="str">
        <f>_xlfn.XLOOKUP(A2246,'[4]Fund Control'!$H:$H,'[4]Fund Control'!$G:$G)</f>
        <v>Class B USD</v>
      </c>
      <c r="E2246" s="44">
        <v>45582</v>
      </c>
      <c r="F2246" s="41" t="str">
        <f>_xlfn.XLOOKUP(A2246,'[3]Eqn Calc - NII'!$C:$C,'[3]Eqn Calc - NII'!$E:$E)</f>
        <v>USD</v>
      </c>
      <c r="G2246" s="43" t="e">
        <f>SUMIFS('[3]Eqn Calc - NII'!$U:$U,'[3]Eqn Calc - NII'!$H:$H,E2246,'[3]Eqn Calc - NII'!$C:$C,A2246)</f>
        <v>#VALUE!</v>
      </c>
      <c r="H2246" t="str">
        <f t="shared" ref="H2246:H2309" si="36">A2246&amp;E2246</f>
        <v>IE000UIN5KK545582</v>
      </c>
    </row>
    <row r="2247" spans="1:8" x14ac:dyDescent="0.25">
      <c r="A2247" s="41" t="s">
        <v>52</v>
      </c>
      <c r="B2247" s="41" t="s">
        <v>16</v>
      </c>
      <c r="C2247" s="41" t="str">
        <f>_xlfn.XLOOKUP(A2247,[3]Reconciliation!$A:$A,[3]Reconciliation!$O:$O)</f>
        <v>AVI Japanese Special Situations Fund</v>
      </c>
      <c r="D2247" s="41" t="str">
        <f>_xlfn.XLOOKUP(A2247,'[4]Fund Control'!$H:$H,'[4]Fund Control'!$G:$G)</f>
        <v>Class B USD</v>
      </c>
      <c r="E2247" s="44">
        <v>45583</v>
      </c>
      <c r="F2247" s="41" t="str">
        <f>_xlfn.XLOOKUP(A2247,'[3]Eqn Calc - NII'!$C:$C,'[3]Eqn Calc - NII'!$E:$E)</f>
        <v>USD</v>
      </c>
      <c r="G2247" s="43" t="e">
        <f>SUMIFS('[3]Eqn Calc - NII'!$U:$U,'[3]Eqn Calc - NII'!$H:$H,E2247,'[3]Eqn Calc - NII'!$C:$C,A2247)</f>
        <v>#VALUE!</v>
      </c>
      <c r="H2247" t="str">
        <f t="shared" si="36"/>
        <v>IE000UIN5KK545583</v>
      </c>
    </row>
    <row r="2248" spans="1:8" x14ac:dyDescent="0.25">
      <c r="A2248" s="41" t="s">
        <v>52</v>
      </c>
      <c r="B2248" s="41" t="s">
        <v>16</v>
      </c>
      <c r="C2248" s="41" t="str">
        <f>_xlfn.XLOOKUP(A2248,[3]Reconciliation!$A:$A,[3]Reconciliation!$O:$O)</f>
        <v>AVI Japanese Special Situations Fund</v>
      </c>
      <c r="D2248" s="41" t="str">
        <f>_xlfn.XLOOKUP(A2248,'[4]Fund Control'!$H:$H,'[4]Fund Control'!$G:$G)</f>
        <v>Class B USD</v>
      </c>
      <c r="E2248" s="44">
        <v>45586</v>
      </c>
      <c r="F2248" s="41" t="str">
        <f>_xlfn.XLOOKUP(A2248,'[3]Eqn Calc - NII'!$C:$C,'[3]Eqn Calc - NII'!$E:$E)</f>
        <v>USD</v>
      </c>
      <c r="G2248" s="43" t="e">
        <f>SUMIFS('[3]Eqn Calc - NII'!$U:$U,'[3]Eqn Calc - NII'!$H:$H,E2248,'[3]Eqn Calc - NII'!$C:$C,A2248)</f>
        <v>#VALUE!</v>
      </c>
      <c r="H2248" t="str">
        <f t="shared" si="36"/>
        <v>IE000UIN5KK545586</v>
      </c>
    </row>
    <row r="2249" spans="1:8" x14ac:dyDescent="0.25">
      <c r="A2249" s="41" t="s">
        <v>52</v>
      </c>
      <c r="B2249" s="41" t="s">
        <v>16</v>
      </c>
      <c r="C2249" s="41" t="str">
        <f>_xlfn.XLOOKUP(A2249,[3]Reconciliation!$A:$A,[3]Reconciliation!$O:$O)</f>
        <v>AVI Japanese Special Situations Fund</v>
      </c>
      <c r="D2249" s="41" t="str">
        <f>_xlfn.XLOOKUP(A2249,'[4]Fund Control'!$H:$H,'[4]Fund Control'!$G:$G)</f>
        <v>Class B USD</v>
      </c>
      <c r="E2249" s="44">
        <v>45587</v>
      </c>
      <c r="F2249" s="41" t="str">
        <f>_xlfn.XLOOKUP(A2249,'[3]Eqn Calc - NII'!$C:$C,'[3]Eqn Calc - NII'!$E:$E)</f>
        <v>USD</v>
      </c>
      <c r="G2249" s="43" t="e">
        <f>SUMIFS('[3]Eqn Calc - NII'!$U:$U,'[3]Eqn Calc - NII'!$H:$H,E2249,'[3]Eqn Calc - NII'!$C:$C,A2249)</f>
        <v>#VALUE!</v>
      </c>
      <c r="H2249" t="str">
        <f t="shared" si="36"/>
        <v>IE000UIN5KK545587</v>
      </c>
    </row>
    <row r="2250" spans="1:8" x14ac:dyDescent="0.25">
      <c r="A2250" s="41" t="s">
        <v>52</v>
      </c>
      <c r="B2250" s="41" t="s">
        <v>16</v>
      </c>
      <c r="C2250" s="41" t="str">
        <f>_xlfn.XLOOKUP(A2250,[3]Reconciliation!$A:$A,[3]Reconciliation!$O:$O)</f>
        <v>AVI Japanese Special Situations Fund</v>
      </c>
      <c r="D2250" s="41" t="str">
        <f>_xlfn.XLOOKUP(A2250,'[4]Fund Control'!$H:$H,'[4]Fund Control'!$G:$G)</f>
        <v>Class B USD</v>
      </c>
      <c r="E2250" s="44">
        <v>45588</v>
      </c>
      <c r="F2250" s="41" t="str">
        <f>_xlfn.XLOOKUP(A2250,'[3]Eqn Calc - NII'!$C:$C,'[3]Eqn Calc - NII'!$E:$E)</f>
        <v>USD</v>
      </c>
      <c r="G2250" s="43" t="e">
        <f>SUMIFS('[3]Eqn Calc - NII'!$U:$U,'[3]Eqn Calc - NII'!$H:$H,E2250,'[3]Eqn Calc - NII'!$C:$C,A2250)</f>
        <v>#VALUE!</v>
      </c>
      <c r="H2250" t="str">
        <f t="shared" si="36"/>
        <v>IE000UIN5KK545588</v>
      </c>
    </row>
    <row r="2251" spans="1:8" x14ac:dyDescent="0.25">
      <c r="A2251" s="41" t="s">
        <v>52</v>
      </c>
      <c r="B2251" s="41" t="s">
        <v>16</v>
      </c>
      <c r="C2251" s="41" t="str">
        <f>_xlfn.XLOOKUP(A2251,[3]Reconciliation!$A:$A,[3]Reconciliation!$O:$O)</f>
        <v>AVI Japanese Special Situations Fund</v>
      </c>
      <c r="D2251" s="41" t="str">
        <f>_xlfn.XLOOKUP(A2251,'[4]Fund Control'!$H:$H,'[4]Fund Control'!$G:$G)</f>
        <v>Class B USD</v>
      </c>
      <c r="E2251" s="44">
        <v>45589</v>
      </c>
      <c r="F2251" s="41" t="str">
        <f>_xlfn.XLOOKUP(A2251,'[3]Eqn Calc - NII'!$C:$C,'[3]Eqn Calc - NII'!$E:$E)</f>
        <v>USD</v>
      </c>
      <c r="G2251" s="43" t="e">
        <f>SUMIFS('[3]Eqn Calc - NII'!$U:$U,'[3]Eqn Calc - NII'!$H:$H,E2251,'[3]Eqn Calc - NII'!$C:$C,A2251)</f>
        <v>#VALUE!</v>
      </c>
      <c r="H2251" t="str">
        <f t="shared" si="36"/>
        <v>IE000UIN5KK545589</v>
      </c>
    </row>
    <row r="2252" spans="1:8" x14ac:dyDescent="0.25">
      <c r="A2252" s="41" t="s">
        <v>52</v>
      </c>
      <c r="B2252" s="41" t="s">
        <v>16</v>
      </c>
      <c r="C2252" s="41" t="str">
        <f>_xlfn.XLOOKUP(A2252,[3]Reconciliation!$A:$A,[3]Reconciliation!$O:$O)</f>
        <v>AVI Japanese Special Situations Fund</v>
      </c>
      <c r="D2252" s="41" t="str">
        <f>_xlfn.XLOOKUP(A2252,'[4]Fund Control'!$H:$H,'[4]Fund Control'!$G:$G)</f>
        <v>Class B USD</v>
      </c>
      <c r="E2252" s="44">
        <v>45590</v>
      </c>
      <c r="F2252" s="41" t="str">
        <f>_xlfn.XLOOKUP(A2252,'[3]Eqn Calc - NII'!$C:$C,'[3]Eqn Calc - NII'!$E:$E)</f>
        <v>USD</v>
      </c>
      <c r="G2252" s="43" t="e">
        <f>SUMIFS('[3]Eqn Calc - NII'!$U:$U,'[3]Eqn Calc - NII'!$H:$H,E2252,'[3]Eqn Calc - NII'!$C:$C,A2252)</f>
        <v>#VALUE!</v>
      </c>
      <c r="H2252" t="str">
        <f t="shared" si="36"/>
        <v>IE000UIN5KK545590</v>
      </c>
    </row>
    <row r="2253" spans="1:8" x14ac:dyDescent="0.25">
      <c r="A2253" s="41" t="s">
        <v>52</v>
      </c>
      <c r="B2253" s="41" t="s">
        <v>16</v>
      </c>
      <c r="C2253" s="41" t="str">
        <f>_xlfn.XLOOKUP(A2253,[3]Reconciliation!$A:$A,[3]Reconciliation!$O:$O)</f>
        <v>AVI Japanese Special Situations Fund</v>
      </c>
      <c r="D2253" s="41" t="str">
        <f>_xlfn.XLOOKUP(A2253,'[4]Fund Control'!$H:$H,'[4]Fund Control'!$G:$G)</f>
        <v>Class B USD</v>
      </c>
      <c r="E2253" s="44">
        <v>45594</v>
      </c>
      <c r="F2253" s="41" t="str">
        <f>_xlfn.XLOOKUP(A2253,'[3]Eqn Calc - NII'!$C:$C,'[3]Eqn Calc - NII'!$E:$E)</f>
        <v>USD</v>
      </c>
      <c r="G2253" s="43" t="e">
        <f>SUMIFS('[3]Eqn Calc - NII'!$U:$U,'[3]Eqn Calc - NII'!$H:$H,E2253,'[3]Eqn Calc - NII'!$C:$C,A2253)</f>
        <v>#VALUE!</v>
      </c>
      <c r="H2253" t="str">
        <f t="shared" si="36"/>
        <v>IE000UIN5KK545594</v>
      </c>
    </row>
    <row r="2254" spans="1:8" x14ac:dyDescent="0.25">
      <c r="A2254" s="41" t="s">
        <v>52</v>
      </c>
      <c r="B2254" s="41" t="s">
        <v>16</v>
      </c>
      <c r="C2254" s="41" t="str">
        <f>_xlfn.XLOOKUP(A2254,[3]Reconciliation!$A:$A,[3]Reconciliation!$O:$O)</f>
        <v>AVI Japanese Special Situations Fund</v>
      </c>
      <c r="D2254" s="41" t="str">
        <f>_xlfn.XLOOKUP(A2254,'[4]Fund Control'!$H:$H,'[4]Fund Control'!$G:$G)</f>
        <v>Class B USD</v>
      </c>
      <c r="E2254" s="44">
        <v>45595</v>
      </c>
      <c r="F2254" s="41" t="str">
        <f>_xlfn.XLOOKUP(A2254,'[3]Eqn Calc - NII'!$C:$C,'[3]Eqn Calc - NII'!$E:$E)</f>
        <v>USD</v>
      </c>
      <c r="G2254" s="43" t="e">
        <f>SUMIFS('[3]Eqn Calc - NII'!$U:$U,'[3]Eqn Calc - NII'!$H:$H,E2254,'[3]Eqn Calc - NII'!$C:$C,A2254)</f>
        <v>#VALUE!</v>
      </c>
      <c r="H2254" t="str">
        <f t="shared" si="36"/>
        <v>IE000UIN5KK545595</v>
      </c>
    </row>
    <row r="2255" spans="1:8" x14ac:dyDescent="0.25">
      <c r="A2255" s="41" t="s">
        <v>52</v>
      </c>
      <c r="B2255" s="41" t="s">
        <v>16</v>
      </c>
      <c r="C2255" s="41" t="str">
        <f>_xlfn.XLOOKUP(A2255,[3]Reconciliation!$A:$A,[3]Reconciliation!$O:$O)</f>
        <v>AVI Japanese Special Situations Fund</v>
      </c>
      <c r="D2255" s="41" t="str">
        <f>_xlfn.XLOOKUP(A2255,'[4]Fund Control'!$H:$H,'[4]Fund Control'!$G:$G)</f>
        <v>Class B USD</v>
      </c>
      <c r="E2255" s="44">
        <v>45596</v>
      </c>
      <c r="F2255" s="41" t="str">
        <f>_xlfn.XLOOKUP(A2255,'[3]Eqn Calc - NII'!$C:$C,'[3]Eqn Calc - NII'!$E:$E)</f>
        <v>USD</v>
      </c>
      <c r="G2255" s="43" t="e">
        <f>SUMIFS('[3]Eqn Calc - NII'!$U:$U,'[3]Eqn Calc - NII'!$H:$H,E2255,'[3]Eqn Calc - NII'!$C:$C,A2255)</f>
        <v>#VALUE!</v>
      </c>
      <c r="H2255" t="str">
        <f t="shared" si="36"/>
        <v>IE000UIN5KK545596</v>
      </c>
    </row>
    <row r="2256" spans="1:8" x14ac:dyDescent="0.25">
      <c r="A2256" s="41" t="s">
        <v>52</v>
      </c>
      <c r="B2256" s="41" t="s">
        <v>16</v>
      </c>
      <c r="C2256" s="41" t="str">
        <f>_xlfn.XLOOKUP(A2256,[3]Reconciliation!$A:$A,[3]Reconciliation!$O:$O)</f>
        <v>AVI Japanese Special Situations Fund</v>
      </c>
      <c r="D2256" s="41" t="str">
        <f>_xlfn.XLOOKUP(A2256,'[4]Fund Control'!$H:$H,'[4]Fund Control'!$G:$G)</f>
        <v>Class B USD</v>
      </c>
      <c r="E2256" s="44">
        <v>45597</v>
      </c>
      <c r="F2256" s="41" t="str">
        <f>_xlfn.XLOOKUP(A2256,'[3]Eqn Calc - NII'!$C:$C,'[3]Eqn Calc - NII'!$E:$E)</f>
        <v>USD</v>
      </c>
      <c r="G2256" s="43" t="e">
        <f>SUMIFS('[3]Eqn Calc - NII'!$U:$U,'[3]Eqn Calc - NII'!$H:$H,E2256,'[3]Eqn Calc - NII'!$C:$C,A2256)</f>
        <v>#VALUE!</v>
      </c>
      <c r="H2256" t="str">
        <f t="shared" si="36"/>
        <v>IE000UIN5KK545597</v>
      </c>
    </row>
    <row r="2257" spans="1:8" x14ac:dyDescent="0.25">
      <c r="A2257" s="41" t="s">
        <v>52</v>
      </c>
      <c r="B2257" s="41" t="s">
        <v>16</v>
      </c>
      <c r="C2257" s="41" t="str">
        <f>_xlfn.XLOOKUP(A2257,[3]Reconciliation!$A:$A,[3]Reconciliation!$O:$O)</f>
        <v>AVI Japanese Special Situations Fund</v>
      </c>
      <c r="D2257" s="41" t="str">
        <f>_xlfn.XLOOKUP(A2257,'[4]Fund Control'!$H:$H,'[4]Fund Control'!$G:$G)</f>
        <v>Class B USD</v>
      </c>
      <c r="E2257" s="44">
        <v>45601</v>
      </c>
      <c r="F2257" s="41" t="str">
        <f>_xlfn.XLOOKUP(A2257,'[3]Eqn Calc - NII'!$C:$C,'[3]Eqn Calc - NII'!$E:$E)</f>
        <v>USD</v>
      </c>
      <c r="G2257" s="43" t="e">
        <f>SUMIFS('[3]Eqn Calc - NII'!$U:$U,'[3]Eqn Calc - NII'!$H:$H,E2257,'[3]Eqn Calc - NII'!$C:$C,A2257)</f>
        <v>#VALUE!</v>
      </c>
      <c r="H2257" t="str">
        <f t="shared" si="36"/>
        <v>IE000UIN5KK545601</v>
      </c>
    </row>
    <row r="2258" spans="1:8" x14ac:dyDescent="0.25">
      <c r="A2258" s="41" t="s">
        <v>52</v>
      </c>
      <c r="B2258" s="41" t="s">
        <v>16</v>
      </c>
      <c r="C2258" s="41" t="str">
        <f>_xlfn.XLOOKUP(A2258,[3]Reconciliation!$A:$A,[3]Reconciliation!$O:$O)</f>
        <v>AVI Japanese Special Situations Fund</v>
      </c>
      <c r="D2258" s="41" t="str">
        <f>_xlfn.XLOOKUP(A2258,'[4]Fund Control'!$H:$H,'[4]Fund Control'!$G:$G)</f>
        <v>Class B USD</v>
      </c>
      <c r="E2258" s="44">
        <v>45602</v>
      </c>
      <c r="F2258" s="41" t="str">
        <f>_xlfn.XLOOKUP(A2258,'[3]Eqn Calc - NII'!$C:$C,'[3]Eqn Calc - NII'!$E:$E)</f>
        <v>USD</v>
      </c>
      <c r="G2258" s="43" t="e">
        <f>SUMIFS('[3]Eqn Calc - NII'!$U:$U,'[3]Eqn Calc - NII'!$H:$H,E2258,'[3]Eqn Calc - NII'!$C:$C,A2258)</f>
        <v>#VALUE!</v>
      </c>
      <c r="H2258" t="str">
        <f t="shared" si="36"/>
        <v>IE000UIN5KK545602</v>
      </c>
    </row>
    <row r="2259" spans="1:8" x14ac:dyDescent="0.25">
      <c r="A2259" s="41" t="s">
        <v>52</v>
      </c>
      <c r="B2259" s="41" t="s">
        <v>16</v>
      </c>
      <c r="C2259" s="41" t="str">
        <f>_xlfn.XLOOKUP(A2259,[3]Reconciliation!$A:$A,[3]Reconciliation!$O:$O)</f>
        <v>AVI Japanese Special Situations Fund</v>
      </c>
      <c r="D2259" s="41" t="str">
        <f>_xlfn.XLOOKUP(A2259,'[4]Fund Control'!$H:$H,'[4]Fund Control'!$G:$G)</f>
        <v>Class B USD</v>
      </c>
      <c r="E2259" s="44">
        <v>45603</v>
      </c>
      <c r="F2259" s="41" t="str">
        <f>_xlfn.XLOOKUP(A2259,'[3]Eqn Calc - NII'!$C:$C,'[3]Eqn Calc - NII'!$E:$E)</f>
        <v>USD</v>
      </c>
      <c r="G2259" s="43" t="e">
        <f>SUMIFS('[3]Eqn Calc - NII'!$U:$U,'[3]Eqn Calc - NII'!$H:$H,E2259,'[3]Eqn Calc - NII'!$C:$C,A2259)</f>
        <v>#VALUE!</v>
      </c>
      <c r="H2259" t="str">
        <f t="shared" si="36"/>
        <v>IE000UIN5KK545603</v>
      </c>
    </row>
    <row r="2260" spans="1:8" x14ac:dyDescent="0.25">
      <c r="A2260" s="41" t="s">
        <v>52</v>
      </c>
      <c r="B2260" s="41" t="s">
        <v>16</v>
      </c>
      <c r="C2260" s="41" t="str">
        <f>_xlfn.XLOOKUP(A2260,[3]Reconciliation!$A:$A,[3]Reconciliation!$O:$O)</f>
        <v>AVI Japanese Special Situations Fund</v>
      </c>
      <c r="D2260" s="41" t="str">
        <f>_xlfn.XLOOKUP(A2260,'[4]Fund Control'!$H:$H,'[4]Fund Control'!$G:$G)</f>
        <v>Class B USD</v>
      </c>
      <c r="E2260" s="44">
        <v>45604</v>
      </c>
      <c r="F2260" s="41" t="str">
        <f>_xlfn.XLOOKUP(A2260,'[3]Eqn Calc - NII'!$C:$C,'[3]Eqn Calc - NII'!$E:$E)</f>
        <v>USD</v>
      </c>
      <c r="G2260" s="43" t="e">
        <f>SUMIFS('[3]Eqn Calc - NII'!$U:$U,'[3]Eqn Calc - NII'!$H:$H,E2260,'[3]Eqn Calc - NII'!$C:$C,A2260)</f>
        <v>#VALUE!</v>
      </c>
      <c r="H2260" t="str">
        <f t="shared" si="36"/>
        <v>IE000UIN5KK545604</v>
      </c>
    </row>
    <row r="2261" spans="1:8" x14ac:dyDescent="0.25">
      <c r="A2261" s="41" t="s">
        <v>52</v>
      </c>
      <c r="B2261" s="41" t="s">
        <v>16</v>
      </c>
      <c r="C2261" s="41" t="str">
        <f>_xlfn.XLOOKUP(A2261,[3]Reconciliation!$A:$A,[3]Reconciliation!$O:$O)</f>
        <v>AVI Japanese Special Situations Fund</v>
      </c>
      <c r="D2261" s="41" t="str">
        <f>_xlfn.XLOOKUP(A2261,'[4]Fund Control'!$H:$H,'[4]Fund Control'!$G:$G)</f>
        <v>Class B USD</v>
      </c>
      <c r="E2261" s="44">
        <v>45607</v>
      </c>
      <c r="F2261" s="41" t="str">
        <f>_xlfn.XLOOKUP(A2261,'[3]Eqn Calc - NII'!$C:$C,'[3]Eqn Calc - NII'!$E:$E)</f>
        <v>USD</v>
      </c>
      <c r="G2261" s="43" t="e">
        <f>SUMIFS('[3]Eqn Calc - NII'!$U:$U,'[3]Eqn Calc - NII'!$H:$H,E2261,'[3]Eqn Calc - NII'!$C:$C,A2261)</f>
        <v>#VALUE!</v>
      </c>
      <c r="H2261" t="str">
        <f t="shared" si="36"/>
        <v>IE000UIN5KK545607</v>
      </c>
    </row>
    <row r="2262" spans="1:8" x14ac:dyDescent="0.25">
      <c r="A2262" s="41" t="s">
        <v>52</v>
      </c>
      <c r="B2262" s="41" t="s">
        <v>16</v>
      </c>
      <c r="C2262" s="41" t="str">
        <f>_xlfn.XLOOKUP(A2262,[3]Reconciliation!$A:$A,[3]Reconciliation!$O:$O)</f>
        <v>AVI Japanese Special Situations Fund</v>
      </c>
      <c r="D2262" s="41" t="str">
        <f>_xlfn.XLOOKUP(A2262,'[4]Fund Control'!$H:$H,'[4]Fund Control'!$G:$G)</f>
        <v>Class B USD</v>
      </c>
      <c r="E2262" s="44">
        <v>45608</v>
      </c>
      <c r="F2262" s="41" t="str">
        <f>_xlfn.XLOOKUP(A2262,'[3]Eqn Calc - NII'!$C:$C,'[3]Eqn Calc - NII'!$E:$E)</f>
        <v>USD</v>
      </c>
      <c r="G2262" s="43" t="e">
        <f>SUMIFS('[3]Eqn Calc - NII'!$U:$U,'[3]Eqn Calc - NII'!$H:$H,E2262,'[3]Eqn Calc - NII'!$C:$C,A2262)</f>
        <v>#VALUE!</v>
      </c>
      <c r="H2262" t="str">
        <f t="shared" si="36"/>
        <v>IE000UIN5KK545608</v>
      </c>
    </row>
    <row r="2263" spans="1:8" x14ac:dyDescent="0.25">
      <c r="A2263" s="41" t="s">
        <v>52</v>
      </c>
      <c r="B2263" s="41" t="s">
        <v>16</v>
      </c>
      <c r="C2263" s="41" t="str">
        <f>_xlfn.XLOOKUP(A2263,[3]Reconciliation!$A:$A,[3]Reconciliation!$O:$O)</f>
        <v>AVI Japanese Special Situations Fund</v>
      </c>
      <c r="D2263" s="41" t="str">
        <f>_xlfn.XLOOKUP(A2263,'[4]Fund Control'!$H:$H,'[4]Fund Control'!$G:$G)</f>
        <v>Class B USD</v>
      </c>
      <c r="E2263" s="44">
        <v>45609</v>
      </c>
      <c r="F2263" s="41" t="str">
        <f>_xlfn.XLOOKUP(A2263,'[3]Eqn Calc - NII'!$C:$C,'[3]Eqn Calc - NII'!$E:$E)</f>
        <v>USD</v>
      </c>
      <c r="G2263" s="43" t="e">
        <f>SUMIFS('[3]Eqn Calc - NII'!$U:$U,'[3]Eqn Calc - NII'!$H:$H,E2263,'[3]Eqn Calc - NII'!$C:$C,A2263)</f>
        <v>#VALUE!</v>
      </c>
      <c r="H2263" t="str">
        <f t="shared" si="36"/>
        <v>IE000UIN5KK545609</v>
      </c>
    </row>
    <row r="2264" spans="1:8" x14ac:dyDescent="0.25">
      <c r="A2264" s="41" t="s">
        <v>52</v>
      </c>
      <c r="B2264" s="41" t="s">
        <v>16</v>
      </c>
      <c r="C2264" s="41" t="str">
        <f>_xlfn.XLOOKUP(A2264,[3]Reconciliation!$A:$A,[3]Reconciliation!$O:$O)</f>
        <v>AVI Japanese Special Situations Fund</v>
      </c>
      <c r="D2264" s="41" t="str">
        <f>_xlfn.XLOOKUP(A2264,'[4]Fund Control'!$H:$H,'[4]Fund Control'!$G:$G)</f>
        <v>Class B USD</v>
      </c>
      <c r="E2264" s="44">
        <v>45610</v>
      </c>
      <c r="F2264" s="41" t="str">
        <f>_xlfn.XLOOKUP(A2264,'[3]Eqn Calc - NII'!$C:$C,'[3]Eqn Calc - NII'!$E:$E)</f>
        <v>USD</v>
      </c>
      <c r="G2264" s="43" t="e">
        <f>SUMIFS('[3]Eqn Calc - NII'!$U:$U,'[3]Eqn Calc - NII'!$H:$H,E2264,'[3]Eqn Calc - NII'!$C:$C,A2264)</f>
        <v>#VALUE!</v>
      </c>
      <c r="H2264" t="str">
        <f t="shared" si="36"/>
        <v>IE000UIN5KK545610</v>
      </c>
    </row>
    <row r="2265" spans="1:8" x14ac:dyDescent="0.25">
      <c r="A2265" s="41" t="s">
        <v>52</v>
      </c>
      <c r="B2265" s="41" t="s">
        <v>16</v>
      </c>
      <c r="C2265" s="41" t="str">
        <f>_xlfn.XLOOKUP(A2265,[3]Reconciliation!$A:$A,[3]Reconciliation!$O:$O)</f>
        <v>AVI Japanese Special Situations Fund</v>
      </c>
      <c r="D2265" s="41" t="str">
        <f>_xlfn.XLOOKUP(A2265,'[4]Fund Control'!$H:$H,'[4]Fund Control'!$G:$G)</f>
        <v>Class B USD</v>
      </c>
      <c r="E2265" s="44">
        <v>45611</v>
      </c>
      <c r="F2265" s="41" t="str">
        <f>_xlfn.XLOOKUP(A2265,'[3]Eqn Calc - NII'!$C:$C,'[3]Eqn Calc - NII'!$E:$E)</f>
        <v>USD</v>
      </c>
      <c r="G2265" s="43" t="e">
        <f>SUMIFS('[3]Eqn Calc - NII'!$U:$U,'[3]Eqn Calc - NII'!$H:$H,E2265,'[3]Eqn Calc - NII'!$C:$C,A2265)</f>
        <v>#VALUE!</v>
      </c>
      <c r="H2265" t="str">
        <f t="shared" si="36"/>
        <v>IE000UIN5KK545611</v>
      </c>
    </row>
    <row r="2266" spans="1:8" x14ac:dyDescent="0.25">
      <c r="A2266" s="41" t="s">
        <v>52</v>
      </c>
      <c r="B2266" s="41" t="s">
        <v>16</v>
      </c>
      <c r="C2266" s="41" t="str">
        <f>_xlfn.XLOOKUP(A2266,[3]Reconciliation!$A:$A,[3]Reconciliation!$O:$O)</f>
        <v>AVI Japanese Special Situations Fund</v>
      </c>
      <c r="D2266" s="41" t="str">
        <f>_xlfn.XLOOKUP(A2266,'[4]Fund Control'!$H:$H,'[4]Fund Control'!$G:$G)</f>
        <v>Class B USD</v>
      </c>
      <c r="E2266" s="44">
        <v>45614</v>
      </c>
      <c r="F2266" s="41" t="str">
        <f>_xlfn.XLOOKUP(A2266,'[3]Eqn Calc - NII'!$C:$C,'[3]Eqn Calc - NII'!$E:$E)</f>
        <v>USD</v>
      </c>
      <c r="G2266" s="43" t="e">
        <f>SUMIFS('[3]Eqn Calc - NII'!$U:$U,'[3]Eqn Calc - NII'!$H:$H,E2266,'[3]Eqn Calc - NII'!$C:$C,A2266)</f>
        <v>#VALUE!</v>
      </c>
      <c r="H2266" t="str">
        <f t="shared" si="36"/>
        <v>IE000UIN5KK545614</v>
      </c>
    </row>
    <row r="2267" spans="1:8" x14ac:dyDescent="0.25">
      <c r="A2267" s="41" t="s">
        <v>52</v>
      </c>
      <c r="B2267" s="41" t="s">
        <v>16</v>
      </c>
      <c r="C2267" s="41" t="str">
        <f>_xlfn.XLOOKUP(A2267,[3]Reconciliation!$A:$A,[3]Reconciliation!$O:$O)</f>
        <v>AVI Japanese Special Situations Fund</v>
      </c>
      <c r="D2267" s="41" t="str">
        <f>_xlfn.XLOOKUP(A2267,'[4]Fund Control'!$H:$H,'[4]Fund Control'!$G:$G)</f>
        <v>Class B USD</v>
      </c>
      <c r="E2267" s="44">
        <v>45615</v>
      </c>
      <c r="F2267" s="41" t="str">
        <f>_xlfn.XLOOKUP(A2267,'[3]Eqn Calc - NII'!$C:$C,'[3]Eqn Calc - NII'!$E:$E)</f>
        <v>USD</v>
      </c>
      <c r="G2267" s="43" t="e">
        <f>SUMIFS('[3]Eqn Calc - NII'!$U:$U,'[3]Eqn Calc - NII'!$H:$H,E2267,'[3]Eqn Calc - NII'!$C:$C,A2267)</f>
        <v>#VALUE!</v>
      </c>
      <c r="H2267" t="str">
        <f t="shared" si="36"/>
        <v>IE000UIN5KK545615</v>
      </c>
    </row>
    <row r="2268" spans="1:8" x14ac:dyDescent="0.25">
      <c r="A2268" s="41" t="s">
        <v>52</v>
      </c>
      <c r="B2268" s="41" t="s">
        <v>16</v>
      </c>
      <c r="C2268" s="41" t="str">
        <f>_xlfn.XLOOKUP(A2268,[3]Reconciliation!$A:$A,[3]Reconciliation!$O:$O)</f>
        <v>AVI Japanese Special Situations Fund</v>
      </c>
      <c r="D2268" s="41" t="str">
        <f>_xlfn.XLOOKUP(A2268,'[4]Fund Control'!$H:$H,'[4]Fund Control'!$G:$G)</f>
        <v>Class B USD</v>
      </c>
      <c r="E2268" s="44">
        <v>45616</v>
      </c>
      <c r="F2268" s="41" t="str">
        <f>_xlfn.XLOOKUP(A2268,'[3]Eqn Calc - NII'!$C:$C,'[3]Eqn Calc - NII'!$E:$E)</f>
        <v>USD</v>
      </c>
      <c r="G2268" s="43" t="e">
        <f>SUMIFS('[3]Eqn Calc - NII'!$U:$U,'[3]Eqn Calc - NII'!$H:$H,E2268,'[3]Eqn Calc - NII'!$C:$C,A2268)</f>
        <v>#VALUE!</v>
      </c>
      <c r="H2268" t="str">
        <f t="shared" si="36"/>
        <v>IE000UIN5KK545616</v>
      </c>
    </row>
    <row r="2269" spans="1:8" x14ac:dyDescent="0.25">
      <c r="A2269" s="41" t="s">
        <v>52</v>
      </c>
      <c r="B2269" s="41" t="s">
        <v>16</v>
      </c>
      <c r="C2269" s="41" t="str">
        <f>_xlfn.XLOOKUP(A2269,[3]Reconciliation!$A:$A,[3]Reconciliation!$O:$O)</f>
        <v>AVI Japanese Special Situations Fund</v>
      </c>
      <c r="D2269" s="41" t="str">
        <f>_xlfn.XLOOKUP(A2269,'[4]Fund Control'!$H:$H,'[4]Fund Control'!$G:$G)</f>
        <v>Class B USD</v>
      </c>
      <c r="E2269" s="44">
        <v>45617</v>
      </c>
      <c r="F2269" s="41" t="str">
        <f>_xlfn.XLOOKUP(A2269,'[3]Eqn Calc - NII'!$C:$C,'[3]Eqn Calc - NII'!$E:$E)</f>
        <v>USD</v>
      </c>
      <c r="G2269" s="43" t="e">
        <f>SUMIFS('[3]Eqn Calc - NII'!$U:$U,'[3]Eqn Calc - NII'!$H:$H,E2269,'[3]Eqn Calc - NII'!$C:$C,A2269)</f>
        <v>#VALUE!</v>
      </c>
      <c r="H2269" t="str">
        <f t="shared" si="36"/>
        <v>IE000UIN5KK545617</v>
      </c>
    </row>
    <row r="2270" spans="1:8" x14ac:dyDescent="0.25">
      <c r="A2270" s="41" t="s">
        <v>52</v>
      </c>
      <c r="B2270" s="41" t="s">
        <v>16</v>
      </c>
      <c r="C2270" s="41" t="str">
        <f>_xlfn.XLOOKUP(A2270,[3]Reconciliation!$A:$A,[3]Reconciliation!$O:$O)</f>
        <v>AVI Japanese Special Situations Fund</v>
      </c>
      <c r="D2270" s="41" t="str">
        <f>_xlfn.XLOOKUP(A2270,'[4]Fund Control'!$H:$H,'[4]Fund Control'!$G:$G)</f>
        <v>Class B USD</v>
      </c>
      <c r="E2270" s="44">
        <v>45618</v>
      </c>
      <c r="F2270" s="41" t="str">
        <f>_xlfn.XLOOKUP(A2270,'[3]Eqn Calc - NII'!$C:$C,'[3]Eqn Calc - NII'!$E:$E)</f>
        <v>USD</v>
      </c>
      <c r="G2270" s="43" t="e">
        <f>SUMIFS('[3]Eqn Calc - NII'!$U:$U,'[3]Eqn Calc - NII'!$H:$H,E2270,'[3]Eqn Calc - NII'!$C:$C,A2270)</f>
        <v>#VALUE!</v>
      </c>
      <c r="H2270" t="str">
        <f t="shared" si="36"/>
        <v>IE000UIN5KK545618</v>
      </c>
    </row>
    <row r="2271" spans="1:8" x14ac:dyDescent="0.25">
      <c r="A2271" s="41" t="s">
        <v>52</v>
      </c>
      <c r="B2271" s="41" t="s">
        <v>16</v>
      </c>
      <c r="C2271" s="41" t="str">
        <f>_xlfn.XLOOKUP(A2271,[3]Reconciliation!$A:$A,[3]Reconciliation!$O:$O)</f>
        <v>AVI Japanese Special Situations Fund</v>
      </c>
      <c r="D2271" s="41" t="str">
        <f>_xlfn.XLOOKUP(A2271,'[4]Fund Control'!$H:$H,'[4]Fund Control'!$G:$G)</f>
        <v>Class B USD</v>
      </c>
      <c r="E2271" s="44">
        <v>45621</v>
      </c>
      <c r="F2271" s="41" t="str">
        <f>_xlfn.XLOOKUP(A2271,'[3]Eqn Calc - NII'!$C:$C,'[3]Eqn Calc - NII'!$E:$E)</f>
        <v>USD</v>
      </c>
      <c r="G2271" s="43" t="e">
        <f>SUMIFS('[3]Eqn Calc - NII'!$U:$U,'[3]Eqn Calc - NII'!$H:$H,E2271,'[3]Eqn Calc - NII'!$C:$C,A2271)</f>
        <v>#VALUE!</v>
      </c>
      <c r="H2271" t="str">
        <f t="shared" si="36"/>
        <v>IE000UIN5KK545621</v>
      </c>
    </row>
    <row r="2272" spans="1:8" x14ac:dyDescent="0.25">
      <c r="A2272" s="41" t="s">
        <v>52</v>
      </c>
      <c r="B2272" s="41" t="s">
        <v>16</v>
      </c>
      <c r="C2272" s="41" t="str">
        <f>_xlfn.XLOOKUP(A2272,[3]Reconciliation!$A:$A,[3]Reconciliation!$O:$O)</f>
        <v>AVI Japanese Special Situations Fund</v>
      </c>
      <c r="D2272" s="41" t="str">
        <f>_xlfn.XLOOKUP(A2272,'[4]Fund Control'!$H:$H,'[4]Fund Control'!$G:$G)</f>
        <v>Class B USD</v>
      </c>
      <c r="E2272" s="44">
        <v>45622</v>
      </c>
      <c r="F2272" s="41" t="str">
        <f>_xlfn.XLOOKUP(A2272,'[3]Eqn Calc - NII'!$C:$C,'[3]Eqn Calc - NII'!$E:$E)</f>
        <v>USD</v>
      </c>
      <c r="G2272" s="43" t="e">
        <f>SUMIFS('[3]Eqn Calc - NII'!$U:$U,'[3]Eqn Calc - NII'!$H:$H,E2272,'[3]Eqn Calc - NII'!$C:$C,A2272)</f>
        <v>#VALUE!</v>
      </c>
      <c r="H2272" t="str">
        <f t="shared" si="36"/>
        <v>IE000UIN5KK545622</v>
      </c>
    </row>
    <row r="2273" spans="1:8" x14ac:dyDescent="0.25">
      <c r="A2273" s="41" t="s">
        <v>52</v>
      </c>
      <c r="B2273" s="41" t="s">
        <v>16</v>
      </c>
      <c r="C2273" s="41" t="str">
        <f>_xlfn.XLOOKUP(A2273,[3]Reconciliation!$A:$A,[3]Reconciliation!$O:$O)</f>
        <v>AVI Japanese Special Situations Fund</v>
      </c>
      <c r="D2273" s="41" t="str">
        <f>_xlfn.XLOOKUP(A2273,'[4]Fund Control'!$H:$H,'[4]Fund Control'!$G:$G)</f>
        <v>Class B USD</v>
      </c>
      <c r="E2273" s="44">
        <v>45623</v>
      </c>
      <c r="F2273" s="41" t="str">
        <f>_xlfn.XLOOKUP(A2273,'[3]Eqn Calc - NII'!$C:$C,'[3]Eqn Calc - NII'!$E:$E)</f>
        <v>USD</v>
      </c>
      <c r="G2273" s="43" t="e">
        <f>SUMIFS('[3]Eqn Calc - NII'!$U:$U,'[3]Eqn Calc - NII'!$H:$H,E2273,'[3]Eqn Calc - NII'!$C:$C,A2273)</f>
        <v>#VALUE!</v>
      </c>
      <c r="H2273" t="str">
        <f t="shared" si="36"/>
        <v>IE000UIN5KK545623</v>
      </c>
    </row>
    <row r="2274" spans="1:8" x14ac:dyDescent="0.25">
      <c r="A2274" s="41" t="s">
        <v>52</v>
      </c>
      <c r="B2274" s="41" t="s">
        <v>16</v>
      </c>
      <c r="C2274" s="41" t="str">
        <f>_xlfn.XLOOKUP(A2274,[3]Reconciliation!$A:$A,[3]Reconciliation!$O:$O)</f>
        <v>AVI Japanese Special Situations Fund</v>
      </c>
      <c r="D2274" s="41" t="str">
        <f>_xlfn.XLOOKUP(A2274,'[4]Fund Control'!$H:$H,'[4]Fund Control'!$G:$G)</f>
        <v>Class B USD</v>
      </c>
      <c r="E2274" s="44">
        <v>45624</v>
      </c>
      <c r="F2274" s="41" t="str">
        <f>_xlfn.XLOOKUP(A2274,'[3]Eqn Calc - NII'!$C:$C,'[3]Eqn Calc - NII'!$E:$E)</f>
        <v>USD</v>
      </c>
      <c r="G2274" s="43" t="e">
        <f>SUMIFS('[3]Eqn Calc - NII'!$U:$U,'[3]Eqn Calc - NII'!$H:$H,E2274,'[3]Eqn Calc - NII'!$C:$C,A2274)</f>
        <v>#VALUE!</v>
      </c>
      <c r="H2274" t="str">
        <f t="shared" si="36"/>
        <v>IE000UIN5KK545624</v>
      </c>
    </row>
    <row r="2275" spans="1:8" x14ac:dyDescent="0.25">
      <c r="A2275" s="41" t="s">
        <v>52</v>
      </c>
      <c r="B2275" s="41" t="s">
        <v>16</v>
      </c>
      <c r="C2275" s="41" t="str">
        <f>_xlfn.XLOOKUP(A2275,[3]Reconciliation!$A:$A,[3]Reconciliation!$O:$O)</f>
        <v>AVI Japanese Special Situations Fund</v>
      </c>
      <c r="D2275" s="41" t="str">
        <f>_xlfn.XLOOKUP(A2275,'[4]Fund Control'!$H:$H,'[4]Fund Control'!$G:$G)</f>
        <v>Class B USD</v>
      </c>
      <c r="E2275" s="44">
        <v>45625</v>
      </c>
      <c r="F2275" s="41" t="str">
        <f>_xlfn.XLOOKUP(A2275,'[3]Eqn Calc - NII'!$C:$C,'[3]Eqn Calc - NII'!$E:$E)</f>
        <v>USD</v>
      </c>
      <c r="G2275" s="43" t="e">
        <f>SUMIFS('[3]Eqn Calc - NII'!$U:$U,'[3]Eqn Calc - NII'!$H:$H,E2275,'[3]Eqn Calc - NII'!$C:$C,A2275)</f>
        <v>#VALUE!</v>
      </c>
      <c r="H2275" t="str">
        <f t="shared" si="36"/>
        <v>IE000UIN5KK545625</v>
      </c>
    </row>
    <row r="2276" spans="1:8" x14ac:dyDescent="0.25">
      <c r="A2276" s="41" t="s">
        <v>52</v>
      </c>
      <c r="B2276" s="41" t="s">
        <v>16</v>
      </c>
      <c r="C2276" s="41" t="str">
        <f>_xlfn.XLOOKUP(A2276,[3]Reconciliation!$A:$A,[3]Reconciliation!$O:$O)</f>
        <v>AVI Japanese Special Situations Fund</v>
      </c>
      <c r="D2276" s="41" t="str">
        <f>_xlfn.XLOOKUP(A2276,'[4]Fund Control'!$H:$H,'[4]Fund Control'!$G:$G)</f>
        <v>Class B USD</v>
      </c>
      <c r="E2276" s="44">
        <v>45628</v>
      </c>
      <c r="F2276" s="41" t="str">
        <f>_xlfn.XLOOKUP(A2276,'[3]Eqn Calc - NII'!$C:$C,'[3]Eqn Calc - NII'!$E:$E)</f>
        <v>USD</v>
      </c>
      <c r="G2276" s="43" t="e">
        <f>SUMIFS('[3]Eqn Calc - NII'!$U:$U,'[3]Eqn Calc - NII'!$H:$H,E2276,'[3]Eqn Calc - NII'!$C:$C,A2276)</f>
        <v>#VALUE!</v>
      </c>
      <c r="H2276" t="str">
        <f t="shared" si="36"/>
        <v>IE000UIN5KK545628</v>
      </c>
    </row>
    <row r="2277" spans="1:8" x14ac:dyDescent="0.25">
      <c r="A2277" s="41" t="s">
        <v>52</v>
      </c>
      <c r="B2277" s="41" t="s">
        <v>16</v>
      </c>
      <c r="C2277" s="41" t="str">
        <f>_xlfn.XLOOKUP(A2277,[3]Reconciliation!$A:$A,[3]Reconciliation!$O:$O)</f>
        <v>AVI Japanese Special Situations Fund</v>
      </c>
      <c r="D2277" s="41" t="str">
        <f>_xlfn.XLOOKUP(A2277,'[4]Fund Control'!$H:$H,'[4]Fund Control'!$G:$G)</f>
        <v>Class B USD</v>
      </c>
      <c r="E2277" s="44">
        <v>45629</v>
      </c>
      <c r="F2277" s="41" t="str">
        <f>_xlfn.XLOOKUP(A2277,'[3]Eqn Calc - NII'!$C:$C,'[3]Eqn Calc - NII'!$E:$E)</f>
        <v>USD</v>
      </c>
      <c r="G2277" s="43" t="e">
        <f>SUMIFS('[3]Eqn Calc - NII'!$U:$U,'[3]Eqn Calc - NII'!$H:$H,E2277,'[3]Eqn Calc - NII'!$C:$C,A2277)</f>
        <v>#VALUE!</v>
      </c>
      <c r="H2277" t="str">
        <f t="shared" si="36"/>
        <v>IE000UIN5KK545629</v>
      </c>
    </row>
    <row r="2278" spans="1:8" x14ac:dyDescent="0.25">
      <c r="A2278" s="41" t="s">
        <v>52</v>
      </c>
      <c r="B2278" s="41" t="s">
        <v>16</v>
      </c>
      <c r="C2278" s="41" t="str">
        <f>_xlfn.XLOOKUP(A2278,[3]Reconciliation!$A:$A,[3]Reconciliation!$O:$O)</f>
        <v>AVI Japanese Special Situations Fund</v>
      </c>
      <c r="D2278" s="41" t="str">
        <f>_xlfn.XLOOKUP(A2278,'[4]Fund Control'!$H:$H,'[4]Fund Control'!$G:$G)</f>
        <v>Class B USD</v>
      </c>
      <c r="E2278" s="44">
        <v>45630</v>
      </c>
      <c r="F2278" s="41" t="str">
        <f>_xlfn.XLOOKUP(A2278,'[3]Eqn Calc - NII'!$C:$C,'[3]Eqn Calc - NII'!$E:$E)</f>
        <v>USD</v>
      </c>
      <c r="G2278" s="43" t="e">
        <f>SUMIFS('[3]Eqn Calc - NII'!$U:$U,'[3]Eqn Calc - NII'!$H:$H,E2278,'[3]Eqn Calc - NII'!$C:$C,A2278)</f>
        <v>#VALUE!</v>
      </c>
      <c r="H2278" t="str">
        <f t="shared" si="36"/>
        <v>IE000UIN5KK545630</v>
      </c>
    </row>
    <row r="2279" spans="1:8" x14ac:dyDescent="0.25">
      <c r="A2279" s="41" t="s">
        <v>52</v>
      </c>
      <c r="B2279" s="41" t="s">
        <v>16</v>
      </c>
      <c r="C2279" s="41" t="str">
        <f>_xlfn.XLOOKUP(A2279,[3]Reconciliation!$A:$A,[3]Reconciliation!$O:$O)</f>
        <v>AVI Japanese Special Situations Fund</v>
      </c>
      <c r="D2279" s="41" t="str">
        <f>_xlfn.XLOOKUP(A2279,'[4]Fund Control'!$H:$H,'[4]Fund Control'!$G:$G)</f>
        <v>Class B USD</v>
      </c>
      <c r="E2279" s="44">
        <v>45631</v>
      </c>
      <c r="F2279" s="41" t="str">
        <f>_xlfn.XLOOKUP(A2279,'[3]Eqn Calc - NII'!$C:$C,'[3]Eqn Calc - NII'!$E:$E)</f>
        <v>USD</v>
      </c>
      <c r="G2279" s="43" t="e">
        <f>SUMIFS('[3]Eqn Calc - NII'!$U:$U,'[3]Eqn Calc - NII'!$H:$H,E2279,'[3]Eqn Calc - NII'!$C:$C,A2279)</f>
        <v>#VALUE!</v>
      </c>
      <c r="H2279" t="str">
        <f t="shared" si="36"/>
        <v>IE000UIN5KK545631</v>
      </c>
    </row>
    <row r="2280" spans="1:8" x14ac:dyDescent="0.25">
      <c r="A2280" s="41" t="s">
        <v>52</v>
      </c>
      <c r="B2280" s="41" t="s">
        <v>16</v>
      </c>
      <c r="C2280" s="41" t="str">
        <f>_xlfn.XLOOKUP(A2280,[3]Reconciliation!$A:$A,[3]Reconciliation!$O:$O)</f>
        <v>AVI Japanese Special Situations Fund</v>
      </c>
      <c r="D2280" s="41" t="str">
        <f>_xlfn.XLOOKUP(A2280,'[4]Fund Control'!$H:$H,'[4]Fund Control'!$G:$G)</f>
        <v>Class B USD</v>
      </c>
      <c r="E2280" s="44">
        <v>45632</v>
      </c>
      <c r="F2280" s="41" t="str">
        <f>_xlfn.XLOOKUP(A2280,'[3]Eqn Calc - NII'!$C:$C,'[3]Eqn Calc - NII'!$E:$E)</f>
        <v>USD</v>
      </c>
      <c r="G2280" s="43" t="e">
        <f>SUMIFS('[3]Eqn Calc - NII'!$U:$U,'[3]Eqn Calc - NII'!$H:$H,E2280,'[3]Eqn Calc - NII'!$C:$C,A2280)</f>
        <v>#VALUE!</v>
      </c>
      <c r="H2280" t="str">
        <f t="shared" si="36"/>
        <v>IE000UIN5KK545632</v>
      </c>
    </row>
    <row r="2281" spans="1:8" x14ac:dyDescent="0.25">
      <c r="A2281" s="41" t="s">
        <v>52</v>
      </c>
      <c r="B2281" s="41" t="s">
        <v>16</v>
      </c>
      <c r="C2281" s="41" t="str">
        <f>_xlfn.XLOOKUP(A2281,[3]Reconciliation!$A:$A,[3]Reconciliation!$O:$O)</f>
        <v>AVI Japanese Special Situations Fund</v>
      </c>
      <c r="D2281" s="41" t="str">
        <f>_xlfn.XLOOKUP(A2281,'[4]Fund Control'!$H:$H,'[4]Fund Control'!$G:$G)</f>
        <v>Class B USD</v>
      </c>
      <c r="E2281" s="44">
        <v>45635</v>
      </c>
      <c r="F2281" s="41" t="str">
        <f>_xlfn.XLOOKUP(A2281,'[3]Eqn Calc - NII'!$C:$C,'[3]Eqn Calc - NII'!$E:$E)</f>
        <v>USD</v>
      </c>
      <c r="G2281" s="43" t="e">
        <f>SUMIFS('[3]Eqn Calc - NII'!$U:$U,'[3]Eqn Calc - NII'!$H:$H,E2281,'[3]Eqn Calc - NII'!$C:$C,A2281)</f>
        <v>#VALUE!</v>
      </c>
      <c r="H2281" t="str">
        <f t="shared" si="36"/>
        <v>IE000UIN5KK545635</v>
      </c>
    </row>
    <row r="2282" spans="1:8" x14ac:dyDescent="0.25">
      <c r="A2282" s="41" t="s">
        <v>52</v>
      </c>
      <c r="B2282" s="41" t="s">
        <v>16</v>
      </c>
      <c r="C2282" s="41" t="str">
        <f>_xlfn.XLOOKUP(A2282,[3]Reconciliation!$A:$A,[3]Reconciliation!$O:$O)</f>
        <v>AVI Japanese Special Situations Fund</v>
      </c>
      <c r="D2282" s="41" t="str">
        <f>_xlfn.XLOOKUP(A2282,'[4]Fund Control'!$H:$H,'[4]Fund Control'!$G:$G)</f>
        <v>Class B USD</v>
      </c>
      <c r="E2282" s="44">
        <v>45636</v>
      </c>
      <c r="F2282" s="41" t="str">
        <f>_xlfn.XLOOKUP(A2282,'[3]Eqn Calc - NII'!$C:$C,'[3]Eqn Calc - NII'!$E:$E)</f>
        <v>USD</v>
      </c>
      <c r="G2282" s="43" t="e">
        <f>SUMIFS('[3]Eqn Calc - NII'!$U:$U,'[3]Eqn Calc - NII'!$H:$H,E2282,'[3]Eqn Calc - NII'!$C:$C,A2282)</f>
        <v>#VALUE!</v>
      </c>
      <c r="H2282" t="str">
        <f t="shared" si="36"/>
        <v>IE000UIN5KK545636</v>
      </c>
    </row>
    <row r="2283" spans="1:8" x14ac:dyDescent="0.25">
      <c r="A2283" s="41" t="s">
        <v>52</v>
      </c>
      <c r="B2283" s="41" t="s">
        <v>16</v>
      </c>
      <c r="C2283" s="41" t="str">
        <f>_xlfn.XLOOKUP(A2283,[3]Reconciliation!$A:$A,[3]Reconciliation!$O:$O)</f>
        <v>AVI Japanese Special Situations Fund</v>
      </c>
      <c r="D2283" s="41" t="str">
        <f>_xlfn.XLOOKUP(A2283,'[4]Fund Control'!$H:$H,'[4]Fund Control'!$G:$G)</f>
        <v>Class B USD</v>
      </c>
      <c r="E2283" s="44">
        <v>45637</v>
      </c>
      <c r="F2283" s="41" t="str">
        <f>_xlfn.XLOOKUP(A2283,'[3]Eqn Calc - NII'!$C:$C,'[3]Eqn Calc - NII'!$E:$E)</f>
        <v>USD</v>
      </c>
      <c r="G2283" s="43" t="e">
        <f>SUMIFS('[3]Eqn Calc - NII'!$U:$U,'[3]Eqn Calc - NII'!$H:$H,E2283,'[3]Eqn Calc - NII'!$C:$C,A2283)</f>
        <v>#VALUE!</v>
      </c>
      <c r="H2283" t="str">
        <f t="shared" si="36"/>
        <v>IE000UIN5KK545637</v>
      </c>
    </row>
    <row r="2284" spans="1:8" x14ac:dyDescent="0.25">
      <c r="A2284" s="41" t="s">
        <v>52</v>
      </c>
      <c r="B2284" s="41" t="s">
        <v>16</v>
      </c>
      <c r="C2284" s="41" t="str">
        <f>_xlfn.XLOOKUP(A2284,[3]Reconciliation!$A:$A,[3]Reconciliation!$O:$O)</f>
        <v>AVI Japanese Special Situations Fund</v>
      </c>
      <c r="D2284" s="41" t="str">
        <f>_xlfn.XLOOKUP(A2284,'[4]Fund Control'!$H:$H,'[4]Fund Control'!$G:$G)</f>
        <v>Class B USD</v>
      </c>
      <c r="E2284" s="44">
        <v>45638</v>
      </c>
      <c r="F2284" s="41" t="str">
        <f>_xlfn.XLOOKUP(A2284,'[3]Eqn Calc - NII'!$C:$C,'[3]Eqn Calc - NII'!$E:$E)</f>
        <v>USD</v>
      </c>
      <c r="G2284" s="43" t="e">
        <f>SUMIFS('[3]Eqn Calc - NII'!$U:$U,'[3]Eqn Calc - NII'!$H:$H,E2284,'[3]Eqn Calc - NII'!$C:$C,A2284)</f>
        <v>#VALUE!</v>
      </c>
      <c r="H2284" t="str">
        <f t="shared" si="36"/>
        <v>IE000UIN5KK545638</v>
      </c>
    </row>
    <row r="2285" spans="1:8" x14ac:dyDescent="0.25">
      <c r="A2285" s="41" t="s">
        <v>52</v>
      </c>
      <c r="B2285" s="41" t="s">
        <v>16</v>
      </c>
      <c r="C2285" s="41" t="str">
        <f>_xlfn.XLOOKUP(A2285,[3]Reconciliation!$A:$A,[3]Reconciliation!$O:$O)</f>
        <v>AVI Japanese Special Situations Fund</v>
      </c>
      <c r="D2285" s="41" t="str">
        <f>_xlfn.XLOOKUP(A2285,'[4]Fund Control'!$H:$H,'[4]Fund Control'!$G:$G)</f>
        <v>Class B USD</v>
      </c>
      <c r="E2285" s="44">
        <v>45639</v>
      </c>
      <c r="F2285" s="41" t="str">
        <f>_xlfn.XLOOKUP(A2285,'[3]Eqn Calc - NII'!$C:$C,'[3]Eqn Calc - NII'!$E:$E)</f>
        <v>USD</v>
      </c>
      <c r="G2285" s="43" t="e">
        <f>SUMIFS('[3]Eqn Calc - NII'!$U:$U,'[3]Eqn Calc - NII'!$H:$H,E2285,'[3]Eqn Calc - NII'!$C:$C,A2285)</f>
        <v>#VALUE!</v>
      </c>
      <c r="H2285" t="str">
        <f t="shared" si="36"/>
        <v>IE000UIN5KK545639</v>
      </c>
    </row>
    <row r="2286" spans="1:8" x14ac:dyDescent="0.25">
      <c r="A2286" s="41" t="s">
        <v>52</v>
      </c>
      <c r="B2286" s="41" t="s">
        <v>16</v>
      </c>
      <c r="C2286" s="41" t="str">
        <f>_xlfn.XLOOKUP(A2286,[3]Reconciliation!$A:$A,[3]Reconciliation!$O:$O)</f>
        <v>AVI Japanese Special Situations Fund</v>
      </c>
      <c r="D2286" s="41" t="str">
        <f>_xlfn.XLOOKUP(A2286,'[4]Fund Control'!$H:$H,'[4]Fund Control'!$G:$G)</f>
        <v>Class B USD</v>
      </c>
      <c r="E2286" s="44">
        <v>45642</v>
      </c>
      <c r="F2286" s="41" t="str">
        <f>_xlfn.XLOOKUP(A2286,'[3]Eqn Calc - NII'!$C:$C,'[3]Eqn Calc - NII'!$E:$E)</f>
        <v>USD</v>
      </c>
      <c r="G2286" s="43" t="e">
        <f>SUMIFS('[3]Eqn Calc - NII'!$U:$U,'[3]Eqn Calc - NII'!$H:$H,E2286,'[3]Eqn Calc - NII'!$C:$C,A2286)</f>
        <v>#VALUE!</v>
      </c>
      <c r="H2286" t="str">
        <f t="shared" si="36"/>
        <v>IE000UIN5KK545642</v>
      </c>
    </row>
    <row r="2287" spans="1:8" x14ac:dyDescent="0.25">
      <c r="A2287" s="41" t="s">
        <v>52</v>
      </c>
      <c r="B2287" s="41" t="s">
        <v>16</v>
      </c>
      <c r="C2287" s="41" t="str">
        <f>_xlfn.XLOOKUP(A2287,[3]Reconciliation!$A:$A,[3]Reconciliation!$O:$O)</f>
        <v>AVI Japanese Special Situations Fund</v>
      </c>
      <c r="D2287" s="41" t="str">
        <f>_xlfn.XLOOKUP(A2287,'[4]Fund Control'!$H:$H,'[4]Fund Control'!$G:$G)</f>
        <v>Class B USD</v>
      </c>
      <c r="E2287" s="44">
        <v>45643</v>
      </c>
      <c r="F2287" s="41" t="str">
        <f>_xlfn.XLOOKUP(A2287,'[3]Eqn Calc - NII'!$C:$C,'[3]Eqn Calc - NII'!$E:$E)</f>
        <v>USD</v>
      </c>
      <c r="G2287" s="43" t="e">
        <f>SUMIFS('[3]Eqn Calc - NII'!$U:$U,'[3]Eqn Calc - NII'!$H:$H,E2287,'[3]Eqn Calc - NII'!$C:$C,A2287)</f>
        <v>#VALUE!</v>
      </c>
      <c r="H2287" t="str">
        <f t="shared" si="36"/>
        <v>IE000UIN5KK545643</v>
      </c>
    </row>
    <row r="2288" spans="1:8" x14ac:dyDescent="0.25">
      <c r="A2288" s="41" t="s">
        <v>52</v>
      </c>
      <c r="B2288" s="41" t="s">
        <v>16</v>
      </c>
      <c r="C2288" s="41" t="str">
        <f>_xlfn.XLOOKUP(A2288,[3]Reconciliation!$A:$A,[3]Reconciliation!$O:$O)</f>
        <v>AVI Japanese Special Situations Fund</v>
      </c>
      <c r="D2288" s="41" t="str">
        <f>_xlfn.XLOOKUP(A2288,'[4]Fund Control'!$H:$H,'[4]Fund Control'!$G:$G)</f>
        <v>Class B USD</v>
      </c>
      <c r="E2288" s="44">
        <v>45644</v>
      </c>
      <c r="F2288" s="41" t="str">
        <f>_xlfn.XLOOKUP(A2288,'[3]Eqn Calc - NII'!$C:$C,'[3]Eqn Calc - NII'!$E:$E)</f>
        <v>USD</v>
      </c>
      <c r="G2288" s="43" t="e">
        <f>SUMIFS('[3]Eqn Calc - NII'!$U:$U,'[3]Eqn Calc - NII'!$H:$H,E2288,'[3]Eqn Calc - NII'!$C:$C,A2288)</f>
        <v>#VALUE!</v>
      </c>
      <c r="H2288" t="str">
        <f t="shared" si="36"/>
        <v>IE000UIN5KK545644</v>
      </c>
    </row>
    <row r="2289" spans="1:8" x14ac:dyDescent="0.25">
      <c r="A2289" s="41" t="s">
        <v>52</v>
      </c>
      <c r="B2289" s="41" t="s">
        <v>16</v>
      </c>
      <c r="C2289" s="41" t="str">
        <f>_xlfn.XLOOKUP(A2289,[3]Reconciliation!$A:$A,[3]Reconciliation!$O:$O)</f>
        <v>AVI Japanese Special Situations Fund</v>
      </c>
      <c r="D2289" s="41" t="str">
        <f>_xlfn.XLOOKUP(A2289,'[4]Fund Control'!$H:$H,'[4]Fund Control'!$G:$G)</f>
        <v>Class B USD</v>
      </c>
      <c r="E2289" s="44">
        <v>45645</v>
      </c>
      <c r="F2289" s="41" t="str">
        <f>_xlfn.XLOOKUP(A2289,'[3]Eqn Calc - NII'!$C:$C,'[3]Eqn Calc - NII'!$E:$E)</f>
        <v>USD</v>
      </c>
      <c r="G2289" s="43" t="e">
        <f>SUMIFS('[3]Eqn Calc - NII'!$U:$U,'[3]Eqn Calc - NII'!$H:$H,E2289,'[3]Eqn Calc - NII'!$C:$C,A2289)</f>
        <v>#VALUE!</v>
      </c>
      <c r="H2289" t="str">
        <f t="shared" si="36"/>
        <v>IE000UIN5KK545645</v>
      </c>
    </row>
    <row r="2290" spans="1:8" x14ac:dyDescent="0.25">
      <c r="A2290" s="41" t="s">
        <v>52</v>
      </c>
      <c r="B2290" s="41" t="s">
        <v>16</v>
      </c>
      <c r="C2290" s="41" t="str">
        <f>_xlfn.XLOOKUP(A2290,[3]Reconciliation!$A:$A,[3]Reconciliation!$O:$O)</f>
        <v>AVI Japanese Special Situations Fund</v>
      </c>
      <c r="D2290" s="41" t="str">
        <f>_xlfn.XLOOKUP(A2290,'[4]Fund Control'!$H:$H,'[4]Fund Control'!$G:$G)</f>
        <v>Class B USD</v>
      </c>
      <c r="E2290" s="44">
        <v>45646</v>
      </c>
      <c r="F2290" s="41" t="str">
        <f>_xlfn.XLOOKUP(A2290,'[3]Eqn Calc - NII'!$C:$C,'[3]Eqn Calc - NII'!$E:$E)</f>
        <v>USD</v>
      </c>
      <c r="G2290" s="43" t="e">
        <f>SUMIFS('[3]Eqn Calc - NII'!$U:$U,'[3]Eqn Calc - NII'!$H:$H,E2290,'[3]Eqn Calc - NII'!$C:$C,A2290)</f>
        <v>#VALUE!</v>
      </c>
      <c r="H2290" t="str">
        <f t="shared" si="36"/>
        <v>IE000UIN5KK545646</v>
      </c>
    </row>
    <row r="2291" spans="1:8" x14ac:dyDescent="0.25">
      <c r="A2291" s="41" t="s">
        <v>52</v>
      </c>
      <c r="B2291" s="41" t="s">
        <v>16</v>
      </c>
      <c r="C2291" s="41" t="str">
        <f>_xlfn.XLOOKUP(A2291,[3]Reconciliation!$A:$A,[3]Reconciliation!$O:$O)</f>
        <v>AVI Japanese Special Situations Fund</v>
      </c>
      <c r="D2291" s="41" t="str">
        <f>_xlfn.XLOOKUP(A2291,'[4]Fund Control'!$H:$H,'[4]Fund Control'!$G:$G)</f>
        <v>Class B USD</v>
      </c>
      <c r="E2291" s="44">
        <v>45649</v>
      </c>
      <c r="F2291" s="41" t="str">
        <f>_xlfn.XLOOKUP(A2291,'[3]Eqn Calc - NII'!$C:$C,'[3]Eqn Calc - NII'!$E:$E)</f>
        <v>USD</v>
      </c>
      <c r="G2291" s="43" t="e">
        <f>SUMIFS('[3]Eqn Calc - NII'!$U:$U,'[3]Eqn Calc - NII'!$H:$H,E2291,'[3]Eqn Calc - NII'!$C:$C,A2291)</f>
        <v>#VALUE!</v>
      </c>
      <c r="H2291" t="str">
        <f t="shared" si="36"/>
        <v>IE000UIN5KK545649</v>
      </c>
    </row>
    <row r="2292" spans="1:8" x14ac:dyDescent="0.25">
      <c r="A2292" s="41" t="s">
        <v>52</v>
      </c>
      <c r="B2292" s="41" t="s">
        <v>16</v>
      </c>
      <c r="C2292" s="41" t="str">
        <f>_xlfn.XLOOKUP(A2292,[3]Reconciliation!$A:$A,[3]Reconciliation!$O:$O)</f>
        <v>AVI Japanese Special Situations Fund</v>
      </c>
      <c r="D2292" s="41" t="str">
        <f>_xlfn.XLOOKUP(A2292,'[4]Fund Control'!$H:$H,'[4]Fund Control'!$G:$G)</f>
        <v>Class B USD</v>
      </c>
      <c r="E2292" s="44">
        <v>45650</v>
      </c>
      <c r="F2292" s="41" t="str">
        <f>_xlfn.XLOOKUP(A2292,'[3]Eqn Calc - NII'!$C:$C,'[3]Eqn Calc - NII'!$E:$E)</f>
        <v>USD</v>
      </c>
      <c r="G2292" s="43" t="e">
        <f>SUMIFS('[3]Eqn Calc - NII'!$U:$U,'[3]Eqn Calc - NII'!$H:$H,E2292,'[3]Eqn Calc - NII'!$C:$C,A2292)</f>
        <v>#VALUE!</v>
      </c>
      <c r="H2292" t="str">
        <f t="shared" si="36"/>
        <v>IE000UIN5KK545650</v>
      </c>
    </row>
    <row r="2293" spans="1:8" x14ac:dyDescent="0.25">
      <c r="A2293" s="41" t="s">
        <v>52</v>
      </c>
      <c r="B2293" s="41" t="s">
        <v>16</v>
      </c>
      <c r="C2293" s="41" t="str">
        <f>_xlfn.XLOOKUP(A2293,[3]Reconciliation!$A:$A,[3]Reconciliation!$O:$O)</f>
        <v>AVI Japanese Special Situations Fund</v>
      </c>
      <c r="D2293" s="41" t="str">
        <f>_xlfn.XLOOKUP(A2293,'[4]Fund Control'!$H:$H,'[4]Fund Control'!$G:$G)</f>
        <v>Class B USD</v>
      </c>
      <c r="E2293" s="44">
        <v>45656</v>
      </c>
      <c r="F2293" s="41" t="str">
        <f>_xlfn.XLOOKUP(A2293,'[3]Eqn Calc - NII'!$C:$C,'[3]Eqn Calc - NII'!$E:$E)</f>
        <v>USD</v>
      </c>
      <c r="G2293" s="43" t="e">
        <f>SUMIFS('[3]Eqn Calc - NII'!$U:$U,'[3]Eqn Calc - NII'!$H:$H,E2293,'[3]Eqn Calc - NII'!$C:$C,A2293)</f>
        <v>#VALUE!</v>
      </c>
      <c r="H2293" t="str">
        <f t="shared" si="36"/>
        <v>IE000UIN5KK545656</v>
      </c>
    </row>
    <row r="2294" spans="1:8" x14ac:dyDescent="0.25">
      <c r="A2294" s="41" t="s">
        <v>52</v>
      </c>
      <c r="B2294" s="41" t="s">
        <v>16</v>
      </c>
      <c r="C2294" s="41" t="str">
        <f>_xlfn.XLOOKUP(A2294,[3]Reconciliation!$A:$A,[3]Reconciliation!$O:$O)</f>
        <v>AVI Japanese Special Situations Fund</v>
      </c>
      <c r="D2294" s="41" t="str">
        <f>_xlfn.XLOOKUP(A2294,'[4]Fund Control'!$H:$H,'[4]Fund Control'!$G:$G)</f>
        <v>Class B USD</v>
      </c>
      <c r="E2294" s="44">
        <v>45663</v>
      </c>
      <c r="F2294" s="41" t="str">
        <f>_xlfn.XLOOKUP(A2294,'[3]Eqn Calc - NII'!$C:$C,'[3]Eqn Calc - NII'!$E:$E)</f>
        <v>USD</v>
      </c>
      <c r="G2294" s="43" t="e">
        <f>SUMIFS('[3]Eqn Calc - NII'!$U:$U,'[3]Eqn Calc - NII'!$H:$H,E2294,'[3]Eqn Calc - NII'!$C:$C,A2294)</f>
        <v>#VALUE!</v>
      </c>
      <c r="H2294" t="str">
        <f t="shared" si="36"/>
        <v>IE000UIN5KK545663</v>
      </c>
    </row>
    <row r="2295" spans="1:8" x14ac:dyDescent="0.25">
      <c r="A2295" s="41" t="s">
        <v>52</v>
      </c>
      <c r="B2295" s="41" t="s">
        <v>16</v>
      </c>
      <c r="C2295" s="41" t="str">
        <f>_xlfn.XLOOKUP(A2295,[3]Reconciliation!$A:$A,[3]Reconciliation!$O:$O)</f>
        <v>AVI Japanese Special Situations Fund</v>
      </c>
      <c r="D2295" s="41" t="str">
        <f>_xlfn.XLOOKUP(A2295,'[4]Fund Control'!$H:$H,'[4]Fund Control'!$G:$G)</f>
        <v>Class B USD</v>
      </c>
      <c r="E2295" s="44">
        <v>45664</v>
      </c>
      <c r="F2295" s="41" t="str">
        <f>_xlfn.XLOOKUP(A2295,'[3]Eqn Calc - NII'!$C:$C,'[3]Eqn Calc - NII'!$E:$E)</f>
        <v>USD</v>
      </c>
      <c r="G2295" s="43" t="e">
        <f>SUMIFS('[3]Eqn Calc - NII'!$U:$U,'[3]Eqn Calc - NII'!$H:$H,E2295,'[3]Eqn Calc - NII'!$C:$C,A2295)</f>
        <v>#VALUE!</v>
      </c>
      <c r="H2295" t="str">
        <f t="shared" si="36"/>
        <v>IE000UIN5KK545664</v>
      </c>
    </row>
    <row r="2296" spans="1:8" x14ac:dyDescent="0.25">
      <c r="A2296" s="41" t="s">
        <v>52</v>
      </c>
      <c r="B2296" s="41" t="s">
        <v>16</v>
      </c>
      <c r="C2296" s="41" t="str">
        <f>_xlfn.XLOOKUP(A2296,[3]Reconciliation!$A:$A,[3]Reconciliation!$O:$O)</f>
        <v>AVI Japanese Special Situations Fund</v>
      </c>
      <c r="D2296" s="41" t="str">
        <f>_xlfn.XLOOKUP(A2296,'[4]Fund Control'!$H:$H,'[4]Fund Control'!$G:$G)</f>
        <v>Class B USD</v>
      </c>
      <c r="E2296" s="44">
        <v>45665</v>
      </c>
      <c r="F2296" s="41" t="str">
        <f>_xlfn.XLOOKUP(A2296,'[3]Eqn Calc - NII'!$C:$C,'[3]Eqn Calc - NII'!$E:$E)</f>
        <v>USD</v>
      </c>
      <c r="G2296" s="43" t="e">
        <f>SUMIFS('[3]Eqn Calc - NII'!$U:$U,'[3]Eqn Calc - NII'!$H:$H,E2296,'[3]Eqn Calc - NII'!$C:$C,A2296)</f>
        <v>#VALUE!</v>
      </c>
      <c r="H2296" t="str">
        <f t="shared" si="36"/>
        <v>IE000UIN5KK545665</v>
      </c>
    </row>
    <row r="2297" spans="1:8" x14ac:dyDescent="0.25">
      <c r="A2297" s="41" t="s">
        <v>52</v>
      </c>
      <c r="B2297" s="41" t="s">
        <v>16</v>
      </c>
      <c r="C2297" s="41" t="str">
        <f>_xlfn.XLOOKUP(A2297,[3]Reconciliation!$A:$A,[3]Reconciliation!$O:$O)</f>
        <v>AVI Japanese Special Situations Fund</v>
      </c>
      <c r="D2297" s="41" t="str">
        <f>_xlfn.XLOOKUP(A2297,'[4]Fund Control'!$H:$H,'[4]Fund Control'!$G:$G)</f>
        <v>Class B USD</v>
      </c>
      <c r="E2297" s="44">
        <v>45666</v>
      </c>
      <c r="F2297" s="41" t="str">
        <f>_xlfn.XLOOKUP(A2297,'[3]Eqn Calc - NII'!$C:$C,'[3]Eqn Calc - NII'!$E:$E)</f>
        <v>USD</v>
      </c>
      <c r="G2297" s="43" t="e">
        <f>SUMIFS('[3]Eqn Calc - NII'!$U:$U,'[3]Eqn Calc - NII'!$H:$H,E2297,'[3]Eqn Calc - NII'!$C:$C,A2297)</f>
        <v>#VALUE!</v>
      </c>
      <c r="H2297" t="str">
        <f t="shared" si="36"/>
        <v>IE000UIN5KK545666</v>
      </c>
    </row>
    <row r="2298" spans="1:8" x14ac:dyDescent="0.25">
      <c r="A2298" s="41" t="s">
        <v>52</v>
      </c>
      <c r="B2298" s="41" t="s">
        <v>16</v>
      </c>
      <c r="C2298" s="41" t="str">
        <f>_xlfn.XLOOKUP(A2298,[3]Reconciliation!$A:$A,[3]Reconciliation!$O:$O)</f>
        <v>AVI Japanese Special Situations Fund</v>
      </c>
      <c r="D2298" s="41" t="str">
        <f>_xlfn.XLOOKUP(A2298,'[4]Fund Control'!$H:$H,'[4]Fund Control'!$G:$G)</f>
        <v>Class B USD</v>
      </c>
      <c r="E2298" s="44">
        <v>45667</v>
      </c>
      <c r="F2298" s="41" t="str">
        <f>_xlfn.XLOOKUP(A2298,'[3]Eqn Calc - NII'!$C:$C,'[3]Eqn Calc - NII'!$E:$E)</f>
        <v>USD</v>
      </c>
      <c r="G2298" s="43" t="e">
        <f>SUMIFS('[3]Eqn Calc - NII'!$U:$U,'[3]Eqn Calc - NII'!$H:$H,E2298,'[3]Eqn Calc - NII'!$C:$C,A2298)</f>
        <v>#VALUE!</v>
      </c>
      <c r="H2298" t="str">
        <f t="shared" si="36"/>
        <v>IE000UIN5KK545667</v>
      </c>
    </row>
    <row r="2299" spans="1:8" x14ac:dyDescent="0.25">
      <c r="A2299" s="41" t="s">
        <v>52</v>
      </c>
      <c r="B2299" s="41" t="s">
        <v>16</v>
      </c>
      <c r="C2299" s="41" t="str">
        <f>_xlfn.XLOOKUP(A2299,[3]Reconciliation!$A:$A,[3]Reconciliation!$O:$O)</f>
        <v>AVI Japanese Special Situations Fund</v>
      </c>
      <c r="D2299" s="41" t="str">
        <f>_xlfn.XLOOKUP(A2299,'[4]Fund Control'!$H:$H,'[4]Fund Control'!$G:$G)</f>
        <v>Class B USD</v>
      </c>
      <c r="E2299" s="44">
        <v>45671</v>
      </c>
      <c r="F2299" s="41" t="str">
        <f>_xlfn.XLOOKUP(A2299,'[3]Eqn Calc - NII'!$C:$C,'[3]Eqn Calc - NII'!$E:$E)</f>
        <v>USD</v>
      </c>
      <c r="G2299" s="43" t="e">
        <f>SUMIFS('[3]Eqn Calc - NII'!$U:$U,'[3]Eqn Calc - NII'!$H:$H,E2299,'[3]Eqn Calc - NII'!$C:$C,A2299)</f>
        <v>#VALUE!</v>
      </c>
      <c r="H2299" t="str">
        <f t="shared" si="36"/>
        <v>IE000UIN5KK545671</v>
      </c>
    </row>
    <row r="2300" spans="1:8" x14ac:dyDescent="0.25">
      <c r="A2300" s="41" t="s">
        <v>52</v>
      </c>
      <c r="B2300" s="41" t="s">
        <v>16</v>
      </c>
      <c r="C2300" s="41" t="str">
        <f>_xlfn.XLOOKUP(A2300,[3]Reconciliation!$A:$A,[3]Reconciliation!$O:$O)</f>
        <v>AVI Japanese Special Situations Fund</v>
      </c>
      <c r="D2300" s="41" t="str">
        <f>_xlfn.XLOOKUP(A2300,'[4]Fund Control'!$H:$H,'[4]Fund Control'!$G:$G)</f>
        <v>Class B USD</v>
      </c>
      <c r="E2300" s="44">
        <v>45672</v>
      </c>
      <c r="F2300" s="41" t="str">
        <f>_xlfn.XLOOKUP(A2300,'[3]Eqn Calc - NII'!$C:$C,'[3]Eqn Calc - NII'!$E:$E)</f>
        <v>USD</v>
      </c>
      <c r="G2300" s="43" t="e">
        <f>SUMIFS('[3]Eqn Calc - NII'!$U:$U,'[3]Eqn Calc - NII'!$H:$H,E2300,'[3]Eqn Calc - NII'!$C:$C,A2300)</f>
        <v>#VALUE!</v>
      </c>
      <c r="H2300" t="str">
        <f t="shared" si="36"/>
        <v>IE000UIN5KK545672</v>
      </c>
    </row>
    <row r="2301" spans="1:8" x14ac:dyDescent="0.25">
      <c r="A2301" s="41" t="s">
        <v>52</v>
      </c>
      <c r="B2301" s="41" t="s">
        <v>16</v>
      </c>
      <c r="C2301" s="41" t="str">
        <f>_xlfn.XLOOKUP(A2301,[3]Reconciliation!$A:$A,[3]Reconciliation!$O:$O)</f>
        <v>AVI Japanese Special Situations Fund</v>
      </c>
      <c r="D2301" s="41" t="str">
        <f>_xlfn.XLOOKUP(A2301,'[4]Fund Control'!$H:$H,'[4]Fund Control'!$G:$G)</f>
        <v>Class B USD</v>
      </c>
      <c r="E2301" s="44">
        <v>45673</v>
      </c>
      <c r="F2301" s="41" t="str">
        <f>_xlfn.XLOOKUP(A2301,'[3]Eqn Calc - NII'!$C:$C,'[3]Eqn Calc - NII'!$E:$E)</f>
        <v>USD</v>
      </c>
      <c r="G2301" s="43" t="e">
        <f>SUMIFS('[3]Eqn Calc - NII'!$U:$U,'[3]Eqn Calc - NII'!$H:$H,E2301,'[3]Eqn Calc - NII'!$C:$C,A2301)</f>
        <v>#VALUE!</v>
      </c>
      <c r="H2301" t="str">
        <f t="shared" si="36"/>
        <v>IE000UIN5KK545673</v>
      </c>
    </row>
    <row r="2302" spans="1:8" x14ac:dyDescent="0.25">
      <c r="A2302" s="41" t="s">
        <v>52</v>
      </c>
      <c r="B2302" s="41" t="s">
        <v>16</v>
      </c>
      <c r="C2302" s="41" t="str">
        <f>_xlfn.XLOOKUP(A2302,[3]Reconciliation!$A:$A,[3]Reconciliation!$O:$O)</f>
        <v>AVI Japanese Special Situations Fund</v>
      </c>
      <c r="D2302" s="41" t="str">
        <f>_xlfn.XLOOKUP(A2302,'[4]Fund Control'!$H:$H,'[4]Fund Control'!$G:$G)</f>
        <v>Class B USD</v>
      </c>
      <c r="E2302" s="44">
        <v>45674</v>
      </c>
      <c r="F2302" s="41" t="str">
        <f>_xlfn.XLOOKUP(A2302,'[3]Eqn Calc - NII'!$C:$C,'[3]Eqn Calc - NII'!$E:$E)</f>
        <v>USD</v>
      </c>
      <c r="G2302" s="43" t="e">
        <f>SUMIFS('[3]Eqn Calc - NII'!$U:$U,'[3]Eqn Calc - NII'!$H:$H,E2302,'[3]Eqn Calc - NII'!$C:$C,A2302)</f>
        <v>#VALUE!</v>
      </c>
      <c r="H2302" t="str">
        <f t="shared" si="36"/>
        <v>IE000UIN5KK545674</v>
      </c>
    </row>
    <row r="2303" spans="1:8" x14ac:dyDescent="0.25">
      <c r="A2303" s="41" t="s">
        <v>52</v>
      </c>
      <c r="B2303" s="41" t="s">
        <v>16</v>
      </c>
      <c r="C2303" s="41" t="str">
        <f>_xlfn.XLOOKUP(A2303,[3]Reconciliation!$A:$A,[3]Reconciliation!$O:$O)</f>
        <v>AVI Japanese Special Situations Fund</v>
      </c>
      <c r="D2303" s="41" t="str">
        <f>_xlfn.XLOOKUP(A2303,'[4]Fund Control'!$H:$H,'[4]Fund Control'!$G:$G)</f>
        <v>Class B USD</v>
      </c>
      <c r="E2303" s="44">
        <v>45677</v>
      </c>
      <c r="F2303" s="41" t="str">
        <f>_xlfn.XLOOKUP(A2303,'[3]Eqn Calc - NII'!$C:$C,'[3]Eqn Calc - NII'!$E:$E)</f>
        <v>USD</v>
      </c>
      <c r="G2303" s="43" t="e">
        <f>SUMIFS('[3]Eqn Calc - NII'!$U:$U,'[3]Eqn Calc - NII'!$H:$H,E2303,'[3]Eqn Calc - NII'!$C:$C,A2303)</f>
        <v>#VALUE!</v>
      </c>
      <c r="H2303" t="str">
        <f t="shared" si="36"/>
        <v>IE000UIN5KK545677</v>
      </c>
    </row>
    <row r="2304" spans="1:8" x14ac:dyDescent="0.25">
      <c r="A2304" s="41" t="s">
        <v>52</v>
      </c>
      <c r="B2304" s="41" t="s">
        <v>16</v>
      </c>
      <c r="C2304" s="41" t="str">
        <f>_xlfn.XLOOKUP(A2304,[3]Reconciliation!$A:$A,[3]Reconciliation!$O:$O)</f>
        <v>AVI Japanese Special Situations Fund</v>
      </c>
      <c r="D2304" s="41" t="str">
        <f>_xlfn.XLOOKUP(A2304,'[4]Fund Control'!$H:$H,'[4]Fund Control'!$G:$G)</f>
        <v>Class B USD</v>
      </c>
      <c r="E2304" s="44">
        <v>45678</v>
      </c>
      <c r="F2304" s="41" t="str">
        <f>_xlfn.XLOOKUP(A2304,'[3]Eqn Calc - NII'!$C:$C,'[3]Eqn Calc - NII'!$E:$E)</f>
        <v>USD</v>
      </c>
      <c r="G2304" s="43" t="e">
        <f>SUMIFS('[3]Eqn Calc - NII'!$U:$U,'[3]Eqn Calc - NII'!$H:$H,E2304,'[3]Eqn Calc - NII'!$C:$C,A2304)</f>
        <v>#VALUE!</v>
      </c>
      <c r="H2304" t="str">
        <f t="shared" si="36"/>
        <v>IE000UIN5KK545678</v>
      </c>
    </row>
    <row r="2305" spans="1:8" x14ac:dyDescent="0.25">
      <c r="A2305" s="41" t="s">
        <v>52</v>
      </c>
      <c r="B2305" s="41" t="s">
        <v>16</v>
      </c>
      <c r="C2305" s="41" t="str">
        <f>_xlfn.XLOOKUP(A2305,[3]Reconciliation!$A:$A,[3]Reconciliation!$O:$O)</f>
        <v>AVI Japanese Special Situations Fund</v>
      </c>
      <c r="D2305" s="41" t="str">
        <f>_xlfn.XLOOKUP(A2305,'[4]Fund Control'!$H:$H,'[4]Fund Control'!$G:$G)</f>
        <v>Class B USD</v>
      </c>
      <c r="E2305" s="44">
        <v>45679</v>
      </c>
      <c r="F2305" s="41" t="str">
        <f>_xlfn.XLOOKUP(A2305,'[3]Eqn Calc - NII'!$C:$C,'[3]Eqn Calc - NII'!$E:$E)</f>
        <v>USD</v>
      </c>
      <c r="G2305" s="43" t="e">
        <f>SUMIFS('[3]Eqn Calc - NII'!$U:$U,'[3]Eqn Calc - NII'!$H:$H,E2305,'[3]Eqn Calc - NII'!$C:$C,A2305)</f>
        <v>#VALUE!</v>
      </c>
      <c r="H2305" t="str">
        <f t="shared" si="36"/>
        <v>IE000UIN5KK545679</v>
      </c>
    </row>
    <row r="2306" spans="1:8" x14ac:dyDescent="0.25">
      <c r="A2306" s="41" t="s">
        <v>52</v>
      </c>
      <c r="B2306" s="41" t="s">
        <v>16</v>
      </c>
      <c r="C2306" s="41" t="str">
        <f>_xlfn.XLOOKUP(A2306,[3]Reconciliation!$A:$A,[3]Reconciliation!$O:$O)</f>
        <v>AVI Japanese Special Situations Fund</v>
      </c>
      <c r="D2306" s="41" t="str">
        <f>_xlfn.XLOOKUP(A2306,'[4]Fund Control'!$H:$H,'[4]Fund Control'!$G:$G)</f>
        <v>Class B USD</v>
      </c>
      <c r="E2306" s="44">
        <v>45680</v>
      </c>
      <c r="F2306" s="41" t="str">
        <f>_xlfn.XLOOKUP(A2306,'[3]Eqn Calc - NII'!$C:$C,'[3]Eqn Calc - NII'!$E:$E)</f>
        <v>USD</v>
      </c>
      <c r="G2306" s="43" t="e">
        <f>SUMIFS('[3]Eqn Calc - NII'!$U:$U,'[3]Eqn Calc - NII'!$H:$H,E2306,'[3]Eqn Calc - NII'!$C:$C,A2306)</f>
        <v>#VALUE!</v>
      </c>
      <c r="H2306" t="str">
        <f t="shared" si="36"/>
        <v>IE000UIN5KK545680</v>
      </c>
    </row>
    <row r="2307" spans="1:8" x14ac:dyDescent="0.25">
      <c r="A2307" s="41" t="s">
        <v>52</v>
      </c>
      <c r="B2307" s="41" t="s">
        <v>16</v>
      </c>
      <c r="C2307" s="41" t="str">
        <f>_xlfn.XLOOKUP(A2307,[3]Reconciliation!$A:$A,[3]Reconciliation!$O:$O)</f>
        <v>AVI Japanese Special Situations Fund</v>
      </c>
      <c r="D2307" s="41" t="str">
        <f>_xlfn.XLOOKUP(A2307,'[4]Fund Control'!$H:$H,'[4]Fund Control'!$G:$G)</f>
        <v>Class B USD</v>
      </c>
      <c r="E2307" s="44">
        <v>45681</v>
      </c>
      <c r="F2307" s="41" t="str">
        <f>_xlfn.XLOOKUP(A2307,'[3]Eqn Calc - NII'!$C:$C,'[3]Eqn Calc - NII'!$E:$E)</f>
        <v>USD</v>
      </c>
      <c r="G2307" s="43" t="e">
        <f>SUMIFS('[3]Eqn Calc - NII'!$U:$U,'[3]Eqn Calc - NII'!$H:$H,E2307,'[3]Eqn Calc - NII'!$C:$C,A2307)</f>
        <v>#VALUE!</v>
      </c>
      <c r="H2307" t="str">
        <f t="shared" si="36"/>
        <v>IE000UIN5KK545681</v>
      </c>
    </row>
    <row r="2308" spans="1:8" x14ac:dyDescent="0.25">
      <c r="A2308" s="41" t="s">
        <v>52</v>
      </c>
      <c r="B2308" s="41" t="s">
        <v>16</v>
      </c>
      <c r="C2308" s="41" t="str">
        <f>_xlfn.XLOOKUP(A2308,[3]Reconciliation!$A:$A,[3]Reconciliation!$O:$O)</f>
        <v>AVI Japanese Special Situations Fund</v>
      </c>
      <c r="D2308" s="41" t="str">
        <f>_xlfn.XLOOKUP(A2308,'[4]Fund Control'!$H:$H,'[4]Fund Control'!$G:$G)</f>
        <v>Class B USD</v>
      </c>
      <c r="E2308" s="44">
        <v>45684</v>
      </c>
      <c r="F2308" s="41" t="str">
        <f>_xlfn.XLOOKUP(A2308,'[3]Eqn Calc - NII'!$C:$C,'[3]Eqn Calc - NII'!$E:$E)</f>
        <v>USD</v>
      </c>
      <c r="G2308" s="43" t="e">
        <f>SUMIFS('[3]Eqn Calc - NII'!$U:$U,'[3]Eqn Calc - NII'!$H:$H,E2308,'[3]Eqn Calc - NII'!$C:$C,A2308)</f>
        <v>#VALUE!</v>
      </c>
      <c r="H2308" t="str">
        <f t="shared" si="36"/>
        <v>IE000UIN5KK545684</v>
      </c>
    </row>
    <row r="2309" spans="1:8" x14ac:dyDescent="0.25">
      <c r="A2309" s="41" t="s">
        <v>52</v>
      </c>
      <c r="B2309" s="41" t="s">
        <v>16</v>
      </c>
      <c r="C2309" s="41" t="str">
        <f>_xlfn.XLOOKUP(A2309,[3]Reconciliation!$A:$A,[3]Reconciliation!$O:$O)</f>
        <v>AVI Japanese Special Situations Fund</v>
      </c>
      <c r="D2309" s="41" t="str">
        <f>_xlfn.XLOOKUP(A2309,'[4]Fund Control'!$H:$H,'[4]Fund Control'!$G:$G)</f>
        <v>Class B USD</v>
      </c>
      <c r="E2309" s="44">
        <v>45685</v>
      </c>
      <c r="F2309" s="41" t="str">
        <f>_xlfn.XLOOKUP(A2309,'[3]Eqn Calc - NII'!$C:$C,'[3]Eqn Calc - NII'!$E:$E)</f>
        <v>USD</v>
      </c>
      <c r="G2309" s="43" t="e">
        <f>SUMIFS('[3]Eqn Calc - NII'!$U:$U,'[3]Eqn Calc - NII'!$H:$H,E2309,'[3]Eqn Calc - NII'!$C:$C,A2309)</f>
        <v>#VALUE!</v>
      </c>
      <c r="H2309" t="str">
        <f t="shared" si="36"/>
        <v>IE000UIN5KK545685</v>
      </c>
    </row>
    <row r="2310" spans="1:8" x14ac:dyDescent="0.25">
      <c r="A2310" s="41" t="s">
        <v>52</v>
      </c>
      <c r="B2310" s="41" t="s">
        <v>16</v>
      </c>
      <c r="C2310" s="41" t="str">
        <f>_xlfn.XLOOKUP(A2310,[3]Reconciliation!$A:$A,[3]Reconciliation!$O:$O)</f>
        <v>AVI Japanese Special Situations Fund</v>
      </c>
      <c r="D2310" s="41" t="str">
        <f>_xlfn.XLOOKUP(A2310,'[4]Fund Control'!$H:$H,'[4]Fund Control'!$G:$G)</f>
        <v>Class B USD</v>
      </c>
      <c r="E2310" s="44">
        <v>45686</v>
      </c>
      <c r="F2310" s="41" t="str">
        <f>_xlfn.XLOOKUP(A2310,'[3]Eqn Calc - NII'!$C:$C,'[3]Eqn Calc - NII'!$E:$E)</f>
        <v>USD</v>
      </c>
      <c r="G2310" s="43" t="e">
        <f>SUMIFS('[3]Eqn Calc - NII'!$U:$U,'[3]Eqn Calc - NII'!$H:$H,E2310,'[3]Eqn Calc - NII'!$C:$C,A2310)</f>
        <v>#VALUE!</v>
      </c>
      <c r="H2310" t="str">
        <f t="shared" ref="H2310:H2373" si="37">A2310&amp;E2310</f>
        <v>IE000UIN5KK545686</v>
      </c>
    </row>
    <row r="2311" spans="1:8" x14ac:dyDescent="0.25">
      <c r="A2311" s="41" t="s">
        <v>52</v>
      </c>
      <c r="B2311" s="41" t="s">
        <v>16</v>
      </c>
      <c r="C2311" s="41" t="str">
        <f>_xlfn.XLOOKUP(A2311,[3]Reconciliation!$A:$A,[3]Reconciliation!$O:$O)</f>
        <v>AVI Japanese Special Situations Fund</v>
      </c>
      <c r="D2311" s="41" t="str">
        <f>_xlfn.XLOOKUP(A2311,'[4]Fund Control'!$H:$H,'[4]Fund Control'!$G:$G)</f>
        <v>Class B USD</v>
      </c>
      <c r="E2311" s="44">
        <v>45687</v>
      </c>
      <c r="F2311" s="41" t="str">
        <f>_xlfn.XLOOKUP(A2311,'[3]Eqn Calc - NII'!$C:$C,'[3]Eqn Calc - NII'!$E:$E)</f>
        <v>USD</v>
      </c>
      <c r="G2311" s="43" t="e">
        <f>SUMIFS('[3]Eqn Calc - NII'!$U:$U,'[3]Eqn Calc - NII'!$H:$H,E2311,'[3]Eqn Calc - NII'!$C:$C,A2311)</f>
        <v>#VALUE!</v>
      </c>
      <c r="H2311" t="str">
        <f t="shared" si="37"/>
        <v>IE000UIN5KK545687</v>
      </c>
    </row>
    <row r="2312" spans="1:8" x14ac:dyDescent="0.25">
      <c r="A2312" s="41" t="s">
        <v>52</v>
      </c>
      <c r="B2312" s="41" t="s">
        <v>16</v>
      </c>
      <c r="C2312" s="41" t="str">
        <f>_xlfn.XLOOKUP(A2312,[3]Reconciliation!$A:$A,[3]Reconciliation!$O:$O)</f>
        <v>AVI Japanese Special Situations Fund</v>
      </c>
      <c r="D2312" s="41" t="str">
        <f>_xlfn.XLOOKUP(A2312,'[4]Fund Control'!$H:$H,'[4]Fund Control'!$G:$G)</f>
        <v>Class B USD</v>
      </c>
      <c r="E2312" s="44">
        <v>45688</v>
      </c>
      <c r="F2312" s="41" t="str">
        <f>_xlfn.XLOOKUP(A2312,'[3]Eqn Calc - NII'!$C:$C,'[3]Eqn Calc - NII'!$E:$E)</f>
        <v>USD</v>
      </c>
      <c r="G2312" s="43" t="e">
        <f>SUMIFS('[3]Eqn Calc - NII'!$U:$U,'[3]Eqn Calc - NII'!$H:$H,E2312,'[3]Eqn Calc - NII'!$C:$C,A2312)</f>
        <v>#VALUE!</v>
      </c>
      <c r="H2312" t="str">
        <f t="shared" si="37"/>
        <v>IE000UIN5KK545688</v>
      </c>
    </row>
    <row r="2313" spans="1:8" x14ac:dyDescent="0.25">
      <c r="A2313" s="41" t="s">
        <v>52</v>
      </c>
      <c r="B2313" s="41" t="s">
        <v>16</v>
      </c>
      <c r="C2313" s="41" t="str">
        <f>_xlfn.XLOOKUP(A2313,[3]Reconciliation!$A:$A,[3]Reconciliation!$O:$O)</f>
        <v>AVI Japanese Special Situations Fund</v>
      </c>
      <c r="D2313" s="41" t="str">
        <f>_xlfn.XLOOKUP(A2313,'[4]Fund Control'!$H:$H,'[4]Fund Control'!$G:$G)</f>
        <v>Class B USD</v>
      </c>
      <c r="E2313" s="44">
        <v>45692</v>
      </c>
      <c r="F2313" s="41" t="str">
        <f>_xlfn.XLOOKUP(A2313,'[3]Eqn Calc - NII'!$C:$C,'[3]Eqn Calc - NII'!$E:$E)</f>
        <v>USD</v>
      </c>
      <c r="G2313" s="43" t="e">
        <f>SUMIFS('[3]Eqn Calc - NII'!$U:$U,'[3]Eqn Calc - NII'!$H:$H,E2313,'[3]Eqn Calc - NII'!$C:$C,A2313)</f>
        <v>#VALUE!</v>
      </c>
      <c r="H2313" t="str">
        <f t="shared" si="37"/>
        <v>IE000UIN5KK545692</v>
      </c>
    </row>
    <row r="2314" spans="1:8" x14ac:dyDescent="0.25">
      <c r="A2314" s="41" t="s">
        <v>52</v>
      </c>
      <c r="B2314" s="41" t="s">
        <v>16</v>
      </c>
      <c r="C2314" s="41" t="str">
        <f>_xlfn.XLOOKUP(A2314,[3]Reconciliation!$A:$A,[3]Reconciliation!$O:$O)</f>
        <v>AVI Japanese Special Situations Fund</v>
      </c>
      <c r="D2314" s="41" t="str">
        <f>_xlfn.XLOOKUP(A2314,'[4]Fund Control'!$H:$H,'[4]Fund Control'!$G:$G)</f>
        <v>Class B USD</v>
      </c>
      <c r="E2314" s="44">
        <v>45693</v>
      </c>
      <c r="F2314" s="41" t="str">
        <f>_xlfn.XLOOKUP(A2314,'[3]Eqn Calc - NII'!$C:$C,'[3]Eqn Calc - NII'!$E:$E)</f>
        <v>USD</v>
      </c>
      <c r="G2314" s="43" t="e">
        <f>SUMIFS('[3]Eqn Calc - NII'!$U:$U,'[3]Eqn Calc - NII'!$H:$H,E2314,'[3]Eqn Calc - NII'!$C:$C,A2314)</f>
        <v>#VALUE!</v>
      </c>
      <c r="H2314" t="str">
        <f t="shared" si="37"/>
        <v>IE000UIN5KK545693</v>
      </c>
    </row>
    <row r="2315" spans="1:8" x14ac:dyDescent="0.25">
      <c r="A2315" s="41" t="s">
        <v>52</v>
      </c>
      <c r="B2315" s="41" t="s">
        <v>16</v>
      </c>
      <c r="C2315" s="41" t="str">
        <f>_xlfn.XLOOKUP(A2315,[3]Reconciliation!$A:$A,[3]Reconciliation!$O:$O)</f>
        <v>AVI Japanese Special Situations Fund</v>
      </c>
      <c r="D2315" s="41" t="str">
        <f>_xlfn.XLOOKUP(A2315,'[4]Fund Control'!$H:$H,'[4]Fund Control'!$G:$G)</f>
        <v>Class B USD</v>
      </c>
      <c r="E2315" s="44">
        <v>45694</v>
      </c>
      <c r="F2315" s="41" t="str">
        <f>_xlfn.XLOOKUP(A2315,'[3]Eqn Calc - NII'!$C:$C,'[3]Eqn Calc - NII'!$E:$E)</f>
        <v>USD</v>
      </c>
      <c r="G2315" s="43" t="e">
        <f>SUMIFS('[3]Eqn Calc - NII'!$U:$U,'[3]Eqn Calc - NII'!$H:$H,E2315,'[3]Eqn Calc - NII'!$C:$C,A2315)</f>
        <v>#VALUE!</v>
      </c>
      <c r="H2315" t="str">
        <f t="shared" si="37"/>
        <v>IE000UIN5KK545694</v>
      </c>
    </row>
    <row r="2316" spans="1:8" x14ac:dyDescent="0.25">
      <c r="A2316" s="41" t="s">
        <v>52</v>
      </c>
      <c r="B2316" s="41" t="s">
        <v>16</v>
      </c>
      <c r="C2316" s="41" t="str">
        <f>_xlfn.XLOOKUP(A2316,[3]Reconciliation!$A:$A,[3]Reconciliation!$O:$O)</f>
        <v>AVI Japanese Special Situations Fund</v>
      </c>
      <c r="D2316" s="41" t="str">
        <f>_xlfn.XLOOKUP(A2316,'[4]Fund Control'!$H:$H,'[4]Fund Control'!$G:$G)</f>
        <v>Class B USD</v>
      </c>
      <c r="E2316" s="44">
        <v>45695</v>
      </c>
      <c r="F2316" s="41" t="str">
        <f>_xlfn.XLOOKUP(A2316,'[3]Eqn Calc - NII'!$C:$C,'[3]Eqn Calc - NII'!$E:$E)</f>
        <v>USD</v>
      </c>
      <c r="G2316" s="43" t="e">
        <f>SUMIFS('[3]Eqn Calc - NII'!$U:$U,'[3]Eqn Calc - NII'!$H:$H,E2316,'[3]Eqn Calc - NII'!$C:$C,A2316)</f>
        <v>#VALUE!</v>
      </c>
      <c r="H2316" t="str">
        <f t="shared" si="37"/>
        <v>IE000UIN5KK545695</v>
      </c>
    </row>
    <row r="2317" spans="1:8" x14ac:dyDescent="0.25">
      <c r="A2317" s="41" t="s">
        <v>52</v>
      </c>
      <c r="B2317" s="41" t="s">
        <v>16</v>
      </c>
      <c r="C2317" s="41" t="str">
        <f>_xlfn.XLOOKUP(A2317,[3]Reconciliation!$A:$A,[3]Reconciliation!$O:$O)</f>
        <v>AVI Japanese Special Situations Fund</v>
      </c>
      <c r="D2317" s="41" t="str">
        <f>_xlfn.XLOOKUP(A2317,'[4]Fund Control'!$H:$H,'[4]Fund Control'!$G:$G)</f>
        <v>Class B USD</v>
      </c>
      <c r="E2317" s="44">
        <v>45698</v>
      </c>
      <c r="F2317" s="41" t="str">
        <f>_xlfn.XLOOKUP(A2317,'[3]Eqn Calc - NII'!$C:$C,'[3]Eqn Calc - NII'!$E:$E)</f>
        <v>USD</v>
      </c>
      <c r="G2317" s="43" t="e">
        <f>SUMIFS('[3]Eqn Calc - NII'!$U:$U,'[3]Eqn Calc - NII'!$H:$H,E2317,'[3]Eqn Calc - NII'!$C:$C,A2317)</f>
        <v>#VALUE!</v>
      </c>
      <c r="H2317" t="str">
        <f t="shared" si="37"/>
        <v>IE000UIN5KK545698</v>
      </c>
    </row>
    <row r="2318" spans="1:8" x14ac:dyDescent="0.25">
      <c r="A2318" s="41" t="s">
        <v>52</v>
      </c>
      <c r="B2318" s="41" t="s">
        <v>16</v>
      </c>
      <c r="C2318" s="41" t="str">
        <f>_xlfn.XLOOKUP(A2318,[3]Reconciliation!$A:$A,[3]Reconciliation!$O:$O)</f>
        <v>AVI Japanese Special Situations Fund</v>
      </c>
      <c r="D2318" s="41" t="str">
        <f>_xlfn.XLOOKUP(A2318,'[4]Fund Control'!$H:$H,'[4]Fund Control'!$G:$G)</f>
        <v>Class B USD</v>
      </c>
      <c r="E2318" s="44">
        <v>45700</v>
      </c>
      <c r="F2318" s="41" t="str">
        <f>_xlfn.XLOOKUP(A2318,'[3]Eqn Calc - NII'!$C:$C,'[3]Eqn Calc - NII'!$E:$E)</f>
        <v>USD</v>
      </c>
      <c r="G2318" s="43" t="e">
        <f>SUMIFS('[3]Eqn Calc - NII'!$U:$U,'[3]Eqn Calc - NII'!$H:$H,E2318,'[3]Eqn Calc - NII'!$C:$C,A2318)</f>
        <v>#VALUE!</v>
      </c>
      <c r="H2318" t="str">
        <f t="shared" si="37"/>
        <v>IE000UIN5KK545700</v>
      </c>
    </row>
    <row r="2319" spans="1:8" x14ac:dyDescent="0.25">
      <c r="A2319" s="41" t="s">
        <v>52</v>
      </c>
      <c r="B2319" s="41" t="s">
        <v>16</v>
      </c>
      <c r="C2319" s="41" t="str">
        <f>_xlfn.XLOOKUP(A2319,[3]Reconciliation!$A:$A,[3]Reconciliation!$O:$O)</f>
        <v>AVI Japanese Special Situations Fund</v>
      </c>
      <c r="D2319" s="41" t="str">
        <f>_xlfn.XLOOKUP(A2319,'[4]Fund Control'!$H:$H,'[4]Fund Control'!$G:$G)</f>
        <v>Class B USD</v>
      </c>
      <c r="E2319" s="44">
        <v>45701</v>
      </c>
      <c r="F2319" s="41" t="str">
        <f>_xlfn.XLOOKUP(A2319,'[3]Eqn Calc - NII'!$C:$C,'[3]Eqn Calc - NII'!$E:$E)</f>
        <v>USD</v>
      </c>
      <c r="G2319" s="43" t="e">
        <f>SUMIFS('[3]Eqn Calc - NII'!$U:$U,'[3]Eqn Calc - NII'!$H:$H,E2319,'[3]Eqn Calc - NII'!$C:$C,A2319)</f>
        <v>#VALUE!</v>
      </c>
      <c r="H2319" t="str">
        <f t="shared" si="37"/>
        <v>IE000UIN5KK545701</v>
      </c>
    </row>
    <row r="2320" spans="1:8" x14ac:dyDescent="0.25">
      <c r="A2320" s="41" t="s">
        <v>52</v>
      </c>
      <c r="B2320" s="41" t="s">
        <v>16</v>
      </c>
      <c r="C2320" s="41" t="str">
        <f>_xlfn.XLOOKUP(A2320,[3]Reconciliation!$A:$A,[3]Reconciliation!$O:$O)</f>
        <v>AVI Japanese Special Situations Fund</v>
      </c>
      <c r="D2320" s="41" t="str">
        <f>_xlfn.XLOOKUP(A2320,'[4]Fund Control'!$H:$H,'[4]Fund Control'!$G:$G)</f>
        <v>Class B USD</v>
      </c>
      <c r="E2320" s="44">
        <v>45702</v>
      </c>
      <c r="F2320" s="41" t="str">
        <f>_xlfn.XLOOKUP(A2320,'[3]Eqn Calc - NII'!$C:$C,'[3]Eqn Calc - NII'!$E:$E)</f>
        <v>USD</v>
      </c>
      <c r="G2320" s="43" t="e">
        <f>SUMIFS('[3]Eqn Calc - NII'!$U:$U,'[3]Eqn Calc - NII'!$H:$H,E2320,'[3]Eqn Calc - NII'!$C:$C,A2320)</f>
        <v>#VALUE!</v>
      </c>
      <c r="H2320" t="str">
        <f t="shared" si="37"/>
        <v>IE000UIN5KK545702</v>
      </c>
    </row>
    <row r="2321" spans="1:8" x14ac:dyDescent="0.25">
      <c r="A2321" s="41" t="s">
        <v>52</v>
      </c>
      <c r="B2321" s="41" t="s">
        <v>16</v>
      </c>
      <c r="C2321" s="41" t="str">
        <f>_xlfn.XLOOKUP(A2321,[3]Reconciliation!$A:$A,[3]Reconciliation!$O:$O)</f>
        <v>AVI Japanese Special Situations Fund</v>
      </c>
      <c r="D2321" s="41" t="str">
        <f>_xlfn.XLOOKUP(A2321,'[4]Fund Control'!$H:$H,'[4]Fund Control'!$G:$G)</f>
        <v>Class B USD</v>
      </c>
      <c r="E2321" s="44">
        <v>45705</v>
      </c>
      <c r="F2321" s="41" t="str">
        <f>_xlfn.XLOOKUP(A2321,'[3]Eqn Calc - NII'!$C:$C,'[3]Eqn Calc - NII'!$E:$E)</f>
        <v>USD</v>
      </c>
      <c r="G2321" s="43" t="e">
        <f>SUMIFS('[3]Eqn Calc - NII'!$U:$U,'[3]Eqn Calc - NII'!$H:$H,E2321,'[3]Eqn Calc - NII'!$C:$C,A2321)</f>
        <v>#VALUE!</v>
      </c>
      <c r="H2321" t="str">
        <f t="shared" si="37"/>
        <v>IE000UIN5KK545705</v>
      </c>
    </row>
    <row r="2322" spans="1:8" x14ac:dyDescent="0.25">
      <c r="A2322" s="41" t="s">
        <v>52</v>
      </c>
      <c r="B2322" s="41" t="s">
        <v>16</v>
      </c>
      <c r="C2322" s="41" t="str">
        <f>_xlfn.XLOOKUP(A2322,[3]Reconciliation!$A:$A,[3]Reconciliation!$O:$O)</f>
        <v>AVI Japanese Special Situations Fund</v>
      </c>
      <c r="D2322" s="41" t="str">
        <f>_xlfn.XLOOKUP(A2322,'[4]Fund Control'!$H:$H,'[4]Fund Control'!$G:$G)</f>
        <v>Class B USD</v>
      </c>
      <c r="E2322" s="44">
        <v>45706</v>
      </c>
      <c r="F2322" s="41" t="str">
        <f>_xlfn.XLOOKUP(A2322,'[3]Eqn Calc - NII'!$C:$C,'[3]Eqn Calc - NII'!$E:$E)</f>
        <v>USD</v>
      </c>
      <c r="G2322" s="43" t="e">
        <f>SUMIFS('[3]Eqn Calc - NII'!$U:$U,'[3]Eqn Calc - NII'!$H:$H,E2322,'[3]Eqn Calc - NII'!$C:$C,A2322)</f>
        <v>#VALUE!</v>
      </c>
      <c r="H2322" t="str">
        <f t="shared" si="37"/>
        <v>IE000UIN5KK545706</v>
      </c>
    </row>
    <row r="2323" spans="1:8" x14ac:dyDescent="0.25">
      <c r="A2323" s="41" t="s">
        <v>52</v>
      </c>
      <c r="B2323" s="41" t="s">
        <v>16</v>
      </c>
      <c r="C2323" s="41" t="str">
        <f>_xlfn.XLOOKUP(A2323,[3]Reconciliation!$A:$A,[3]Reconciliation!$O:$O)</f>
        <v>AVI Japanese Special Situations Fund</v>
      </c>
      <c r="D2323" s="41" t="str">
        <f>_xlfn.XLOOKUP(A2323,'[4]Fund Control'!$H:$H,'[4]Fund Control'!$G:$G)</f>
        <v>Class B USD</v>
      </c>
      <c r="E2323" s="44">
        <v>45707</v>
      </c>
      <c r="F2323" s="41" t="str">
        <f>_xlfn.XLOOKUP(A2323,'[3]Eqn Calc - NII'!$C:$C,'[3]Eqn Calc - NII'!$E:$E)</f>
        <v>USD</v>
      </c>
      <c r="G2323" s="43" t="e">
        <f>SUMIFS('[3]Eqn Calc - NII'!$U:$U,'[3]Eqn Calc - NII'!$H:$H,E2323,'[3]Eqn Calc - NII'!$C:$C,A2323)</f>
        <v>#VALUE!</v>
      </c>
      <c r="H2323" t="str">
        <f t="shared" si="37"/>
        <v>IE000UIN5KK545707</v>
      </c>
    </row>
    <row r="2324" spans="1:8" x14ac:dyDescent="0.25">
      <c r="A2324" s="41" t="s">
        <v>52</v>
      </c>
      <c r="B2324" s="41" t="s">
        <v>16</v>
      </c>
      <c r="C2324" s="41" t="str">
        <f>_xlfn.XLOOKUP(A2324,[3]Reconciliation!$A:$A,[3]Reconciliation!$O:$O)</f>
        <v>AVI Japanese Special Situations Fund</v>
      </c>
      <c r="D2324" s="41" t="str">
        <f>_xlfn.XLOOKUP(A2324,'[4]Fund Control'!$H:$H,'[4]Fund Control'!$G:$G)</f>
        <v>Class B USD</v>
      </c>
      <c r="E2324" s="44">
        <v>45708</v>
      </c>
      <c r="F2324" s="41" t="str">
        <f>_xlfn.XLOOKUP(A2324,'[3]Eqn Calc - NII'!$C:$C,'[3]Eqn Calc - NII'!$E:$E)</f>
        <v>USD</v>
      </c>
      <c r="G2324" s="43" t="e">
        <f>SUMIFS('[3]Eqn Calc - NII'!$U:$U,'[3]Eqn Calc - NII'!$H:$H,E2324,'[3]Eqn Calc - NII'!$C:$C,A2324)</f>
        <v>#VALUE!</v>
      </c>
      <c r="H2324" t="str">
        <f t="shared" si="37"/>
        <v>IE000UIN5KK545708</v>
      </c>
    </row>
    <row r="2325" spans="1:8" x14ac:dyDescent="0.25">
      <c r="A2325" s="41" t="s">
        <v>52</v>
      </c>
      <c r="B2325" s="41" t="s">
        <v>16</v>
      </c>
      <c r="C2325" s="41" t="str">
        <f>_xlfn.XLOOKUP(A2325,[3]Reconciliation!$A:$A,[3]Reconciliation!$O:$O)</f>
        <v>AVI Japanese Special Situations Fund</v>
      </c>
      <c r="D2325" s="41" t="str">
        <f>_xlfn.XLOOKUP(A2325,'[4]Fund Control'!$H:$H,'[4]Fund Control'!$G:$G)</f>
        <v>Class B USD</v>
      </c>
      <c r="E2325" s="44">
        <v>45709</v>
      </c>
      <c r="F2325" s="41" t="str">
        <f>_xlfn.XLOOKUP(A2325,'[3]Eqn Calc - NII'!$C:$C,'[3]Eqn Calc - NII'!$E:$E)</f>
        <v>USD</v>
      </c>
      <c r="G2325" s="43" t="e">
        <f>SUMIFS('[3]Eqn Calc - NII'!$U:$U,'[3]Eqn Calc - NII'!$H:$H,E2325,'[3]Eqn Calc - NII'!$C:$C,A2325)</f>
        <v>#VALUE!</v>
      </c>
      <c r="H2325" t="str">
        <f t="shared" si="37"/>
        <v>IE000UIN5KK545709</v>
      </c>
    </row>
    <row r="2326" spans="1:8" x14ac:dyDescent="0.25">
      <c r="A2326" s="41" t="s">
        <v>52</v>
      </c>
      <c r="B2326" s="41" t="s">
        <v>16</v>
      </c>
      <c r="C2326" s="41" t="str">
        <f>_xlfn.XLOOKUP(A2326,[3]Reconciliation!$A:$A,[3]Reconciliation!$O:$O)</f>
        <v>AVI Japanese Special Situations Fund</v>
      </c>
      <c r="D2326" s="41" t="str">
        <f>_xlfn.XLOOKUP(A2326,'[4]Fund Control'!$H:$H,'[4]Fund Control'!$G:$G)</f>
        <v>Class B USD</v>
      </c>
      <c r="E2326" s="44">
        <v>45713</v>
      </c>
      <c r="F2326" s="41" t="str">
        <f>_xlfn.XLOOKUP(A2326,'[3]Eqn Calc - NII'!$C:$C,'[3]Eqn Calc - NII'!$E:$E)</f>
        <v>USD</v>
      </c>
      <c r="G2326" s="43" t="e">
        <f>SUMIFS('[3]Eqn Calc - NII'!$U:$U,'[3]Eqn Calc - NII'!$H:$H,E2326,'[3]Eqn Calc - NII'!$C:$C,A2326)</f>
        <v>#VALUE!</v>
      </c>
      <c r="H2326" t="str">
        <f t="shared" si="37"/>
        <v>IE000UIN5KK545713</v>
      </c>
    </row>
    <row r="2327" spans="1:8" x14ac:dyDescent="0.25">
      <c r="A2327" s="41" t="s">
        <v>52</v>
      </c>
      <c r="B2327" s="41" t="s">
        <v>16</v>
      </c>
      <c r="C2327" s="41" t="str">
        <f>_xlfn.XLOOKUP(A2327,[3]Reconciliation!$A:$A,[3]Reconciliation!$O:$O)</f>
        <v>AVI Japanese Special Situations Fund</v>
      </c>
      <c r="D2327" s="41" t="str">
        <f>_xlfn.XLOOKUP(A2327,'[4]Fund Control'!$H:$H,'[4]Fund Control'!$G:$G)</f>
        <v>Class B USD</v>
      </c>
      <c r="E2327" s="44">
        <v>45714</v>
      </c>
      <c r="F2327" s="41" t="str">
        <f>_xlfn.XLOOKUP(A2327,'[3]Eqn Calc - NII'!$C:$C,'[3]Eqn Calc - NII'!$E:$E)</f>
        <v>USD</v>
      </c>
      <c r="G2327" s="43" t="e">
        <f>SUMIFS('[3]Eqn Calc - NII'!$U:$U,'[3]Eqn Calc - NII'!$H:$H,E2327,'[3]Eqn Calc - NII'!$C:$C,A2327)</f>
        <v>#VALUE!</v>
      </c>
      <c r="H2327" t="str">
        <f t="shared" si="37"/>
        <v>IE000UIN5KK545714</v>
      </c>
    </row>
    <row r="2328" spans="1:8" x14ac:dyDescent="0.25">
      <c r="A2328" s="41" t="s">
        <v>52</v>
      </c>
      <c r="B2328" s="41" t="s">
        <v>16</v>
      </c>
      <c r="C2328" s="41" t="str">
        <f>_xlfn.XLOOKUP(A2328,[3]Reconciliation!$A:$A,[3]Reconciliation!$O:$O)</f>
        <v>AVI Japanese Special Situations Fund</v>
      </c>
      <c r="D2328" s="41" t="str">
        <f>_xlfn.XLOOKUP(A2328,'[4]Fund Control'!$H:$H,'[4]Fund Control'!$G:$G)</f>
        <v>Class B USD</v>
      </c>
      <c r="E2328" s="44">
        <v>45715</v>
      </c>
      <c r="F2328" s="41" t="str">
        <f>_xlfn.XLOOKUP(A2328,'[3]Eqn Calc - NII'!$C:$C,'[3]Eqn Calc - NII'!$E:$E)</f>
        <v>USD</v>
      </c>
      <c r="G2328" s="43" t="e">
        <f>SUMIFS('[3]Eqn Calc - NII'!$U:$U,'[3]Eqn Calc - NII'!$H:$H,E2328,'[3]Eqn Calc - NII'!$C:$C,A2328)</f>
        <v>#VALUE!</v>
      </c>
      <c r="H2328" t="str">
        <f t="shared" si="37"/>
        <v>IE000UIN5KK545715</v>
      </c>
    </row>
    <row r="2329" spans="1:8" x14ac:dyDescent="0.25">
      <c r="A2329" s="41" t="s">
        <v>52</v>
      </c>
      <c r="B2329" s="41" t="s">
        <v>16</v>
      </c>
      <c r="C2329" s="41" t="str">
        <f>_xlfn.XLOOKUP(A2329,[3]Reconciliation!$A:$A,[3]Reconciliation!$O:$O)</f>
        <v>AVI Japanese Special Situations Fund</v>
      </c>
      <c r="D2329" s="41" t="str">
        <f>_xlfn.XLOOKUP(A2329,'[4]Fund Control'!$H:$H,'[4]Fund Control'!$G:$G)</f>
        <v>Class B USD</v>
      </c>
      <c r="E2329" s="44">
        <v>45716</v>
      </c>
      <c r="F2329" s="41" t="str">
        <f>_xlfn.XLOOKUP(A2329,'[3]Eqn Calc - NII'!$C:$C,'[3]Eqn Calc - NII'!$E:$E)</f>
        <v>USD</v>
      </c>
      <c r="G2329" s="43" t="e">
        <f>SUMIFS('[3]Eqn Calc - NII'!$U:$U,'[3]Eqn Calc - NII'!$H:$H,E2329,'[3]Eqn Calc - NII'!$C:$C,A2329)</f>
        <v>#VALUE!</v>
      </c>
      <c r="H2329" t="str">
        <f t="shared" si="37"/>
        <v>IE000UIN5KK545716</v>
      </c>
    </row>
    <row r="2330" spans="1:8" x14ac:dyDescent="0.25">
      <c r="A2330" s="41" t="s">
        <v>52</v>
      </c>
      <c r="B2330" s="41" t="s">
        <v>16</v>
      </c>
      <c r="C2330" s="41" t="str">
        <f>_xlfn.XLOOKUP(A2330,[3]Reconciliation!$A:$A,[3]Reconciliation!$O:$O)</f>
        <v>AVI Japanese Special Situations Fund</v>
      </c>
      <c r="D2330" s="41" t="str">
        <f>_xlfn.XLOOKUP(A2330,'[4]Fund Control'!$H:$H,'[4]Fund Control'!$G:$G)</f>
        <v>Class B USD</v>
      </c>
      <c r="E2330" s="44">
        <v>45719</v>
      </c>
      <c r="F2330" s="41" t="str">
        <f>_xlfn.XLOOKUP(A2330,'[3]Eqn Calc - NII'!$C:$C,'[3]Eqn Calc - NII'!$E:$E)</f>
        <v>USD</v>
      </c>
      <c r="G2330" s="43" t="e">
        <f>SUMIFS('[3]Eqn Calc - NII'!$U:$U,'[3]Eqn Calc - NII'!$H:$H,E2330,'[3]Eqn Calc - NII'!$C:$C,A2330)</f>
        <v>#VALUE!</v>
      </c>
      <c r="H2330" t="str">
        <f t="shared" si="37"/>
        <v>IE000UIN5KK545719</v>
      </c>
    </row>
    <row r="2331" spans="1:8" x14ac:dyDescent="0.25">
      <c r="A2331" s="41" t="s">
        <v>52</v>
      </c>
      <c r="B2331" s="41" t="s">
        <v>16</v>
      </c>
      <c r="C2331" s="41" t="str">
        <f>_xlfn.XLOOKUP(A2331,[3]Reconciliation!$A:$A,[3]Reconciliation!$O:$O)</f>
        <v>AVI Japanese Special Situations Fund</v>
      </c>
      <c r="D2331" s="41" t="str">
        <f>_xlfn.XLOOKUP(A2331,'[4]Fund Control'!$H:$H,'[4]Fund Control'!$G:$G)</f>
        <v>Class B USD</v>
      </c>
      <c r="E2331" s="44">
        <v>45720</v>
      </c>
      <c r="F2331" s="41" t="str">
        <f>_xlfn.XLOOKUP(A2331,'[3]Eqn Calc - NII'!$C:$C,'[3]Eqn Calc - NII'!$E:$E)</f>
        <v>USD</v>
      </c>
      <c r="G2331" s="43" t="e">
        <f>SUMIFS('[3]Eqn Calc - NII'!$U:$U,'[3]Eqn Calc - NII'!$H:$H,E2331,'[3]Eqn Calc - NII'!$C:$C,A2331)</f>
        <v>#VALUE!</v>
      </c>
      <c r="H2331" t="str">
        <f t="shared" si="37"/>
        <v>IE000UIN5KK545720</v>
      </c>
    </row>
    <row r="2332" spans="1:8" x14ac:dyDescent="0.25">
      <c r="A2332" s="41" t="s">
        <v>52</v>
      </c>
      <c r="B2332" s="41" t="s">
        <v>16</v>
      </c>
      <c r="C2332" s="41" t="str">
        <f>_xlfn.XLOOKUP(A2332,[3]Reconciliation!$A:$A,[3]Reconciliation!$O:$O)</f>
        <v>AVI Japanese Special Situations Fund</v>
      </c>
      <c r="D2332" s="41" t="str">
        <f>_xlfn.XLOOKUP(A2332,'[4]Fund Control'!$H:$H,'[4]Fund Control'!$G:$G)</f>
        <v>Class B USD</v>
      </c>
      <c r="E2332" s="44">
        <v>45721</v>
      </c>
      <c r="F2332" s="41" t="str">
        <f>_xlfn.XLOOKUP(A2332,'[3]Eqn Calc - NII'!$C:$C,'[3]Eqn Calc - NII'!$E:$E)</f>
        <v>USD</v>
      </c>
      <c r="G2332" s="43" t="e">
        <f>SUMIFS('[3]Eqn Calc - NII'!$U:$U,'[3]Eqn Calc - NII'!$H:$H,E2332,'[3]Eqn Calc - NII'!$C:$C,A2332)</f>
        <v>#VALUE!</v>
      </c>
      <c r="H2332" t="str">
        <f t="shared" si="37"/>
        <v>IE000UIN5KK545721</v>
      </c>
    </row>
    <row r="2333" spans="1:8" x14ac:dyDescent="0.25">
      <c r="A2333" s="41" t="s">
        <v>52</v>
      </c>
      <c r="B2333" s="41" t="s">
        <v>16</v>
      </c>
      <c r="C2333" s="41" t="str">
        <f>_xlfn.XLOOKUP(A2333,[3]Reconciliation!$A:$A,[3]Reconciliation!$O:$O)</f>
        <v>AVI Japanese Special Situations Fund</v>
      </c>
      <c r="D2333" s="41" t="str">
        <f>_xlfn.XLOOKUP(A2333,'[4]Fund Control'!$H:$H,'[4]Fund Control'!$G:$G)</f>
        <v>Class B USD</v>
      </c>
      <c r="E2333" s="44">
        <v>45722</v>
      </c>
      <c r="F2333" s="41" t="str">
        <f>_xlfn.XLOOKUP(A2333,'[3]Eqn Calc - NII'!$C:$C,'[3]Eqn Calc - NII'!$E:$E)</f>
        <v>USD</v>
      </c>
      <c r="G2333" s="43" t="e">
        <f>SUMIFS('[3]Eqn Calc - NII'!$U:$U,'[3]Eqn Calc - NII'!$H:$H,E2333,'[3]Eqn Calc - NII'!$C:$C,A2333)</f>
        <v>#VALUE!</v>
      </c>
      <c r="H2333" t="str">
        <f t="shared" si="37"/>
        <v>IE000UIN5KK545722</v>
      </c>
    </row>
    <row r="2334" spans="1:8" x14ac:dyDescent="0.25">
      <c r="A2334" s="41" t="s">
        <v>52</v>
      </c>
      <c r="B2334" s="41" t="s">
        <v>16</v>
      </c>
      <c r="C2334" s="41" t="str">
        <f>_xlfn.XLOOKUP(A2334,[3]Reconciliation!$A:$A,[3]Reconciliation!$O:$O)</f>
        <v>AVI Japanese Special Situations Fund</v>
      </c>
      <c r="D2334" s="41" t="str">
        <f>_xlfn.XLOOKUP(A2334,'[4]Fund Control'!$H:$H,'[4]Fund Control'!$G:$G)</f>
        <v>Class B USD</v>
      </c>
      <c r="E2334" s="44">
        <v>45723</v>
      </c>
      <c r="F2334" s="41" t="str">
        <f>_xlfn.XLOOKUP(A2334,'[3]Eqn Calc - NII'!$C:$C,'[3]Eqn Calc - NII'!$E:$E)</f>
        <v>USD</v>
      </c>
      <c r="G2334" s="43" t="e">
        <f>SUMIFS('[3]Eqn Calc - NII'!$U:$U,'[3]Eqn Calc - NII'!$H:$H,E2334,'[3]Eqn Calc - NII'!$C:$C,A2334)</f>
        <v>#VALUE!</v>
      </c>
      <c r="H2334" t="str">
        <f t="shared" si="37"/>
        <v>IE000UIN5KK545723</v>
      </c>
    </row>
    <row r="2335" spans="1:8" x14ac:dyDescent="0.25">
      <c r="A2335" s="41" t="s">
        <v>52</v>
      </c>
      <c r="B2335" s="41" t="s">
        <v>16</v>
      </c>
      <c r="C2335" s="41" t="str">
        <f>_xlfn.XLOOKUP(A2335,[3]Reconciliation!$A:$A,[3]Reconciliation!$O:$O)</f>
        <v>AVI Japanese Special Situations Fund</v>
      </c>
      <c r="D2335" s="41" t="str">
        <f>_xlfn.XLOOKUP(A2335,'[4]Fund Control'!$H:$H,'[4]Fund Control'!$G:$G)</f>
        <v>Class B USD</v>
      </c>
      <c r="E2335" s="44">
        <v>45726</v>
      </c>
      <c r="F2335" s="41" t="str">
        <f>_xlfn.XLOOKUP(A2335,'[3]Eqn Calc - NII'!$C:$C,'[3]Eqn Calc - NII'!$E:$E)</f>
        <v>USD</v>
      </c>
      <c r="G2335" s="43" t="e">
        <f>SUMIFS('[3]Eqn Calc - NII'!$U:$U,'[3]Eqn Calc - NII'!$H:$H,E2335,'[3]Eqn Calc - NII'!$C:$C,A2335)</f>
        <v>#VALUE!</v>
      </c>
      <c r="H2335" t="str">
        <f t="shared" si="37"/>
        <v>IE000UIN5KK545726</v>
      </c>
    </row>
    <row r="2336" spans="1:8" x14ac:dyDescent="0.25">
      <c r="A2336" s="41" t="s">
        <v>52</v>
      </c>
      <c r="B2336" s="41" t="s">
        <v>16</v>
      </c>
      <c r="C2336" s="41" t="str">
        <f>_xlfn.XLOOKUP(A2336,[3]Reconciliation!$A:$A,[3]Reconciliation!$O:$O)</f>
        <v>AVI Japanese Special Situations Fund</v>
      </c>
      <c r="D2336" s="41" t="str">
        <f>_xlfn.XLOOKUP(A2336,'[4]Fund Control'!$H:$H,'[4]Fund Control'!$G:$G)</f>
        <v>Class B USD</v>
      </c>
      <c r="E2336" s="44">
        <v>45727</v>
      </c>
      <c r="F2336" s="41" t="str">
        <f>_xlfn.XLOOKUP(A2336,'[3]Eqn Calc - NII'!$C:$C,'[3]Eqn Calc - NII'!$E:$E)</f>
        <v>USD</v>
      </c>
      <c r="G2336" s="43" t="e">
        <f>SUMIFS('[3]Eqn Calc - NII'!$U:$U,'[3]Eqn Calc - NII'!$H:$H,E2336,'[3]Eqn Calc - NII'!$C:$C,A2336)</f>
        <v>#VALUE!</v>
      </c>
      <c r="H2336" t="str">
        <f t="shared" si="37"/>
        <v>IE000UIN5KK545727</v>
      </c>
    </row>
    <row r="2337" spans="1:8" x14ac:dyDescent="0.25">
      <c r="A2337" s="41" t="s">
        <v>52</v>
      </c>
      <c r="B2337" s="41" t="s">
        <v>16</v>
      </c>
      <c r="C2337" s="41" t="str">
        <f>_xlfn.XLOOKUP(A2337,[3]Reconciliation!$A:$A,[3]Reconciliation!$O:$O)</f>
        <v>AVI Japanese Special Situations Fund</v>
      </c>
      <c r="D2337" s="41" t="str">
        <f>_xlfn.XLOOKUP(A2337,'[4]Fund Control'!$H:$H,'[4]Fund Control'!$G:$G)</f>
        <v>Class B USD</v>
      </c>
      <c r="E2337" s="44">
        <v>45728</v>
      </c>
      <c r="F2337" s="41" t="str">
        <f>_xlfn.XLOOKUP(A2337,'[3]Eqn Calc - NII'!$C:$C,'[3]Eqn Calc - NII'!$E:$E)</f>
        <v>USD</v>
      </c>
      <c r="G2337" s="43" t="e">
        <f>SUMIFS('[3]Eqn Calc - NII'!$U:$U,'[3]Eqn Calc - NII'!$H:$H,E2337,'[3]Eqn Calc - NII'!$C:$C,A2337)</f>
        <v>#VALUE!</v>
      </c>
      <c r="H2337" t="str">
        <f t="shared" si="37"/>
        <v>IE000UIN5KK545728</v>
      </c>
    </row>
    <row r="2338" spans="1:8" x14ac:dyDescent="0.25">
      <c r="A2338" s="41" t="s">
        <v>52</v>
      </c>
      <c r="B2338" s="41" t="s">
        <v>16</v>
      </c>
      <c r="C2338" s="41" t="str">
        <f>_xlfn.XLOOKUP(A2338,[3]Reconciliation!$A:$A,[3]Reconciliation!$O:$O)</f>
        <v>AVI Japanese Special Situations Fund</v>
      </c>
      <c r="D2338" s="41" t="str">
        <f>_xlfn.XLOOKUP(A2338,'[4]Fund Control'!$H:$H,'[4]Fund Control'!$G:$G)</f>
        <v>Class B USD</v>
      </c>
      <c r="E2338" s="44">
        <v>45729</v>
      </c>
      <c r="F2338" s="41" t="str">
        <f>_xlfn.XLOOKUP(A2338,'[3]Eqn Calc - NII'!$C:$C,'[3]Eqn Calc - NII'!$E:$E)</f>
        <v>USD</v>
      </c>
      <c r="G2338" s="43" t="e">
        <f>SUMIFS('[3]Eqn Calc - NII'!$U:$U,'[3]Eqn Calc - NII'!$H:$H,E2338,'[3]Eqn Calc - NII'!$C:$C,A2338)</f>
        <v>#VALUE!</v>
      </c>
      <c r="H2338" t="str">
        <f t="shared" si="37"/>
        <v>IE000UIN5KK545729</v>
      </c>
    </row>
    <row r="2339" spans="1:8" x14ac:dyDescent="0.25">
      <c r="A2339" s="41" t="s">
        <v>52</v>
      </c>
      <c r="B2339" s="41" t="s">
        <v>16</v>
      </c>
      <c r="C2339" s="41" t="str">
        <f>_xlfn.XLOOKUP(A2339,[3]Reconciliation!$A:$A,[3]Reconciliation!$O:$O)</f>
        <v>AVI Japanese Special Situations Fund</v>
      </c>
      <c r="D2339" s="41" t="str">
        <f>_xlfn.XLOOKUP(A2339,'[4]Fund Control'!$H:$H,'[4]Fund Control'!$G:$G)</f>
        <v>Class B USD</v>
      </c>
      <c r="E2339" s="44">
        <v>45730</v>
      </c>
      <c r="F2339" s="41" t="str">
        <f>_xlfn.XLOOKUP(A2339,'[3]Eqn Calc - NII'!$C:$C,'[3]Eqn Calc - NII'!$E:$E)</f>
        <v>USD</v>
      </c>
      <c r="G2339" s="43" t="e">
        <f>SUMIFS('[3]Eqn Calc - NII'!$U:$U,'[3]Eqn Calc - NII'!$H:$H,E2339,'[3]Eqn Calc - NII'!$C:$C,A2339)</f>
        <v>#VALUE!</v>
      </c>
      <c r="H2339" t="str">
        <f t="shared" si="37"/>
        <v>IE000UIN5KK545730</v>
      </c>
    </row>
    <row r="2340" spans="1:8" x14ac:dyDescent="0.25">
      <c r="A2340" s="41" t="s">
        <v>52</v>
      </c>
      <c r="B2340" s="41" t="s">
        <v>16</v>
      </c>
      <c r="C2340" s="41" t="str">
        <f>_xlfn.XLOOKUP(A2340,[3]Reconciliation!$A:$A,[3]Reconciliation!$O:$O)</f>
        <v>AVI Japanese Special Situations Fund</v>
      </c>
      <c r="D2340" s="41" t="str">
        <f>_xlfn.XLOOKUP(A2340,'[4]Fund Control'!$H:$H,'[4]Fund Control'!$G:$G)</f>
        <v>Class B USD</v>
      </c>
      <c r="E2340" s="44">
        <v>45734</v>
      </c>
      <c r="F2340" s="41" t="str">
        <f>_xlfn.XLOOKUP(A2340,'[3]Eqn Calc - NII'!$C:$C,'[3]Eqn Calc - NII'!$E:$E)</f>
        <v>USD</v>
      </c>
      <c r="G2340" s="43" t="e">
        <f>SUMIFS('[3]Eqn Calc - NII'!$U:$U,'[3]Eqn Calc - NII'!$H:$H,E2340,'[3]Eqn Calc - NII'!$C:$C,A2340)</f>
        <v>#VALUE!</v>
      </c>
      <c r="H2340" t="str">
        <f t="shared" si="37"/>
        <v>IE000UIN5KK545734</v>
      </c>
    </row>
    <row r="2341" spans="1:8" x14ac:dyDescent="0.25">
      <c r="A2341" s="41" t="s">
        <v>52</v>
      </c>
      <c r="B2341" s="41" t="s">
        <v>16</v>
      </c>
      <c r="C2341" s="41" t="str">
        <f>_xlfn.XLOOKUP(A2341,[3]Reconciliation!$A:$A,[3]Reconciliation!$O:$O)</f>
        <v>AVI Japanese Special Situations Fund</v>
      </c>
      <c r="D2341" s="41" t="str">
        <f>_xlfn.XLOOKUP(A2341,'[4]Fund Control'!$H:$H,'[4]Fund Control'!$G:$G)</f>
        <v>Class B USD</v>
      </c>
      <c r="E2341" s="44">
        <v>45735</v>
      </c>
      <c r="F2341" s="41" t="str">
        <f>_xlfn.XLOOKUP(A2341,'[3]Eqn Calc - NII'!$C:$C,'[3]Eqn Calc - NII'!$E:$E)</f>
        <v>USD</v>
      </c>
      <c r="G2341" s="43" t="e">
        <f>SUMIFS('[3]Eqn Calc - NII'!$U:$U,'[3]Eqn Calc - NII'!$H:$H,E2341,'[3]Eqn Calc - NII'!$C:$C,A2341)</f>
        <v>#VALUE!</v>
      </c>
      <c r="H2341" t="str">
        <f t="shared" si="37"/>
        <v>IE000UIN5KK545735</v>
      </c>
    </row>
    <row r="2342" spans="1:8" x14ac:dyDescent="0.25">
      <c r="A2342" s="41" t="s">
        <v>52</v>
      </c>
      <c r="B2342" s="41" t="s">
        <v>16</v>
      </c>
      <c r="C2342" s="41" t="str">
        <f>_xlfn.XLOOKUP(A2342,[3]Reconciliation!$A:$A,[3]Reconciliation!$O:$O)</f>
        <v>AVI Japanese Special Situations Fund</v>
      </c>
      <c r="D2342" s="41" t="str">
        <f>_xlfn.XLOOKUP(A2342,'[4]Fund Control'!$H:$H,'[4]Fund Control'!$G:$G)</f>
        <v>Class B USD</v>
      </c>
      <c r="E2342" s="44">
        <v>45737</v>
      </c>
      <c r="F2342" s="41" t="str">
        <f>_xlfn.XLOOKUP(A2342,'[3]Eqn Calc - NII'!$C:$C,'[3]Eqn Calc - NII'!$E:$E)</f>
        <v>USD</v>
      </c>
      <c r="G2342" s="43" t="e">
        <f>SUMIFS('[3]Eqn Calc - NII'!$U:$U,'[3]Eqn Calc - NII'!$H:$H,E2342,'[3]Eqn Calc - NII'!$C:$C,A2342)</f>
        <v>#VALUE!</v>
      </c>
      <c r="H2342" t="str">
        <f t="shared" si="37"/>
        <v>IE000UIN5KK545737</v>
      </c>
    </row>
    <row r="2343" spans="1:8" x14ac:dyDescent="0.25">
      <c r="A2343" s="41" t="s">
        <v>52</v>
      </c>
      <c r="B2343" s="41" t="s">
        <v>16</v>
      </c>
      <c r="C2343" s="41" t="str">
        <f>_xlfn.XLOOKUP(A2343,[3]Reconciliation!$A:$A,[3]Reconciliation!$O:$O)</f>
        <v>AVI Japanese Special Situations Fund</v>
      </c>
      <c r="D2343" s="41" t="str">
        <f>_xlfn.XLOOKUP(A2343,'[4]Fund Control'!$H:$H,'[4]Fund Control'!$G:$G)</f>
        <v>Class B USD</v>
      </c>
      <c r="E2343" s="44">
        <v>45740</v>
      </c>
      <c r="F2343" s="41" t="str">
        <f>_xlfn.XLOOKUP(A2343,'[3]Eqn Calc - NII'!$C:$C,'[3]Eqn Calc - NII'!$E:$E)</f>
        <v>USD</v>
      </c>
      <c r="G2343" s="43" t="e">
        <f>SUMIFS('[3]Eqn Calc - NII'!$U:$U,'[3]Eqn Calc - NII'!$H:$H,E2343,'[3]Eqn Calc - NII'!$C:$C,A2343)</f>
        <v>#VALUE!</v>
      </c>
      <c r="H2343" t="str">
        <f t="shared" si="37"/>
        <v>IE000UIN5KK545740</v>
      </c>
    </row>
    <row r="2344" spans="1:8" x14ac:dyDescent="0.25">
      <c r="A2344" s="41" t="s">
        <v>52</v>
      </c>
      <c r="B2344" s="41" t="s">
        <v>16</v>
      </c>
      <c r="C2344" s="41" t="str">
        <f>_xlfn.XLOOKUP(A2344,[3]Reconciliation!$A:$A,[3]Reconciliation!$O:$O)</f>
        <v>AVI Japanese Special Situations Fund</v>
      </c>
      <c r="D2344" s="41" t="str">
        <f>_xlfn.XLOOKUP(A2344,'[4]Fund Control'!$H:$H,'[4]Fund Control'!$G:$G)</f>
        <v>Class B USD</v>
      </c>
      <c r="E2344" s="44">
        <v>45741</v>
      </c>
      <c r="F2344" s="41" t="str">
        <f>_xlfn.XLOOKUP(A2344,'[3]Eqn Calc - NII'!$C:$C,'[3]Eqn Calc - NII'!$E:$E)</f>
        <v>USD</v>
      </c>
      <c r="G2344" s="43" t="e">
        <f>SUMIFS('[3]Eqn Calc - NII'!$U:$U,'[3]Eqn Calc - NII'!$H:$H,E2344,'[3]Eqn Calc - NII'!$C:$C,A2344)</f>
        <v>#VALUE!</v>
      </c>
      <c r="H2344" t="str">
        <f t="shared" si="37"/>
        <v>IE000UIN5KK545741</v>
      </c>
    </row>
    <row r="2345" spans="1:8" x14ac:dyDescent="0.25">
      <c r="A2345" s="41" t="s">
        <v>52</v>
      </c>
      <c r="B2345" s="41" t="s">
        <v>16</v>
      </c>
      <c r="C2345" s="41" t="str">
        <f>_xlfn.XLOOKUP(A2345,[3]Reconciliation!$A:$A,[3]Reconciliation!$O:$O)</f>
        <v>AVI Japanese Special Situations Fund</v>
      </c>
      <c r="D2345" s="41" t="str">
        <f>_xlfn.XLOOKUP(A2345,'[4]Fund Control'!$H:$H,'[4]Fund Control'!$G:$G)</f>
        <v>Class B USD</v>
      </c>
      <c r="E2345" s="44">
        <v>45742</v>
      </c>
      <c r="F2345" s="41" t="str">
        <f>_xlfn.XLOOKUP(A2345,'[3]Eqn Calc - NII'!$C:$C,'[3]Eqn Calc - NII'!$E:$E)</f>
        <v>USD</v>
      </c>
      <c r="G2345" s="43" t="e">
        <f>SUMIFS('[3]Eqn Calc - NII'!$U:$U,'[3]Eqn Calc - NII'!$H:$H,E2345,'[3]Eqn Calc - NII'!$C:$C,A2345)</f>
        <v>#VALUE!</v>
      </c>
      <c r="H2345" t="str">
        <f t="shared" si="37"/>
        <v>IE000UIN5KK545742</v>
      </c>
    </row>
    <row r="2346" spans="1:8" x14ac:dyDescent="0.25">
      <c r="A2346" s="41" t="s">
        <v>52</v>
      </c>
      <c r="B2346" s="41" t="s">
        <v>16</v>
      </c>
      <c r="C2346" s="41" t="str">
        <f>_xlfn.XLOOKUP(A2346,[3]Reconciliation!$A:$A,[3]Reconciliation!$O:$O)</f>
        <v>AVI Japanese Special Situations Fund</v>
      </c>
      <c r="D2346" s="41" t="str">
        <f>_xlfn.XLOOKUP(A2346,'[4]Fund Control'!$H:$H,'[4]Fund Control'!$G:$G)</f>
        <v>Class B USD</v>
      </c>
      <c r="E2346" s="44">
        <v>45743</v>
      </c>
      <c r="F2346" s="41" t="str">
        <f>_xlfn.XLOOKUP(A2346,'[3]Eqn Calc - NII'!$C:$C,'[3]Eqn Calc - NII'!$E:$E)</f>
        <v>USD</v>
      </c>
      <c r="G2346" s="43" t="e">
        <f>SUMIFS('[3]Eqn Calc - NII'!$U:$U,'[3]Eqn Calc - NII'!$H:$H,E2346,'[3]Eqn Calc - NII'!$C:$C,A2346)</f>
        <v>#VALUE!</v>
      </c>
      <c r="H2346" t="str">
        <f t="shared" si="37"/>
        <v>IE000UIN5KK545743</v>
      </c>
    </row>
    <row r="2347" spans="1:8" x14ac:dyDescent="0.25">
      <c r="A2347" s="41" t="s">
        <v>52</v>
      </c>
      <c r="B2347" s="41" t="s">
        <v>16</v>
      </c>
      <c r="C2347" s="41" t="str">
        <f>_xlfn.XLOOKUP(A2347,[3]Reconciliation!$A:$A,[3]Reconciliation!$O:$O)</f>
        <v>AVI Japanese Special Situations Fund</v>
      </c>
      <c r="D2347" s="41" t="str">
        <f>_xlfn.XLOOKUP(A2347,'[4]Fund Control'!$H:$H,'[4]Fund Control'!$G:$G)</f>
        <v>Class B USD</v>
      </c>
      <c r="E2347" s="44">
        <v>45744</v>
      </c>
      <c r="F2347" s="41" t="str">
        <f>_xlfn.XLOOKUP(A2347,'[3]Eqn Calc - NII'!$C:$C,'[3]Eqn Calc - NII'!$E:$E)</f>
        <v>USD</v>
      </c>
      <c r="G2347" s="43" t="e">
        <f>SUMIFS('[3]Eqn Calc - NII'!$U:$U,'[3]Eqn Calc - NII'!$H:$H,E2347,'[3]Eqn Calc - NII'!$C:$C,A2347)</f>
        <v>#VALUE!</v>
      </c>
      <c r="H2347" t="str">
        <f t="shared" si="37"/>
        <v>IE000UIN5KK545744</v>
      </c>
    </row>
    <row r="2348" spans="1:8" x14ac:dyDescent="0.25">
      <c r="A2348" s="41" t="s">
        <v>52</v>
      </c>
      <c r="B2348" s="41" t="s">
        <v>16</v>
      </c>
      <c r="C2348" s="41" t="str">
        <f>_xlfn.XLOOKUP(A2348,[3]Reconciliation!$A:$A,[3]Reconciliation!$O:$O)</f>
        <v>AVI Japanese Special Situations Fund</v>
      </c>
      <c r="D2348" s="41" t="str">
        <f>_xlfn.XLOOKUP(A2348,'[4]Fund Control'!$H:$H,'[4]Fund Control'!$G:$G)</f>
        <v>Class B USD</v>
      </c>
      <c r="E2348" s="44">
        <v>45747</v>
      </c>
      <c r="F2348" s="41" t="str">
        <f>_xlfn.XLOOKUP(A2348,'[3]Eqn Calc - NII'!$C:$C,'[3]Eqn Calc - NII'!$E:$E)</f>
        <v>USD</v>
      </c>
      <c r="G2348" s="43" t="e">
        <f>SUMIFS('[3]Eqn Calc - NII'!$U:$U,'[3]Eqn Calc - NII'!$H:$H,E2348,'[3]Eqn Calc - NII'!$C:$C,A2348)</f>
        <v>#VALUE!</v>
      </c>
      <c r="H2348" t="str">
        <f t="shared" si="37"/>
        <v>IE000UIN5KK545747</v>
      </c>
    </row>
    <row r="2349" spans="1:8" x14ac:dyDescent="0.25">
      <c r="A2349" s="41" t="s">
        <v>52</v>
      </c>
      <c r="B2349" s="41" t="s">
        <v>16</v>
      </c>
      <c r="C2349" s="41" t="str">
        <f>_xlfn.XLOOKUP(A2349,[3]Reconciliation!$A:$A,[3]Reconciliation!$O:$O)</f>
        <v>AVI Japanese Special Situations Fund</v>
      </c>
      <c r="D2349" s="41" t="str">
        <f>_xlfn.XLOOKUP(A2349,'[4]Fund Control'!$H:$H,'[4]Fund Control'!$G:$G)</f>
        <v>Class B USD</v>
      </c>
      <c r="E2349" s="44">
        <v>45748</v>
      </c>
      <c r="F2349" s="41" t="str">
        <f>_xlfn.XLOOKUP(A2349,'[3]Eqn Calc - NII'!$C:$C,'[3]Eqn Calc - NII'!$E:$E)</f>
        <v>USD</v>
      </c>
      <c r="G2349" s="43" t="e">
        <f>SUMIFS('[3]Eqn Calc - NII'!$U:$U,'[3]Eqn Calc - NII'!$H:$H,E2349,'[3]Eqn Calc - NII'!$C:$C,A2349)</f>
        <v>#VALUE!</v>
      </c>
      <c r="H2349" t="str">
        <f t="shared" si="37"/>
        <v>IE000UIN5KK545748</v>
      </c>
    </row>
    <row r="2350" spans="1:8" x14ac:dyDescent="0.25">
      <c r="A2350" s="41" t="s">
        <v>52</v>
      </c>
      <c r="B2350" s="41" t="s">
        <v>16</v>
      </c>
      <c r="C2350" s="41" t="str">
        <f>_xlfn.XLOOKUP(A2350,[3]Reconciliation!$A:$A,[3]Reconciliation!$O:$O)</f>
        <v>AVI Japanese Special Situations Fund</v>
      </c>
      <c r="D2350" s="41" t="str">
        <f>_xlfn.XLOOKUP(A2350,'[4]Fund Control'!$H:$H,'[4]Fund Control'!$G:$G)</f>
        <v>Class B USD</v>
      </c>
      <c r="E2350" s="44">
        <v>45749</v>
      </c>
      <c r="F2350" s="41" t="str">
        <f>_xlfn.XLOOKUP(A2350,'[3]Eqn Calc - NII'!$C:$C,'[3]Eqn Calc - NII'!$E:$E)</f>
        <v>USD</v>
      </c>
      <c r="G2350" s="43" t="e">
        <f>SUMIFS('[3]Eqn Calc - NII'!$U:$U,'[3]Eqn Calc - NII'!$H:$H,E2350,'[3]Eqn Calc - NII'!$C:$C,A2350)</f>
        <v>#VALUE!</v>
      </c>
      <c r="H2350" t="str">
        <f t="shared" si="37"/>
        <v>IE000UIN5KK545749</v>
      </c>
    </row>
    <row r="2351" spans="1:8" x14ac:dyDescent="0.25">
      <c r="A2351" s="41" t="s">
        <v>52</v>
      </c>
      <c r="B2351" s="41" t="s">
        <v>16</v>
      </c>
      <c r="C2351" s="41" t="str">
        <f>_xlfn.XLOOKUP(A2351,[3]Reconciliation!$A:$A,[3]Reconciliation!$O:$O)</f>
        <v>AVI Japanese Special Situations Fund</v>
      </c>
      <c r="D2351" s="41" t="str">
        <f>_xlfn.XLOOKUP(A2351,'[4]Fund Control'!$H:$H,'[4]Fund Control'!$G:$G)</f>
        <v>Class B USD</v>
      </c>
      <c r="E2351" s="44">
        <v>45750</v>
      </c>
      <c r="F2351" s="41" t="str">
        <f>_xlfn.XLOOKUP(A2351,'[3]Eqn Calc - NII'!$C:$C,'[3]Eqn Calc - NII'!$E:$E)</f>
        <v>USD</v>
      </c>
      <c r="G2351" s="43" t="e">
        <f>SUMIFS('[3]Eqn Calc - NII'!$U:$U,'[3]Eqn Calc - NII'!$H:$H,E2351,'[3]Eqn Calc - NII'!$C:$C,A2351)</f>
        <v>#VALUE!</v>
      </c>
      <c r="H2351" t="str">
        <f t="shared" si="37"/>
        <v>IE000UIN5KK545750</v>
      </c>
    </row>
    <row r="2352" spans="1:8" x14ac:dyDescent="0.25">
      <c r="A2352" s="41" t="s">
        <v>52</v>
      </c>
      <c r="B2352" s="41" t="s">
        <v>16</v>
      </c>
      <c r="C2352" s="41" t="str">
        <f>_xlfn.XLOOKUP(A2352,[3]Reconciliation!$A:$A,[3]Reconciliation!$O:$O)</f>
        <v>AVI Japanese Special Situations Fund</v>
      </c>
      <c r="D2352" s="41" t="str">
        <f>_xlfn.XLOOKUP(A2352,'[4]Fund Control'!$H:$H,'[4]Fund Control'!$G:$G)</f>
        <v>Class B USD</v>
      </c>
      <c r="E2352" s="44">
        <v>45751</v>
      </c>
      <c r="F2352" s="41" t="str">
        <f>_xlfn.XLOOKUP(A2352,'[3]Eqn Calc - NII'!$C:$C,'[3]Eqn Calc - NII'!$E:$E)</f>
        <v>USD</v>
      </c>
      <c r="G2352" s="43" t="e">
        <f>SUMIFS('[3]Eqn Calc - NII'!$U:$U,'[3]Eqn Calc - NII'!$H:$H,E2352,'[3]Eqn Calc - NII'!$C:$C,A2352)</f>
        <v>#VALUE!</v>
      </c>
      <c r="H2352" t="str">
        <f t="shared" si="37"/>
        <v>IE000UIN5KK545751</v>
      </c>
    </row>
    <row r="2353" spans="1:8" x14ac:dyDescent="0.25">
      <c r="A2353" s="41" t="s">
        <v>52</v>
      </c>
      <c r="B2353" s="41" t="s">
        <v>16</v>
      </c>
      <c r="C2353" s="41" t="str">
        <f>_xlfn.XLOOKUP(A2353,[3]Reconciliation!$A:$A,[3]Reconciliation!$O:$O)</f>
        <v>AVI Japanese Special Situations Fund</v>
      </c>
      <c r="D2353" s="41" t="str">
        <f>_xlfn.XLOOKUP(A2353,'[4]Fund Control'!$H:$H,'[4]Fund Control'!$G:$G)</f>
        <v>Class B USD</v>
      </c>
      <c r="E2353" s="44">
        <v>45754</v>
      </c>
      <c r="F2353" s="41" t="str">
        <f>_xlfn.XLOOKUP(A2353,'[3]Eqn Calc - NII'!$C:$C,'[3]Eqn Calc - NII'!$E:$E)</f>
        <v>USD</v>
      </c>
      <c r="G2353" s="43" t="e">
        <f>SUMIFS('[3]Eqn Calc - NII'!$U:$U,'[3]Eqn Calc - NII'!$H:$H,E2353,'[3]Eqn Calc - NII'!$C:$C,A2353)</f>
        <v>#VALUE!</v>
      </c>
      <c r="H2353" t="str">
        <f t="shared" si="37"/>
        <v>IE000UIN5KK545754</v>
      </c>
    </row>
    <row r="2354" spans="1:8" x14ac:dyDescent="0.25">
      <c r="A2354" s="41" t="s">
        <v>52</v>
      </c>
      <c r="B2354" s="41" t="s">
        <v>16</v>
      </c>
      <c r="C2354" s="41" t="str">
        <f>_xlfn.XLOOKUP(A2354,[3]Reconciliation!$A:$A,[3]Reconciliation!$O:$O)</f>
        <v>AVI Japanese Special Situations Fund</v>
      </c>
      <c r="D2354" s="41" t="str">
        <f>_xlfn.XLOOKUP(A2354,'[4]Fund Control'!$H:$H,'[4]Fund Control'!$G:$G)</f>
        <v>Class B USD</v>
      </c>
      <c r="E2354" s="44">
        <v>45755</v>
      </c>
      <c r="F2354" s="41" t="str">
        <f>_xlfn.XLOOKUP(A2354,'[3]Eqn Calc - NII'!$C:$C,'[3]Eqn Calc - NII'!$E:$E)</f>
        <v>USD</v>
      </c>
      <c r="G2354" s="43" t="e">
        <f>SUMIFS('[3]Eqn Calc - NII'!$U:$U,'[3]Eqn Calc - NII'!$H:$H,E2354,'[3]Eqn Calc - NII'!$C:$C,A2354)</f>
        <v>#VALUE!</v>
      </c>
      <c r="H2354" t="str">
        <f t="shared" si="37"/>
        <v>IE000UIN5KK545755</v>
      </c>
    </row>
    <row r="2355" spans="1:8" x14ac:dyDescent="0.25">
      <c r="A2355" s="41" t="s">
        <v>52</v>
      </c>
      <c r="B2355" s="41" t="s">
        <v>16</v>
      </c>
      <c r="C2355" s="41" t="str">
        <f>_xlfn.XLOOKUP(A2355,[3]Reconciliation!$A:$A,[3]Reconciliation!$O:$O)</f>
        <v>AVI Japanese Special Situations Fund</v>
      </c>
      <c r="D2355" s="41" t="str">
        <f>_xlfn.XLOOKUP(A2355,'[4]Fund Control'!$H:$H,'[4]Fund Control'!$G:$G)</f>
        <v>Class B USD</v>
      </c>
      <c r="E2355" s="44">
        <v>45756</v>
      </c>
      <c r="F2355" s="41" t="str">
        <f>_xlfn.XLOOKUP(A2355,'[3]Eqn Calc - NII'!$C:$C,'[3]Eqn Calc - NII'!$E:$E)</f>
        <v>USD</v>
      </c>
      <c r="G2355" s="43" t="e">
        <f>SUMIFS('[3]Eqn Calc - NII'!$U:$U,'[3]Eqn Calc - NII'!$H:$H,E2355,'[3]Eqn Calc - NII'!$C:$C,A2355)</f>
        <v>#VALUE!</v>
      </c>
      <c r="H2355" t="str">
        <f t="shared" si="37"/>
        <v>IE000UIN5KK545756</v>
      </c>
    </row>
    <row r="2356" spans="1:8" x14ac:dyDescent="0.25">
      <c r="A2356" s="41" t="s">
        <v>52</v>
      </c>
      <c r="B2356" s="41" t="s">
        <v>16</v>
      </c>
      <c r="C2356" s="41" t="str">
        <f>_xlfn.XLOOKUP(A2356,[3]Reconciliation!$A:$A,[3]Reconciliation!$O:$O)</f>
        <v>AVI Japanese Special Situations Fund</v>
      </c>
      <c r="D2356" s="41" t="str">
        <f>_xlfn.XLOOKUP(A2356,'[4]Fund Control'!$H:$H,'[4]Fund Control'!$G:$G)</f>
        <v>Class B USD</v>
      </c>
      <c r="E2356" s="44">
        <v>45757</v>
      </c>
      <c r="F2356" s="41" t="str">
        <f>_xlfn.XLOOKUP(A2356,'[3]Eqn Calc - NII'!$C:$C,'[3]Eqn Calc - NII'!$E:$E)</f>
        <v>USD</v>
      </c>
      <c r="G2356" s="43" t="e">
        <f>SUMIFS('[3]Eqn Calc - NII'!$U:$U,'[3]Eqn Calc - NII'!$H:$H,E2356,'[3]Eqn Calc - NII'!$C:$C,A2356)</f>
        <v>#VALUE!</v>
      </c>
      <c r="H2356" t="str">
        <f t="shared" si="37"/>
        <v>IE000UIN5KK545757</v>
      </c>
    </row>
    <row r="2357" spans="1:8" x14ac:dyDescent="0.25">
      <c r="A2357" s="41" t="s">
        <v>52</v>
      </c>
      <c r="B2357" s="41" t="s">
        <v>16</v>
      </c>
      <c r="C2357" s="41" t="str">
        <f>_xlfn.XLOOKUP(A2357,[3]Reconciliation!$A:$A,[3]Reconciliation!$O:$O)</f>
        <v>AVI Japanese Special Situations Fund</v>
      </c>
      <c r="D2357" s="41" t="str">
        <f>_xlfn.XLOOKUP(A2357,'[4]Fund Control'!$H:$H,'[4]Fund Control'!$G:$G)</f>
        <v>Class B USD</v>
      </c>
      <c r="E2357" s="44">
        <v>45758</v>
      </c>
      <c r="F2357" s="41" t="str">
        <f>_xlfn.XLOOKUP(A2357,'[3]Eqn Calc - NII'!$C:$C,'[3]Eqn Calc - NII'!$E:$E)</f>
        <v>USD</v>
      </c>
      <c r="G2357" s="43" t="e">
        <f>SUMIFS('[3]Eqn Calc - NII'!$U:$U,'[3]Eqn Calc - NII'!$H:$H,E2357,'[3]Eqn Calc - NII'!$C:$C,A2357)</f>
        <v>#VALUE!</v>
      </c>
      <c r="H2357" t="str">
        <f t="shared" si="37"/>
        <v>IE000UIN5KK545758</v>
      </c>
    </row>
    <row r="2358" spans="1:8" x14ac:dyDescent="0.25">
      <c r="A2358" s="41" t="s">
        <v>52</v>
      </c>
      <c r="B2358" s="41" t="s">
        <v>16</v>
      </c>
      <c r="C2358" s="41" t="str">
        <f>_xlfn.XLOOKUP(A2358,[3]Reconciliation!$A:$A,[3]Reconciliation!$O:$O)</f>
        <v>AVI Japanese Special Situations Fund</v>
      </c>
      <c r="D2358" s="41" t="str">
        <f>_xlfn.XLOOKUP(A2358,'[4]Fund Control'!$H:$H,'[4]Fund Control'!$G:$G)</f>
        <v>Class B USD</v>
      </c>
      <c r="E2358" s="44">
        <v>45761</v>
      </c>
      <c r="F2358" s="41" t="str">
        <f>_xlfn.XLOOKUP(A2358,'[3]Eqn Calc - NII'!$C:$C,'[3]Eqn Calc - NII'!$E:$E)</f>
        <v>USD</v>
      </c>
      <c r="G2358" s="43" t="e">
        <f>SUMIFS('[3]Eqn Calc - NII'!$U:$U,'[3]Eqn Calc - NII'!$H:$H,E2358,'[3]Eqn Calc - NII'!$C:$C,A2358)</f>
        <v>#VALUE!</v>
      </c>
      <c r="H2358" t="str">
        <f t="shared" si="37"/>
        <v>IE000UIN5KK545761</v>
      </c>
    </row>
    <row r="2359" spans="1:8" x14ac:dyDescent="0.25">
      <c r="A2359" s="41" t="s">
        <v>52</v>
      </c>
      <c r="B2359" s="41" t="s">
        <v>16</v>
      </c>
      <c r="C2359" s="41" t="str">
        <f>_xlfn.XLOOKUP(A2359,[3]Reconciliation!$A:$A,[3]Reconciliation!$O:$O)</f>
        <v>AVI Japanese Special Situations Fund</v>
      </c>
      <c r="D2359" s="41" t="str">
        <f>_xlfn.XLOOKUP(A2359,'[4]Fund Control'!$H:$H,'[4]Fund Control'!$G:$G)</f>
        <v>Class B USD</v>
      </c>
      <c r="E2359" s="44">
        <v>45762</v>
      </c>
      <c r="F2359" s="41" t="str">
        <f>_xlfn.XLOOKUP(A2359,'[3]Eqn Calc - NII'!$C:$C,'[3]Eqn Calc - NII'!$E:$E)</f>
        <v>USD</v>
      </c>
      <c r="G2359" s="43" t="e">
        <f>SUMIFS('[3]Eqn Calc - NII'!$U:$U,'[3]Eqn Calc - NII'!$H:$H,E2359,'[3]Eqn Calc - NII'!$C:$C,A2359)</f>
        <v>#VALUE!</v>
      </c>
      <c r="H2359" t="str">
        <f t="shared" si="37"/>
        <v>IE000UIN5KK545762</v>
      </c>
    </row>
    <row r="2360" spans="1:8" x14ac:dyDescent="0.25">
      <c r="A2360" s="41" t="s">
        <v>52</v>
      </c>
      <c r="B2360" s="41" t="s">
        <v>16</v>
      </c>
      <c r="C2360" s="41" t="str">
        <f>_xlfn.XLOOKUP(A2360,[3]Reconciliation!$A:$A,[3]Reconciliation!$O:$O)</f>
        <v>AVI Japanese Special Situations Fund</v>
      </c>
      <c r="D2360" s="41" t="str">
        <f>_xlfn.XLOOKUP(A2360,'[4]Fund Control'!$H:$H,'[4]Fund Control'!$G:$G)</f>
        <v>Class B USD</v>
      </c>
      <c r="E2360" s="44">
        <v>45763</v>
      </c>
      <c r="F2360" s="41" t="str">
        <f>_xlfn.XLOOKUP(A2360,'[3]Eqn Calc - NII'!$C:$C,'[3]Eqn Calc - NII'!$E:$E)</f>
        <v>USD</v>
      </c>
      <c r="G2360" s="43" t="e">
        <f>SUMIFS('[3]Eqn Calc - NII'!$U:$U,'[3]Eqn Calc - NII'!$H:$H,E2360,'[3]Eqn Calc - NII'!$C:$C,A2360)</f>
        <v>#VALUE!</v>
      </c>
      <c r="H2360" t="str">
        <f t="shared" si="37"/>
        <v>IE000UIN5KK545763</v>
      </c>
    </row>
    <row r="2361" spans="1:8" x14ac:dyDescent="0.25">
      <c r="A2361" s="41" t="s">
        <v>52</v>
      </c>
      <c r="B2361" s="41" t="s">
        <v>16</v>
      </c>
      <c r="C2361" s="41" t="str">
        <f>_xlfn.XLOOKUP(A2361,[3]Reconciliation!$A:$A,[3]Reconciliation!$O:$O)</f>
        <v>AVI Japanese Special Situations Fund</v>
      </c>
      <c r="D2361" s="41" t="str">
        <f>_xlfn.XLOOKUP(A2361,'[4]Fund Control'!$H:$H,'[4]Fund Control'!$G:$G)</f>
        <v>Class B USD</v>
      </c>
      <c r="E2361" s="44">
        <v>45764</v>
      </c>
      <c r="F2361" s="41" t="str">
        <f>_xlfn.XLOOKUP(A2361,'[3]Eqn Calc - NII'!$C:$C,'[3]Eqn Calc - NII'!$E:$E)</f>
        <v>USD</v>
      </c>
      <c r="G2361" s="43" t="e">
        <f>SUMIFS('[3]Eqn Calc - NII'!$U:$U,'[3]Eqn Calc - NII'!$H:$H,E2361,'[3]Eqn Calc - NII'!$C:$C,A2361)</f>
        <v>#VALUE!</v>
      </c>
      <c r="H2361" t="str">
        <f t="shared" si="37"/>
        <v>IE000UIN5KK545764</v>
      </c>
    </row>
    <row r="2362" spans="1:8" x14ac:dyDescent="0.25">
      <c r="A2362" s="41" t="s">
        <v>52</v>
      </c>
      <c r="B2362" s="41" t="s">
        <v>16</v>
      </c>
      <c r="C2362" s="41" t="str">
        <f>_xlfn.XLOOKUP(A2362,[3]Reconciliation!$A:$A,[3]Reconciliation!$O:$O)</f>
        <v>AVI Japanese Special Situations Fund</v>
      </c>
      <c r="D2362" s="41" t="str">
        <f>_xlfn.XLOOKUP(A2362,'[4]Fund Control'!$H:$H,'[4]Fund Control'!$G:$G)</f>
        <v>Class B USD</v>
      </c>
      <c r="E2362" s="44">
        <v>45769</v>
      </c>
      <c r="F2362" s="41" t="str">
        <f>_xlfn.XLOOKUP(A2362,'[3]Eqn Calc - NII'!$C:$C,'[3]Eqn Calc - NII'!$E:$E)</f>
        <v>USD</v>
      </c>
      <c r="G2362" s="43" t="e">
        <f>SUMIFS('[3]Eqn Calc - NII'!$U:$U,'[3]Eqn Calc - NII'!$H:$H,E2362,'[3]Eqn Calc - NII'!$C:$C,A2362)</f>
        <v>#VALUE!</v>
      </c>
      <c r="H2362" t="str">
        <f t="shared" si="37"/>
        <v>IE000UIN5KK545769</v>
      </c>
    </row>
    <row r="2363" spans="1:8" x14ac:dyDescent="0.25">
      <c r="A2363" s="41" t="s">
        <v>52</v>
      </c>
      <c r="B2363" s="41" t="s">
        <v>16</v>
      </c>
      <c r="C2363" s="41" t="str">
        <f>_xlfn.XLOOKUP(A2363,[3]Reconciliation!$A:$A,[3]Reconciliation!$O:$O)</f>
        <v>AVI Japanese Special Situations Fund</v>
      </c>
      <c r="D2363" s="41" t="str">
        <f>_xlfn.XLOOKUP(A2363,'[4]Fund Control'!$H:$H,'[4]Fund Control'!$G:$G)</f>
        <v>Class B USD</v>
      </c>
      <c r="E2363" s="44">
        <v>45770</v>
      </c>
      <c r="F2363" s="41" t="str">
        <f>_xlfn.XLOOKUP(A2363,'[3]Eqn Calc - NII'!$C:$C,'[3]Eqn Calc - NII'!$E:$E)</f>
        <v>USD</v>
      </c>
      <c r="G2363" s="43" t="e">
        <f>SUMIFS('[3]Eqn Calc - NII'!$U:$U,'[3]Eqn Calc - NII'!$H:$H,E2363,'[3]Eqn Calc - NII'!$C:$C,A2363)</f>
        <v>#VALUE!</v>
      </c>
      <c r="H2363" t="str">
        <f t="shared" si="37"/>
        <v>IE000UIN5KK545770</v>
      </c>
    </row>
    <row r="2364" spans="1:8" x14ac:dyDescent="0.25">
      <c r="A2364" s="41" t="s">
        <v>52</v>
      </c>
      <c r="B2364" s="41" t="s">
        <v>16</v>
      </c>
      <c r="C2364" s="41" t="str">
        <f>_xlfn.XLOOKUP(A2364,[3]Reconciliation!$A:$A,[3]Reconciliation!$O:$O)</f>
        <v>AVI Japanese Special Situations Fund</v>
      </c>
      <c r="D2364" s="41" t="str">
        <f>_xlfn.XLOOKUP(A2364,'[4]Fund Control'!$H:$H,'[4]Fund Control'!$G:$G)</f>
        <v>Class B USD</v>
      </c>
      <c r="E2364" s="44">
        <v>45771</v>
      </c>
      <c r="F2364" s="41" t="str">
        <f>_xlfn.XLOOKUP(A2364,'[3]Eqn Calc - NII'!$C:$C,'[3]Eqn Calc - NII'!$E:$E)</f>
        <v>USD</v>
      </c>
      <c r="G2364" s="43" t="e">
        <f>SUMIFS('[3]Eqn Calc - NII'!$U:$U,'[3]Eqn Calc - NII'!$H:$H,E2364,'[3]Eqn Calc - NII'!$C:$C,A2364)</f>
        <v>#VALUE!</v>
      </c>
      <c r="H2364" t="str">
        <f t="shared" si="37"/>
        <v>IE000UIN5KK545771</v>
      </c>
    </row>
    <row r="2365" spans="1:8" x14ac:dyDescent="0.25">
      <c r="A2365" s="41" t="s">
        <v>52</v>
      </c>
      <c r="B2365" s="41" t="s">
        <v>16</v>
      </c>
      <c r="C2365" s="41" t="str">
        <f>_xlfn.XLOOKUP(A2365,[3]Reconciliation!$A:$A,[3]Reconciliation!$O:$O)</f>
        <v>AVI Japanese Special Situations Fund</v>
      </c>
      <c r="D2365" s="41" t="str">
        <f>_xlfn.XLOOKUP(A2365,'[4]Fund Control'!$H:$H,'[4]Fund Control'!$G:$G)</f>
        <v>Class B USD</v>
      </c>
      <c r="E2365" s="44">
        <v>45772</v>
      </c>
      <c r="F2365" s="41" t="str">
        <f>_xlfn.XLOOKUP(A2365,'[3]Eqn Calc - NII'!$C:$C,'[3]Eqn Calc - NII'!$E:$E)</f>
        <v>USD</v>
      </c>
      <c r="G2365" s="43" t="e">
        <f>SUMIFS('[3]Eqn Calc - NII'!$U:$U,'[3]Eqn Calc - NII'!$H:$H,E2365,'[3]Eqn Calc - NII'!$C:$C,A2365)</f>
        <v>#VALUE!</v>
      </c>
      <c r="H2365" t="str">
        <f t="shared" si="37"/>
        <v>IE000UIN5KK545772</v>
      </c>
    </row>
    <row r="2366" spans="1:8" x14ac:dyDescent="0.25">
      <c r="A2366" s="41" t="s">
        <v>52</v>
      </c>
      <c r="B2366" s="41" t="s">
        <v>16</v>
      </c>
      <c r="C2366" s="41" t="str">
        <f>_xlfn.XLOOKUP(A2366,[3]Reconciliation!$A:$A,[3]Reconciliation!$O:$O)</f>
        <v>AVI Japanese Special Situations Fund</v>
      </c>
      <c r="D2366" s="41" t="str">
        <f>_xlfn.XLOOKUP(A2366,'[4]Fund Control'!$H:$H,'[4]Fund Control'!$G:$G)</f>
        <v>Class B USD</v>
      </c>
      <c r="E2366" s="44">
        <v>45775</v>
      </c>
      <c r="F2366" s="41" t="str">
        <f>_xlfn.XLOOKUP(A2366,'[3]Eqn Calc - NII'!$C:$C,'[3]Eqn Calc - NII'!$E:$E)</f>
        <v>USD</v>
      </c>
      <c r="G2366" s="43" t="e">
        <f>SUMIFS('[3]Eqn Calc - NII'!$U:$U,'[3]Eqn Calc - NII'!$H:$H,E2366,'[3]Eqn Calc - NII'!$C:$C,A2366)</f>
        <v>#VALUE!</v>
      </c>
      <c r="H2366" t="str">
        <f t="shared" si="37"/>
        <v>IE000UIN5KK545775</v>
      </c>
    </row>
    <row r="2367" spans="1:8" x14ac:dyDescent="0.25">
      <c r="A2367" s="41" t="s">
        <v>52</v>
      </c>
      <c r="B2367" s="41" t="s">
        <v>16</v>
      </c>
      <c r="C2367" s="41" t="str">
        <f>_xlfn.XLOOKUP(A2367,[3]Reconciliation!$A:$A,[3]Reconciliation!$O:$O)</f>
        <v>AVI Japanese Special Situations Fund</v>
      </c>
      <c r="D2367" s="41" t="str">
        <f>_xlfn.XLOOKUP(A2367,'[4]Fund Control'!$H:$H,'[4]Fund Control'!$G:$G)</f>
        <v>Class B USD</v>
      </c>
      <c r="E2367" s="44">
        <v>45777</v>
      </c>
      <c r="F2367" s="41" t="str">
        <f>_xlfn.XLOOKUP(A2367,'[3]Eqn Calc - NII'!$C:$C,'[3]Eqn Calc - NII'!$E:$E)</f>
        <v>USD</v>
      </c>
      <c r="G2367" s="43" t="e">
        <f>SUMIFS('[3]Eqn Calc - NII'!$U:$U,'[3]Eqn Calc - NII'!$H:$H,E2367,'[3]Eqn Calc - NII'!$C:$C,A2367)</f>
        <v>#VALUE!</v>
      </c>
      <c r="H2367" t="str">
        <f t="shared" si="37"/>
        <v>IE000UIN5KK545777</v>
      </c>
    </row>
    <row r="2368" spans="1:8" x14ac:dyDescent="0.25">
      <c r="A2368" s="41" t="s">
        <v>52</v>
      </c>
      <c r="B2368" s="41" t="s">
        <v>16</v>
      </c>
      <c r="C2368" s="41" t="str">
        <f>_xlfn.XLOOKUP(A2368,[3]Reconciliation!$A:$A,[3]Reconciliation!$O:$O)</f>
        <v>AVI Japanese Special Situations Fund</v>
      </c>
      <c r="D2368" s="41" t="str">
        <f>_xlfn.XLOOKUP(A2368,'[4]Fund Control'!$H:$H,'[4]Fund Control'!$G:$G)</f>
        <v>Class B USD</v>
      </c>
      <c r="E2368" s="44">
        <v>45778</v>
      </c>
      <c r="F2368" s="41" t="str">
        <f>_xlfn.XLOOKUP(A2368,'[3]Eqn Calc - NII'!$C:$C,'[3]Eqn Calc - NII'!$E:$E)</f>
        <v>USD</v>
      </c>
      <c r="G2368" s="43" t="e">
        <f>SUMIFS('[3]Eqn Calc - NII'!$U:$U,'[3]Eqn Calc - NII'!$H:$H,E2368,'[3]Eqn Calc - NII'!$C:$C,A2368)</f>
        <v>#VALUE!</v>
      </c>
      <c r="H2368" t="str">
        <f t="shared" si="37"/>
        <v>IE000UIN5KK545778</v>
      </c>
    </row>
    <row r="2369" spans="1:8" x14ac:dyDescent="0.25">
      <c r="A2369" s="41" t="s">
        <v>52</v>
      </c>
      <c r="B2369" s="41" t="s">
        <v>16</v>
      </c>
      <c r="C2369" s="41" t="str">
        <f>_xlfn.XLOOKUP(A2369,[3]Reconciliation!$A:$A,[3]Reconciliation!$O:$O)</f>
        <v>AVI Japanese Special Situations Fund</v>
      </c>
      <c r="D2369" s="41" t="str">
        <f>_xlfn.XLOOKUP(A2369,'[4]Fund Control'!$H:$H,'[4]Fund Control'!$G:$G)</f>
        <v>Class B USD</v>
      </c>
      <c r="E2369" s="44">
        <v>45779</v>
      </c>
      <c r="F2369" s="41" t="str">
        <f>_xlfn.XLOOKUP(A2369,'[3]Eqn Calc - NII'!$C:$C,'[3]Eqn Calc - NII'!$E:$E)</f>
        <v>USD</v>
      </c>
      <c r="G2369" s="43" t="e">
        <f>SUMIFS('[3]Eqn Calc - NII'!$U:$U,'[3]Eqn Calc - NII'!$H:$H,E2369,'[3]Eqn Calc - NII'!$C:$C,A2369)</f>
        <v>#VALUE!</v>
      </c>
      <c r="H2369" t="str">
        <f t="shared" si="37"/>
        <v>IE000UIN5KK545779</v>
      </c>
    </row>
    <row r="2370" spans="1:8" x14ac:dyDescent="0.25">
      <c r="A2370" s="41" t="s">
        <v>52</v>
      </c>
      <c r="B2370" s="41" t="s">
        <v>16</v>
      </c>
      <c r="C2370" s="41" t="str">
        <f>_xlfn.XLOOKUP(A2370,[3]Reconciliation!$A:$A,[3]Reconciliation!$O:$O)</f>
        <v>AVI Japanese Special Situations Fund</v>
      </c>
      <c r="D2370" s="41" t="str">
        <f>_xlfn.XLOOKUP(A2370,'[4]Fund Control'!$H:$H,'[4]Fund Control'!$G:$G)</f>
        <v>Class B USD</v>
      </c>
      <c r="E2370" s="44">
        <v>45784</v>
      </c>
      <c r="F2370" s="41" t="str">
        <f>_xlfn.XLOOKUP(A2370,'[3]Eqn Calc - NII'!$C:$C,'[3]Eqn Calc - NII'!$E:$E)</f>
        <v>USD</v>
      </c>
      <c r="G2370" s="43" t="e">
        <f>SUMIFS('[3]Eqn Calc - NII'!$U:$U,'[3]Eqn Calc - NII'!$H:$H,E2370,'[3]Eqn Calc - NII'!$C:$C,A2370)</f>
        <v>#VALUE!</v>
      </c>
      <c r="H2370" t="str">
        <f t="shared" si="37"/>
        <v>IE000UIN5KK545784</v>
      </c>
    </row>
    <row r="2371" spans="1:8" x14ac:dyDescent="0.25">
      <c r="A2371" s="41" t="s">
        <v>52</v>
      </c>
      <c r="B2371" s="41" t="s">
        <v>16</v>
      </c>
      <c r="C2371" s="41" t="str">
        <f>_xlfn.XLOOKUP(A2371,[3]Reconciliation!$A:$A,[3]Reconciliation!$O:$O)</f>
        <v>AVI Japanese Special Situations Fund</v>
      </c>
      <c r="D2371" s="41" t="str">
        <f>_xlfn.XLOOKUP(A2371,'[4]Fund Control'!$H:$H,'[4]Fund Control'!$G:$G)</f>
        <v>Class B USD</v>
      </c>
      <c r="E2371" s="44">
        <v>45785</v>
      </c>
      <c r="F2371" s="41" t="str">
        <f>_xlfn.XLOOKUP(A2371,'[3]Eqn Calc - NII'!$C:$C,'[3]Eqn Calc - NII'!$E:$E)</f>
        <v>USD</v>
      </c>
      <c r="G2371" s="43" t="e">
        <f>SUMIFS('[3]Eqn Calc - NII'!$U:$U,'[3]Eqn Calc - NII'!$H:$H,E2371,'[3]Eqn Calc - NII'!$C:$C,A2371)</f>
        <v>#VALUE!</v>
      </c>
      <c r="H2371" t="str">
        <f t="shared" si="37"/>
        <v>IE000UIN5KK545785</v>
      </c>
    </row>
    <row r="2372" spans="1:8" x14ac:dyDescent="0.25">
      <c r="A2372" s="41" t="s">
        <v>52</v>
      </c>
      <c r="B2372" s="41" t="s">
        <v>16</v>
      </c>
      <c r="C2372" s="41" t="str">
        <f>_xlfn.XLOOKUP(A2372,[3]Reconciliation!$A:$A,[3]Reconciliation!$O:$O)</f>
        <v>AVI Japanese Special Situations Fund</v>
      </c>
      <c r="D2372" s="41" t="str">
        <f>_xlfn.XLOOKUP(A2372,'[4]Fund Control'!$H:$H,'[4]Fund Control'!$G:$G)</f>
        <v>Class B USD</v>
      </c>
      <c r="E2372" s="44">
        <v>45786</v>
      </c>
      <c r="F2372" s="41" t="str">
        <f>_xlfn.XLOOKUP(A2372,'[3]Eqn Calc - NII'!$C:$C,'[3]Eqn Calc - NII'!$E:$E)</f>
        <v>USD</v>
      </c>
      <c r="G2372" s="43" t="e">
        <f>SUMIFS('[3]Eqn Calc - NII'!$U:$U,'[3]Eqn Calc - NII'!$H:$H,E2372,'[3]Eqn Calc - NII'!$C:$C,A2372)</f>
        <v>#VALUE!</v>
      </c>
      <c r="H2372" t="str">
        <f t="shared" si="37"/>
        <v>IE000UIN5KK545786</v>
      </c>
    </row>
    <row r="2373" spans="1:8" x14ac:dyDescent="0.25">
      <c r="A2373" s="41" t="s">
        <v>52</v>
      </c>
      <c r="B2373" s="41" t="s">
        <v>16</v>
      </c>
      <c r="C2373" s="41" t="str">
        <f>_xlfn.XLOOKUP(A2373,[3]Reconciliation!$A:$A,[3]Reconciliation!$O:$O)</f>
        <v>AVI Japanese Special Situations Fund</v>
      </c>
      <c r="D2373" s="41" t="str">
        <f>_xlfn.XLOOKUP(A2373,'[4]Fund Control'!$H:$H,'[4]Fund Control'!$G:$G)</f>
        <v>Class B USD</v>
      </c>
      <c r="E2373" s="44">
        <v>45789</v>
      </c>
      <c r="F2373" s="41" t="str">
        <f>_xlfn.XLOOKUP(A2373,'[3]Eqn Calc - NII'!$C:$C,'[3]Eqn Calc - NII'!$E:$E)</f>
        <v>USD</v>
      </c>
      <c r="G2373" s="43" t="e">
        <f>SUMIFS('[3]Eqn Calc - NII'!$U:$U,'[3]Eqn Calc - NII'!$H:$H,E2373,'[3]Eqn Calc - NII'!$C:$C,A2373)</f>
        <v>#VALUE!</v>
      </c>
      <c r="H2373" t="str">
        <f t="shared" si="37"/>
        <v>IE000UIN5KK545789</v>
      </c>
    </row>
    <row r="2374" spans="1:8" x14ac:dyDescent="0.25">
      <c r="A2374" s="41" t="s">
        <v>52</v>
      </c>
      <c r="B2374" s="41" t="s">
        <v>16</v>
      </c>
      <c r="C2374" s="41" t="str">
        <f>_xlfn.XLOOKUP(A2374,[3]Reconciliation!$A:$A,[3]Reconciliation!$O:$O)</f>
        <v>AVI Japanese Special Situations Fund</v>
      </c>
      <c r="D2374" s="41" t="str">
        <f>_xlfn.XLOOKUP(A2374,'[4]Fund Control'!$H:$H,'[4]Fund Control'!$G:$G)</f>
        <v>Class B USD</v>
      </c>
      <c r="E2374" s="44">
        <v>45790</v>
      </c>
      <c r="F2374" s="41" t="str">
        <f>_xlfn.XLOOKUP(A2374,'[3]Eqn Calc - NII'!$C:$C,'[3]Eqn Calc - NII'!$E:$E)</f>
        <v>USD</v>
      </c>
      <c r="G2374" s="43" t="e">
        <f>SUMIFS('[3]Eqn Calc - NII'!$U:$U,'[3]Eqn Calc - NII'!$H:$H,E2374,'[3]Eqn Calc - NII'!$C:$C,A2374)</f>
        <v>#VALUE!</v>
      </c>
      <c r="H2374" t="str">
        <f t="shared" ref="H2374:H2437" si="38">A2374&amp;E2374</f>
        <v>IE000UIN5KK545790</v>
      </c>
    </row>
    <row r="2375" spans="1:8" x14ac:dyDescent="0.25">
      <c r="A2375" s="41" t="s">
        <v>52</v>
      </c>
      <c r="B2375" s="41" t="s">
        <v>16</v>
      </c>
      <c r="C2375" s="41" t="str">
        <f>_xlfn.XLOOKUP(A2375,[3]Reconciliation!$A:$A,[3]Reconciliation!$O:$O)</f>
        <v>AVI Japanese Special Situations Fund</v>
      </c>
      <c r="D2375" s="41" t="str">
        <f>_xlfn.XLOOKUP(A2375,'[4]Fund Control'!$H:$H,'[4]Fund Control'!$G:$G)</f>
        <v>Class B USD</v>
      </c>
      <c r="E2375" s="44">
        <v>45791</v>
      </c>
      <c r="F2375" s="41" t="str">
        <f>_xlfn.XLOOKUP(A2375,'[3]Eqn Calc - NII'!$C:$C,'[3]Eqn Calc - NII'!$E:$E)</f>
        <v>USD</v>
      </c>
      <c r="G2375" s="43" t="e">
        <f>SUMIFS('[3]Eqn Calc - NII'!$U:$U,'[3]Eqn Calc - NII'!$H:$H,E2375,'[3]Eqn Calc - NII'!$C:$C,A2375)</f>
        <v>#VALUE!</v>
      </c>
      <c r="H2375" t="str">
        <f t="shared" si="38"/>
        <v>IE000UIN5KK545791</v>
      </c>
    </row>
    <row r="2376" spans="1:8" x14ac:dyDescent="0.25">
      <c r="A2376" s="41" t="s">
        <v>52</v>
      </c>
      <c r="B2376" s="41" t="s">
        <v>16</v>
      </c>
      <c r="C2376" s="41" t="str">
        <f>_xlfn.XLOOKUP(A2376,[3]Reconciliation!$A:$A,[3]Reconciliation!$O:$O)</f>
        <v>AVI Japanese Special Situations Fund</v>
      </c>
      <c r="D2376" s="41" t="str">
        <f>_xlfn.XLOOKUP(A2376,'[4]Fund Control'!$H:$H,'[4]Fund Control'!$G:$G)</f>
        <v>Class B USD</v>
      </c>
      <c r="E2376" s="44">
        <v>45792</v>
      </c>
      <c r="F2376" s="41" t="str">
        <f>_xlfn.XLOOKUP(A2376,'[3]Eqn Calc - NII'!$C:$C,'[3]Eqn Calc - NII'!$E:$E)</f>
        <v>USD</v>
      </c>
      <c r="G2376" s="43" t="e">
        <f>SUMIFS('[3]Eqn Calc - NII'!$U:$U,'[3]Eqn Calc - NII'!$H:$H,E2376,'[3]Eqn Calc - NII'!$C:$C,A2376)</f>
        <v>#VALUE!</v>
      </c>
      <c r="H2376" t="str">
        <f t="shared" si="38"/>
        <v>IE000UIN5KK545792</v>
      </c>
    </row>
    <row r="2377" spans="1:8" x14ac:dyDescent="0.25">
      <c r="A2377" s="41" t="s">
        <v>52</v>
      </c>
      <c r="B2377" s="41" t="s">
        <v>16</v>
      </c>
      <c r="C2377" s="41" t="str">
        <f>_xlfn.XLOOKUP(A2377,[3]Reconciliation!$A:$A,[3]Reconciliation!$O:$O)</f>
        <v>AVI Japanese Special Situations Fund</v>
      </c>
      <c r="D2377" s="41" t="str">
        <f>_xlfn.XLOOKUP(A2377,'[4]Fund Control'!$H:$H,'[4]Fund Control'!$G:$G)</f>
        <v>Class B USD</v>
      </c>
      <c r="E2377" s="44">
        <v>45793</v>
      </c>
      <c r="F2377" s="41" t="str">
        <f>_xlfn.XLOOKUP(A2377,'[3]Eqn Calc - NII'!$C:$C,'[3]Eqn Calc - NII'!$E:$E)</f>
        <v>USD</v>
      </c>
      <c r="G2377" s="43" t="e">
        <f>SUMIFS('[3]Eqn Calc - NII'!$U:$U,'[3]Eqn Calc - NII'!$H:$H,E2377,'[3]Eqn Calc - NII'!$C:$C,A2377)</f>
        <v>#VALUE!</v>
      </c>
      <c r="H2377" t="str">
        <f t="shared" si="38"/>
        <v>IE000UIN5KK545793</v>
      </c>
    </row>
    <row r="2378" spans="1:8" x14ac:dyDescent="0.25">
      <c r="A2378" s="41" t="s">
        <v>52</v>
      </c>
      <c r="B2378" s="41" t="s">
        <v>16</v>
      </c>
      <c r="C2378" s="41" t="str">
        <f>_xlfn.XLOOKUP(A2378,[3]Reconciliation!$A:$A,[3]Reconciliation!$O:$O)</f>
        <v>AVI Japanese Special Situations Fund</v>
      </c>
      <c r="D2378" s="41" t="str">
        <f>_xlfn.XLOOKUP(A2378,'[4]Fund Control'!$H:$H,'[4]Fund Control'!$G:$G)</f>
        <v>Class B USD</v>
      </c>
      <c r="E2378" s="44">
        <v>45796</v>
      </c>
      <c r="F2378" s="41" t="str">
        <f>_xlfn.XLOOKUP(A2378,'[3]Eqn Calc - NII'!$C:$C,'[3]Eqn Calc - NII'!$E:$E)</f>
        <v>USD</v>
      </c>
      <c r="G2378" s="43" t="e">
        <f>SUMIFS('[3]Eqn Calc - NII'!$U:$U,'[3]Eqn Calc - NII'!$H:$H,E2378,'[3]Eqn Calc - NII'!$C:$C,A2378)</f>
        <v>#VALUE!</v>
      </c>
      <c r="H2378" t="str">
        <f t="shared" si="38"/>
        <v>IE000UIN5KK545796</v>
      </c>
    </row>
    <row r="2379" spans="1:8" x14ac:dyDescent="0.25">
      <c r="A2379" s="41" t="s">
        <v>52</v>
      </c>
      <c r="B2379" s="41" t="s">
        <v>16</v>
      </c>
      <c r="C2379" s="41" t="str">
        <f>_xlfn.XLOOKUP(A2379,[3]Reconciliation!$A:$A,[3]Reconciliation!$O:$O)</f>
        <v>AVI Japanese Special Situations Fund</v>
      </c>
      <c r="D2379" s="41" t="str">
        <f>_xlfn.XLOOKUP(A2379,'[4]Fund Control'!$H:$H,'[4]Fund Control'!$G:$G)</f>
        <v>Class B USD</v>
      </c>
      <c r="E2379" s="44">
        <v>45797</v>
      </c>
      <c r="F2379" s="41" t="str">
        <f>_xlfn.XLOOKUP(A2379,'[3]Eqn Calc - NII'!$C:$C,'[3]Eqn Calc - NII'!$E:$E)</f>
        <v>USD</v>
      </c>
      <c r="G2379" s="43" t="e">
        <f>SUMIFS('[3]Eqn Calc - NII'!$U:$U,'[3]Eqn Calc - NII'!$H:$H,E2379,'[3]Eqn Calc - NII'!$C:$C,A2379)</f>
        <v>#VALUE!</v>
      </c>
      <c r="H2379" t="str">
        <f t="shared" si="38"/>
        <v>IE000UIN5KK545797</v>
      </c>
    </row>
    <row r="2380" spans="1:8" x14ac:dyDescent="0.25">
      <c r="A2380" s="41" t="s">
        <v>52</v>
      </c>
      <c r="B2380" s="41" t="s">
        <v>16</v>
      </c>
      <c r="C2380" s="41" t="str">
        <f>_xlfn.XLOOKUP(A2380,[3]Reconciliation!$A:$A,[3]Reconciliation!$O:$O)</f>
        <v>AVI Japanese Special Situations Fund</v>
      </c>
      <c r="D2380" s="41" t="str">
        <f>_xlfn.XLOOKUP(A2380,'[4]Fund Control'!$H:$H,'[4]Fund Control'!$G:$G)</f>
        <v>Class B USD</v>
      </c>
      <c r="E2380" s="44">
        <v>45798</v>
      </c>
      <c r="F2380" s="41" t="str">
        <f>_xlfn.XLOOKUP(A2380,'[3]Eqn Calc - NII'!$C:$C,'[3]Eqn Calc - NII'!$E:$E)</f>
        <v>USD</v>
      </c>
      <c r="G2380" s="43" t="e">
        <f>SUMIFS('[3]Eqn Calc - NII'!$U:$U,'[3]Eqn Calc - NII'!$H:$H,E2380,'[3]Eqn Calc - NII'!$C:$C,A2380)</f>
        <v>#VALUE!</v>
      </c>
      <c r="H2380" t="str">
        <f t="shared" si="38"/>
        <v>IE000UIN5KK545798</v>
      </c>
    </row>
    <row r="2381" spans="1:8" x14ac:dyDescent="0.25">
      <c r="A2381" s="41" t="s">
        <v>52</v>
      </c>
      <c r="B2381" s="41" t="s">
        <v>16</v>
      </c>
      <c r="C2381" s="41" t="str">
        <f>_xlfn.XLOOKUP(A2381,[3]Reconciliation!$A:$A,[3]Reconciliation!$O:$O)</f>
        <v>AVI Japanese Special Situations Fund</v>
      </c>
      <c r="D2381" s="41" t="str">
        <f>_xlfn.XLOOKUP(A2381,'[4]Fund Control'!$H:$H,'[4]Fund Control'!$G:$G)</f>
        <v>Class B USD</v>
      </c>
      <c r="E2381" s="44">
        <v>45799</v>
      </c>
      <c r="F2381" s="41" t="str">
        <f>_xlfn.XLOOKUP(A2381,'[3]Eqn Calc - NII'!$C:$C,'[3]Eqn Calc - NII'!$E:$E)</f>
        <v>USD</v>
      </c>
      <c r="G2381" s="43" t="e">
        <f>SUMIFS('[3]Eqn Calc - NII'!$U:$U,'[3]Eqn Calc - NII'!$H:$H,E2381,'[3]Eqn Calc - NII'!$C:$C,A2381)</f>
        <v>#VALUE!</v>
      </c>
      <c r="H2381" t="str">
        <f t="shared" si="38"/>
        <v>IE000UIN5KK545799</v>
      </c>
    </row>
    <row r="2382" spans="1:8" x14ac:dyDescent="0.25">
      <c r="A2382" s="41" t="s">
        <v>52</v>
      </c>
      <c r="B2382" s="41" t="s">
        <v>16</v>
      </c>
      <c r="C2382" s="41" t="str">
        <f>_xlfn.XLOOKUP(A2382,[3]Reconciliation!$A:$A,[3]Reconciliation!$O:$O)</f>
        <v>AVI Japanese Special Situations Fund</v>
      </c>
      <c r="D2382" s="41" t="str">
        <f>_xlfn.XLOOKUP(A2382,'[4]Fund Control'!$H:$H,'[4]Fund Control'!$G:$G)</f>
        <v>Class B USD</v>
      </c>
      <c r="E2382" s="44">
        <v>45800</v>
      </c>
      <c r="F2382" s="41" t="str">
        <f>_xlfn.XLOOKUP(A2382,'[3]Eqn Calc - NII'!$C:$C,'[3]Eqn Calc - NII'!$E:$E)</f>
        <v>USD</v>
      </c>
      <c r="G2382" s="43" t="e">
        <f>SUMIFS('[3]Eqn Calc - NII'!$U:$U,'[3]Eqn Calc - NII'!$H:$H,E2382,'[3]Eqn Calc - NII'!$C:$C,A2382)</f>
        <v>#VALUE!</v>
      </c>
      <c r="H2382" t="str">
        <f t="shared" si="38"/>
        <v>IE000UIN5KK545800</v>
      </c>
    </row>
    <row r="2383" spans="1:8" x14ac:dyDescent="0.25">
      <c r="A2383" s="41" t="s">
        <v>52</v>
      </c>
      <c r="B2383" s="41" t="s">
        <v>16</v>
      </c>
      <c r="C2383" s="41" t="str">
        <f>_xlfn.XLOOKUP(A2383,[3]Reconciliation!$A:$A,[3]Reconciliation!$O:$O)</f>
        <v>AVI Japanese Special Situations Fund</v>
      </c>
      <c r="D2383" s="41" t="str">
        <f>_xlfn.XLOOKUP(A2383,'[4]Fund Control'!$H:$H,'[4]Fund Control'!$G:$G)</f>
        <v>Class B USD</v>
      </c>
      <c r="E2383" s="44">
        <v>45804</v>
      </c>
      <c r="F2383" s="41" t="str">
        <f>_xlfn.XLOOKUP(A2383,'[3]Eqn Calc - NII'!$C:$C,'[3]Eqn Calc - NII'!$E:$E)</f>
        <v>USD</v>
      </c>
      <c r="G2383" s="43" t="e">
        <f>SUMIFS('[3]Eqn Calc - NII'!$U:$U,'[3]Eqn Calc - NII'!$H:$H,E2383,'[3]Eqn Calc - NII'!$C:$C,A2383)</f>
        <v>#VALUE!</v>
      </c>
      <c r="H2383" t="str">
        <f t="shared" si="38"/>
        <v>IE000UIN5KK545804</v>
      </c>
    </row>
    <row r="2384" spans="1:8" x14ac:dyDescent="0.25">
      <c r="A2384" s="41" t="s">
        <v>52</v>
      </c>
      <c r="B2384" s="41" t="s">
        <v>16</v>
      </c>
      <c r="C2384" s="41" t="str">
        <f>_xlfn.XLOOKUP(A2384,[3]Reconciliation!$A:$A,[3]Reconciliation!$O:$O)</f>
        <v>AVI Japanese Special Situations Fund</v>
      </c>
      <c r="D2384" s="41" t="str">
        <f>_xlfn.XLOOKUP(A2384,'[4]Fund Control'!$H:$H,'[4]Fund Control'!$G:$G)</f>
        <v>Class B USD</v>
      </c>
      <c r="E2384" s="44">
        <v>45805</v>
      </c>
      <c r="F2384" s="41" t="str">
        <f>_xlfn.XLOOKUP(A2384,'[3]Eqn Calc - NII'!$C:$C,'[3]Eqn Calc - NII'!$E:$E)</f>
        <v>USD</v>
      </c>
      <c r="G2384" s="43" t="e">
        <f>SUMIFS('[3]Eqn Calc - NII'!$U:$U,'[3]Eqn Calc - NII'!$H:$H,E2384,'[3]Eqn Calc - NII'!$C:$C,A2384)</f>
        <v>#VALUE!</v>
      </c>
      <c r="H2384" t="str">
        <f t="shared" si="38"/>
        <v>IE000UIN5KK545805</v>
      </c>
    </row>
    <row r="2385" spans="1:8" x14ac:dyDescent="0.25">
      <c r="A2385" s="41" t="s">
        <v>52</v>
      </c>
      <c r="B2385" s="41" t="s">
        <v>16</v>
      </c>
      <c r="C2385" s="41" t="str">
        <f>_xlfn.XLOOKUP(A2385,[3]Reconciliation!$A:$A,[3]Reconciliation!$O:$O)</f>
        <v>AVI Japanese Special Situations Fund</v>
      </c>
      <c r="D2385" s="41" t="str">
        <f>_xlfn.XLOOKUP(A2385,'[4]Fund Control'!$H:$H,'[4]Fund Control'!$G:$G)</f>
        <v>Class B USD</v>
      </c>
      <c r="E2385" s="44">
        <v>45806</v>
      </c>
      <c r="F2385" s="41" t="str">
        <f>_xlfn.XLOOKUP(A2385,'[3]Eqn Calc - NII'!$C:$C,'[3]Eqn Calc - NII'!$E:$E)</f>
        <v>USD</v>
      </c>
      <c r="G2385" s="43" t="e">
        <f>SUMIFS('[3]Eqn Calc - NII'!$U:$U,'[3]Eqn Calc - NII'!$H:$H,E2385,'[3]Eqn Calc - NII'!$C:$C,A2385)</f>
        <v>#VALUE!</v>
      </c>
      <c r="H2385" t="str">
        <f t="shared" si="38"/>
        <v>IE000UIN5KK545806</v>
      </c>
    </row>
    <row r="2386" spans="1:8" x14ac:dyDescent="0.25">
      <c r="A2386" s="41" t="s">
        <v>52</v>
      </c>
      <c r="B2386" s="41" t="s">
        <v>16</v>
      </c>
      <c r="C2386" s="41" t="str">
        <f>_xlfn.XLOOKUP(A2386,[3]Reconciliation!$A:$A,[3]Reconciliation!$O:$O)</f>
        <v>AVI Japanese Special Situations Fund</v>
      </c>
      <c r="D2386" s="41" t="str">
        <f>_xlfn.XLOOKUP(A2386,'[4]Fund Control'!$H:$H,'[4]Fund Control'!$G:$G)</f>
        <v>Class B USD</v>
      </c>
      <c r="E2386" s="44">
        <v>45807</v>
      </c>
      <c r="F2386" s="41" t="str">
        <f>_xlfn.XLOOKUP(A2386,'[3]Eqn Calc - NII'!$C:$C,'[3]Eqn Calc - NII'!$E:$E)</f>
        <v>USD</v>
      </c>
      <c r="G2386" s="43" t="e">
        <f>SUMIFS('[3]Eqn Calc - NII'!$U:$U,'[3]Eqn Calc - NII'!$H:$H,E2386,'[3]Eqn Calc - NII'!$C:$C,A2386)</f>
        <v>#VALUE!</v>
      </c>
      <c r="H2386" t="str">
        <f t="shared" si="38"/>
        <v>IE000UIN5KK545807</v>
      </c>
    </row>
    <row r="2387" spans="1:8" x14ac:dyDescent="0.25">
      <c r="A2387" s="41" t="s">
        <v>43</v>
      </c>
      <c r="B2387" s="41" t="s">
        <v>16</v>
      </c>
      <c r="C2387" s="41" t="str">
        <f>_xlfn.XLOOKUP(A2387,[3]Reconciliation!$A:$A,[3]Reconciliation!$O:$O)</f>
        <v>AVI Japanese Special Situations Fund</v>
      </c>
      <c r="D2387" s="41" t="str">
        <f>_xlfn.XLOOKUP(A2387,'[4]Fund Control'!$H:$H,'[4]Fund Control'!$G:$G)</f>
        <v xml:space="preserve">Class B EUR </v>
      </c>
      <c r="E2387" s="44">
        <v>45447</v>
      </c>
      <c r="F2387" s="41" t="str">
        <f>_xlfn.XLOOKUP(A2387,'[3]Eqn Calc - NII'!$C:$C,'[3]Eqn Calc - NII'!$E:$E)</f>
        <v>EUR</v>
      </c>
      <c r="G2387" s="43" t="e">
        <f>SUMIFS('[3]Eqn Calc - NII'!$U:$U,'[3]Eqn Calc - NII'!$H:$H,E2387,'[3]Eqn Calc - NII'!$C:$C,A2387)</f>
        <v>#VALUE!</v>
      </c>
      <c r="H2387" t="str">
        <f t="shared" si="38"/>
        <v>IE000Z7QO7O045447</v>
      </c>
    </row>
    <row r="2388" spans="1:8" x14ac:dyDescent="0.25">
      <c r="A2388" s="41" t="s">
        <v>43</v>
      </c>
      <c r="B2388" s="41" t="s">
        <v>16</v>
      </c>
      <c r="C2388" s="41" t="str">
        <f>_xlfn.XLOOKUP(A2388,[3]Reconciliation!$A:$A,[3]Reconciliation!$O:$O)</f>
        <v>AVI Japanese Special Situations Fund</v>
      </c>
      <c r="D2388" s="41" t="str">
        <f>_xlfn.XLOOKUP(A2388,'[4]Fund Control'!$H:$H,'[4]Fund Control'!$G:$G)</f>
        <v xml:space="preserve">Class B EUR </v>
      </c>
      <c r="E2388" s="44">
        <v>45448</v>
      </c>
      <c r="F2388" s="41" t="str">
        <f>_xlfn.XLOOKUP(A2388,'[3]Eqn Calc - NII'!$C:$C,'[3]Eqn Calc - NII'!$E:$E)</f>
        <v>EUR</v>
      </c>
      <c r="G2388" s="43" t="e">
        <f>SUMIFS('[3]Eqn Calc - NII'!$U:$U,'[3]Eqn Calc - NII'!$H:$H,E2388,'[3]Eqn Calc - NII'!$C:$C,A2388)</f>
        <v>#VALUE!</v>
      </c>
      <c r="H2388" t="str">
        <f t="shared" si="38"/>
        <v>IE000Z7QO7O045448</v>
      </c>
    </row>
    <row r="2389" spans="1:8" x14ac:dyDescent="0.25">
      <c r="A2389" s="41" t="s">
        <v>43</v>
      </c>
      <c r="B2389" s="41" t="s">
        <v>16</v>
      </c>
      <c r="C2389" s="41" t="str">
        <f>_xlfn.XLOOKUP(A2389,[3]Reconciliation!$A:$A,[3]Reconciliation!$O:$O)</f>
        <v>AVI Japanese Special Situations Fund</v>
      </c>
      <c r="D2389" s="41" t="str">
        <f>_xlfn.XLOOKUP(A2389,'[4]Fund Control'!$H:$H,'[4]Fund Control'!$G:$G)</f>
        <v xml:space="preserve">Class B EUR </v>
      </c>
      <c r="E2389" s="44">
        <v>45449</v>
      </c>
      <c r="F2389" s="41" t="str">
        <f>_xlfn.XLOOKUP(A2389,'[3]Eqn Calc - NII'!$C:$C,'[3]Eqn Calc - NII'!$E:$E)</f>
        <v>EUR</v>
      </c>
      <c r="G2389" s="43" t="e">
        <f>SUMIFS('[3]Eqn Calc - NII'!$U:$U,'[3]Eqn Calc - NII'!$H:$H,E2389,'[3]Eqn Calc - NII'!$C:$C,A2389)</f>
        <v>#VALUE!</v>
      </c>
      <c r="H2389" t="str">
        <f t="shared" si="38"/>
        <v>IE000Z7QO7O045449</v>
      </c>
    </row>
    <row r="2390" spans="1:8" x14ac:dyDescent="0.25">
      <c r="A2390" s="41" t="s">
        <v>43</v>
      </c>
      <c r="B2390" s="41" t="s">
        <v>16</v>
      </c>
      <c r="C2390" s="41" t="str">
        <f>_xlfn.XLOOKUP(A2390,[3]Reconciliation!$A:$A,[3]Reconciliation!$O:$O)</f>
        <v>AVI Japanese Special Situations Fund</v>
      </c>
      <c r="D2390" s="41" t="str">
        <f>_xlfn.XLOOKUP(A2390,'[4]Fund Control'!$H:$H,'[4]Fund Control'!$G:$G)</f>
        <v xml:space="preserve">Class B EUR </v>
      </c>
      <c r="E2390" s="44">
        <v>45450</v>
      </c>
      <c r="F2390" s="41" t="str">
        <f>_xlfn.XLOOKUP(A2390,'[3]Eqn Calc - NII'!$C:$C,'[3]Eqn Calc - NII'!$E:$E)</f>
        <v>EUR</v>
      </c>
      <c r="G2390" s="43" t="e">
        <f>SUMIFS('[3]Eqn Calc - NII'!$U:$U,'[3]Eqn Calc - NII'!$H:$H,E2390,'[3]Eqn Calc - NII'!$C:$C,A2390)</f>
        <v>#VALUE!</v>
      </c>
      <c r="H2390" t="str">
        <f t="shared" si="38"/>
        <v>IE000Z7QO7O045450</v>
      </c>
    </row>
    <row r="2391" spans="1:8" x14ac:dyDescent="0.25">
      <c r="A2391" s="41" t="s">
        <v>43</v>
      </c>
      <c r="B2391" s="41" t="s">
        <v>16</v>
      </c>
      <c r="C2391" s="41" t="str">
        <f>_xlfn.XLOOKUP(A2391,[3]Reconciliation!$A:$A,[3]Reconciliation!$O:$O)</f>
        <v>AVI Japanese Special Situations Fund</v>
      </c>
      <c r="D2391" s="41" t="str">
        <f>_xlfn.XLOOKUP(A2391,'[4]Fund Control'!$H:$H,'[4]Fund Control'!$G:$G)</f>
        <v xml:space="preserve">Class B EUR </v>
      </c>
      <c r="E2391" s="44">
        <v>45453</v>
      </c>
      <c r="F2391" s="41" t="str">
        <f>_xlfn.XLOOKUP(A2391,'[3]Eqn Calc - NII'!$C:$C,'[3]Eqn Calc - NII'!$E:$E)</f>
        <v>EUR</v>
      </c>
      <c r="G2391" s="43" t="e">
        <f>SUMIFS('[3]Eqn Calc - NII'!$U:$U,'[3]Eqn Calc - NII'!$H:$H,E2391,'[3]Eqn Calc - NII'!$C:$C,A2391)</f>
        <v>#VALUE!</v>
      </c>
      <c r="H2391" t="str">
        <f t="shared" si="38"/>
        <v>IE000Z7QO7O045453</v>
      </c>
    </row>
    <row r="2392" spans="1:8" x14ac:dyDescent="0.25">
      <c r="A2392" s="41" t="s">
        <v>43</v>
      </c>
      <c r="B2392" s="41" t="s">
        <v>16</v>
      </c>
      <c r="C2392" s="41" t="str">
        <f>_xlfn.XLOOKUP(A2392,[3]Reconciliation!$A:$A,[3]Reconciliation!$O:$O)</f>
        <v>AVI Japanese Special Situations Fund</v>
      </c>
      <c r="D2392" s="41" t="str">
        <f>_xlfn.XLOOKUP(A2392,'[4]Fund Control'!$H:$H,'[4]Fund Control'!$G:$G)</f>
        <v xml:space="preserve">Class B EUR </v>
      </c>
      <c r="E2392" s="44">
        <v>45454</v>
      </c>
      <c r="F2392" s="41" t="str">
        <f>_xlfn.XLOOKUP(A2392,'[3]Eqn Calc - NII'!$C:$C,'[3]Eqn Calc - NII'!$E:$E)</f>
        <v>EUR</v>
      </c>
      <c r="G2392" s="43" t="e">
        <f>SUMIFS('[3]Eqn Calc - NII'!$U:$U,'[3]Eqn Calc - NII'!$H:$H,E2392,'[3]Eqn Calc - NII'!$C:$C,A2392)</f>
        <v>#VALUE!</v>
      </c>
      <c r="H2392" t="str">
        <f t="shared" si="38"/>
        <v>IE000Z7QO7O045454</v>
      </c>
    </row>
    <row r="2393" spans="1:8" x14ac:dyDescent="0.25">
      <c r="A2393" s="41" t="s">
        <v>43</v>
      </c>
      <c r="B2393" s="41" t="s">
        <v>16</v>
      </c>
      <c r="C2393" s="41" t="str">
        <f>_xlfn.XLOOKUP(A2393,[3]Reconciliation!$A:$A,[3]Reconciliation!$O:$O)</f>
        <v>AVI Japanese Special Situations Fund</v>
      </c>
      <c r="D2393" s="41" t="str">
        <f>_xlfn.XLOOKUP(A2393,'[4]Fund Control'!$H:$H,'[4]Fund Control'!$G:$G)</f>
        <v xml:space="preserve">Class B EUR </v>
      </c>
      <c r="E2393" s="44">
        <v>45455</v>
      </c>
      <c r="F2393" s="41" t="str">
        <f>_xlfn.XLOOKUP(A2393,'[3]Eqn Calc - NII'!$C:$C,'[3]Eqn Calc - NII'!$E:$E)</f>
        <v>EUR</v>
      </c>
      <c r="G2393" s="43" t="e">
        <f>SUMIFS('[3]Eqn Calc - NII'!$U:$U,'[3]Eqn Calc - NII'!$H:$H,E2393,'[3]Eqn Calc - NII'!$C:$C,A2393)</f>
        <v>#VALUE!</v>
      </c>
      <c r="H2393" t="str">
        <f t="shared" si="38"/>
        <v>IE000Z7QO7O045455</v>
      </c>
    </row>
    <row r="2394" spans="1:8" x14ac:dyDescent="0.25">
      <c r="A2394" s="41" t="s">
        <v>43</v>
      </c>
      <c r="B2394" s="41" t="s">
        <v>16</v>
      </c>
      <c r="C2394" s="41" t="str">
        <f>_xlfn.XLOOKUP(A2394,[3]Reconciliation!$A:$A,[3]Reconciliation!$O:$O)</f>
        <v>AVI Japanese Special Situations Fund</v>
      </c>
      <c r="D2394" s="41" t="str">
        <f>_xlfn.XLOOKUP(A2394,'[4]Fund Control'!$H:$H,'[4]Fund Control'!$G:$G)</f>
        <v xml:space="preserve">Class B EUR </v>
      </c>
      <c r="E2394" s="44">
        <v>45456</v>
      </c>
      <c r="F2394" s="41" t="str">
        <f>_xlfn.XLOOKUP(A2394,'[3]Eqn Calc - NII'!$C:$C,'[3]Eqn Calc - NII'!$E:$E)</f>
        <v>EUR</v>
      </c>
      <c r="G2394" s="43" t="e">
        <f>SUMIFS('[3]Eqn Calc - NII'!$U:$U,'[3]Eqn Calc - NII'!$H:$H,E2394,'[3]Eqn Calc - NII'!$C:$C,A2394)</f>
        <v>#VALUE!</v>
      </c>
      <c r="H2394" t="str">
        <f t="shared" si="38"/>
        <v>IE000Z7QO7O045456</v>
      </c>
    </row>
    <row r="2395" spans="1:8" x14ac:dyDescent="0.25">
      <c r="A2395" s="41" t="s">
        <v>43</v>
      </c>
      <c r="B2395" s="41" t="s">
        <v>16</v>
      </c>
      <c r="C2395" s="41" t="str">
        <f>_xlfn.XLOOKUP(A2395,[3]Reconciliation!$A:$A,[3]Reconciliation!$O:$O)</f>
        <v>AVI Japanese Special Situations Fund</v>
      </c>
      <c r="D2395" s="41" t="str">
        <f>_xlfn.XLOOKUP(A2395,'[4]Fund Control'!$H:$H,'[4]Fund Control'!$G:$G)</f>
        <v xml:space="preserve">Class B EUR </v>
      </c>
      <c r="E2395" s="44">
        <v>45457</v>
      </c>
      <c r="F2395" s="41" t="str">
        <f>_xlfn.XLOOKUP(A2395,'[3]Eqn Calc - NII'!$C:$C,'[3]Eqn Calc - NII'!$E:$E)</f>
        <v>EUR</v>
      </c>
      <c r="G2395" s="43" t="e">
        <f>SUMIFS('[3]Eqn Calc - NII'!$U:$U,'[3]Eqn Calc - NII'!$H:$H,E2395,'[3]Eqn Calc - NII'!$C:$C,A2395)</f>
        <v>#VALUE!</v>
      </c>
      <c r="H2395" t="str">
        <f t="shared" si="38"/>
        <v>IE000Z7QO7O045457</v>
      </c>
    </row>
    <row r="2396" spans="1:8" x14ac:dyDescent="0.25">
      <c r="A2396" s="41" t="s">
        <v>43</v>
      </c>
      <c r="B2396" s="41" t="s">
        <v>16</v>
      </c>
      <c r="C2396" s="41" t="str">
        <f>_xlfn.XLOOKUP(A2396,[3]Reconciliation!$A:$A,[3]Reconciliation!$O:$O)</f>
        <v>AVI Japanese Special Situations Fund</v>
      </c>
      <c r="D2396" s="41" t="str">
        <f>_xlfn.XLOOKUP(A2396,'[4]Fund Control'!$H:$H,'[4]Fund Control'!$G:$G)</f>
        <v xml:space="preserve">Class B EUR </v>
      </c>
      <c r="E2396" s="44">
        <v>45460</v>
      </c>
      <c r="F2396" s="41" t="str">
        <f>_xlfn.XLOOKUP(A2396,'[3]Eqn Calc - NII'!$C:$C,'[3]Eqn Calc - NII'!$E:$E)</f>
        <v>EUR</v>
      </c>
      <c r="G2396" s="43" t="e">
        <f>SUMIFS('[3]Eqn Calc - NII'!$U:$U,'[3]Eqn Calc - NII'!$H:$H,E2396,'[3]Eqn Calc - NII'!$C:$C,A2396)</f>
        <v>#VALUE!</v>
      </c>
      <c r="H2396" t="str">
        <f t="shared" si="38"/>
        <v>IE000Z7QO7O045460</v>
      </c>
    </row>
    <row r="2397" spans="1:8" x14ac:dyDescent="0.25">
      <c r="A2397" s="41" t="s">
        <v>43</v>
      </c>
      <c r="B2397" s="41" t="s">
        <v>16</v>
      </c>
      <c r="C2397" s="41" t="str">
        <f>_xlfn.XLOOKUP(A2397,[3]Reconciliation!$A:$A,[3]Reconciliation!$O:$O)</f>
        <v>AVI Japanese Special Situations Fund</v>
      </c>
      <c r="D2397" s="41" t="str">
        <f>_xlfn.XLOOKUP(A2397,'[4]Fund Control'!$H:$H,'[4]Fund Control'!$G:$G)</f>
        <v xml:space="preserve">Class B EUR </v>
      </c>
      <c r="E2397" s="44">
        <v>45461</v>
      </c>
      <c r="F2397" s="41" t="str">
        <f>_xlfn.XLOOKUP(A2397,'[3]Eqn Calc - NII'!$C:$C,'[3]Eqn Calc - NII'!$E:$E)</f>
        <v>EUR</v>
      </c>
      <c r="G2397" s="43" t="e">
        <f>SUMIFS('[3]Eqn Calc - NII'!$U:$U,'[3]Eqn Calc - NII'!$H:$H,E2397,'[3]Eqn Calc - NII'!$C:$C,A2397)</f>
        <v>#VALUE!</v>
      </c>
      <c r="H2397" t="str">
        <f t="shared" si="38"/>
        <v>IE000Z7QO7O045461</v>
      </c>
    </row>
    <row r="2398" spans="1:8" x14ac:dyDescent="0.25">
      <c r="A2398" s="41" t="s">
        <v>43</v>
      </c>
      <c r="B2398" s="41" t="s">
        <v>16</v>
      </c>
      <c r="C2398" s="41" t="str">
        <f>_xlfn.XLOOKUP(A2398,[3]Reconciliation!$A:$A,[3]Reconciliation!$O:$O)</f>
        <v>AVI Japanese Special Situations Fund</v>
      </c>
      <c r="D2398" s="41" t="str">
        <f>_xlfn.XLOOKUP(A2398,'[4]Fund Control'!$H:$H,'[4]Fund Control'!$G:$G)</f>
        <v xml:space="preserve">Class B EUR </v>
      </c>
      <c r="E2398" s="44">
        <v>45462</v>
      </c>
      <c r="F2398" s="41" t="str">
        <f>_xlfn.XLOOKUP(A2398,'[3]Eqn Calc - NII'!$C:$C,'[3]Eqn Calc - NII'!$E:$E)</f>
        <v>EUR</v>
      </c>
      <c r="G2398" s="43" t="e">
        <f>SUMIFS('[3]Eqn Calc - NII'!$U:$U,'[3]Eqn Calc - NII'!$H:$H,E2398,'[3]Eqn Calc - NII'!$C:$C,A2398)</f>
        <v>#VALUE!</v>
      </c>
      <c r="H2398" t="str">
        <f t="shared" si="38"/>
        <v>IE000Z7QO7O045462</v>
      </c>
    </row>
    <row r="2399" spans="1:8" x14ac:dyDescent="0.25">
      <c r="A2399" s="41" t="s">
        <v>43</v>
      </c>
      <c r="B2399" s="41" t="s">
        <v>16</v>
      </c>
      <c r="C2399" s="41" t="str">
        <f>_xlfn.XLOOKUP(A2399,[3]Reconciliation!$A:$A,[3]Reconciliation!$O:$O)</f>
        <v>AVI Japanese Special Situations Fund</v>
      </c>
      <c r="D2399" s="41" t="str">
        <f>_xlfn.XLOOKUP(A2399,'[4]Fund Control'!$H:$H,'[4]Fund Control'!$G:$G)</f>
        <v xml:space="preserve">Class B EUR </v>
      </c>
      <c r="E2399" s="44">
        <v>45463</v>
      </c>
      <c r="F2399" s="41" t="str">
        <f>_xlfn.XLOOKUP(A2399,'[3]Eqn Calc - NII'!$C:$C,'[3]Eqn Calc - NII'!$E:$E)</f>
        <v>EUR</v>
      </c>
      <c r="G2399" s="43" t="e">
        <f>SUMIFS('[3]Eqn Calc - NII'!$U:$U,'[3]Eqn Calc - NII'!$H:$H,E2399,'[3]Eqn Calc - NII'!$C:$C,A2399)</f>
        <v>#VALUE!</v>
      </c>
      <c r="H2399" t="str">
        <f t="shared" si="38"/>
        <v>IE000Z7QO7O045463</v>
      </c>
    </row>
    <row r="2400" spans="1:8" x14ac:dyDescent="0.25">
      <c r="A2400" s="41" t="s">
        <v>43</v>
      </c>
      <c r="B2400" s="41" t="s">
        <v>16</v>
      </c>
      <c r="C2400" s="41" t="str">
        <f>_xlfn.XLOOKUP(A2400,[3]Reconciliation!$A:$A,[3]Reconciliation!$O:$O)</f>
        <v>AVI Japanese Special Situations Fund</v>
      </c>
      <c r="D2400" s="41" t="str">
        <f>_xlfn.XLOOKUP(A2400,'[4]Fund Control'!$H:$H,'[4]Fund Control'!$G:$G)</f>
        <v xml:space="preserve">Class B EUR </v>
      </c>
      <c r="E2400" s="44">
        <v>45464</v>
      </c>
      <c r="F2400" s="41" t="str">
        <f>_xlfn.XLOOKUP(A2400,'[3]Eqn Calc - NII'!$C:$C,'[3]Eqn Calc - NII'!$E:$E)</f>
        <v>EUR</v>
      </c>
      <c r="G2400" s="43" t="e">
        <f>SUMIFS('[3]Eqn Calc - NII'!$U:$U,'[3]Eqn Calc - NII'!$H:$H,E2400,'[3]Eqn Calc - NII'!$C:$C,A2400)</f>
        <v>#VALUE!</v>
      </c>
      <c r="H2400" t="str">
        <f t="shared" si="38"/>
        <v>IE000Z7QO7O045464</v>
      </c>
    </row>
    <row r="2401" spans="1:8" x14ac:dyDescent="0.25">
      <c r="A2401" s="41" t="s">
        <v>43</v>
      </c>
      <c r="B2401" s="41" t="s">
        <v>16</v>
      </c>
      <c r="C2401" s="41" t="str">
        <f>_xlfn.XLOOKUP(A2401,[3]Reconciliation!$A:$A,[3]Reconciliation!$O:$O)</f>
        <v>AVI Japanese Special Situations Fund</v>
      </c>
      <c r="D2401" s="41" t="str">
        <f>_xlfn.XLOOKUP(A2401,'[4]Fund Control'!$H:$H,'[4]Fund Control'!$G:$G)</f>
        <v xml:space="preserve">Class B EUR </v>
      </c>
      <c r="E2401" s="44">
        <v>45467</v>
      </c>
      <c r="F2401" s="41" t="str">
        <f>_xlfn.XLOOKUP(A2401,'[3]Eqn Calc - NII'!$C:$C,'[3]Eqn Calc - NII'!$E:$E)</f>
        <v>EUR</v>
      </c>
      <c r="G2401" s="43" t="e">
        <f>SUMIFS('[3]Eqn Calc - NII'!$U:$U,'[3]Eqn Calc - NII'!$H:$H,E2401,'[3]Eqn Calc - NII'!$C:$C,A2401)</f>
        <v>#VALUE!</v>
      </c>
      <c r="H2401" t="str">
        <f t="shared" si="38"/>
        <v>IE000Z7QO7O045467</v>
      </c>
    </row>
    <row r="2402" spans="1:8" x14ac:dyDescent="0.25">
      <c r="A2402" s="41" t="s">
        <v>43</v>
      </c>
      <c r="B2402" s="41" t="s">
        <v>16</v>
      </c>
      <c r="C2402" s="41" t="str">
        <f>_xlfn.XLOOKUP(A2402,[3]Reconciliation!$A:$A,[3]Reconciliation!$O:$O)</f>
        <v>AVI Japanese Special Situations Fund</v>
      </c>
      <c r="D2402" s="41" t="str">
        <f>_xlfn.XLOOKUP(A2402,'[4]Fund Control'!$H:$H,'[4]Fund Control'!$G:$G)</f>
        <v xml:space="preserve">Class B EUR </v>
      </c>
      <c r="E2402" s="44">
        <v>45468</v>
      </c>
      <c r="F2402" s="41" t="str">
        <f>_xlfn.XLOOKUP(A2402,'[3]Eqn Calc - NII'!$C:$C,'[3]Eqn Calc - NII'!$E:$E)</f>
        <v>EUR</v>
      </c>
      <c r="G2402" s="43" t="e">
        <f>SUMIFS('[3]Eqn Calc - NII'!$U:$U,'[3]Eqn Calc - NII'!$H:$H,E2402,'[3]Eqn Calc - NII'!$C:$C,A2402)</f>
        <v>#VALUE!</v>
      </c>
      <c r="H2402" t="str">
        <f t="shared" si="38"/>
        <v>IE000Z7QO7O045468</v>
      </c>
    </row>
    <row r="2403" spans="1:8" x14ac:dyDescent="0.25">
      <c r="A2403" s="41" t="s">
        <v>43</v>
      </c>
      <c r="B2403" s="41" t="s">
        <v>16</v>
      </c>
      <c r="C2403" s="41" t="str">
        <f>_xlfn.XLOOKUP(A2403,[3]Reconciliation!$A:$A,[3]Reconciliation!$O:$O)</f>
        <v>AVI Japanese Special Situations Fund</v>
      </c>
      <c r="D2403" s="41" t="str">
        <f>_xlfn.XLOOKUP(A2403,'[4]Fund Control'!$H:$H,'[4]Fund Control'!$G:$G)</f>
        <v xml:space="preserve">Class B EUR </v>
      </c>
      <c r="E2403" s="44">
        <v>45469</v>
      </c>
      <c r="F2403" s="41" t="str">
        <f>_xlfn.XLOOKUP(A2403,'[3]Eqn Calc - NII'!$C:$C,'[3]Eqn Calc - NII'!$E:$E)</f>
        <v>EUR</v>
      </c>
      <c r="G2403" s="43" t="e">
        <f>SUMIFS('[3]Eqn Calc - NII'!$U:$U,'[3]Eqn Calc - NII'!$H:$H,E2403,'[3]Eqn Calc - NII'!$C:$C,A2403)</f>
        <v>#VALUE!</v>
      </c>
      <c r="H2403" t="str">
        <f t="shared" si="38"/>
        <v>IE000Z7QO7O045469</v>
      </c>
    </row>
    <row r="2404" spans="1:8" x14ac:dyDescent="0.25">
      <c r="A2404" s="41" t="s">
        <v>43</v>
      </c>
      <c r="B2404" s="41" t="s">
        <v>16</v>
      </c>
      <c r="C2404" s="41" t="str">
        <f>_xlfn.XLOOKUP(A2404,[3]Reconciliation!$A:$A,[3]Reconciliation!$O:$O)</f>
        <v>AVI Japanese Special Situations Fund</v>
      </c>
      <c r="D2404" s="41" t="str">
        <f>_xlfn.XLOOKUP(A2404,'[4]Fund Control'!$H:$H,'[4]Fund Control'!$G:$G)</f>
        <v xml:space="preserve">Class B EUR </v>
      </c>
      <c r="E2404" s="44">
        <v>45470</v>
      </c>
      <c r="F2404" s="41" t="str">
        <f>_xlfn.XLOOKUP(A2404,'[3]Eqn Calc - NII'!$C:$C,'[3]Eqn Calc - NII'!$E:$E)</f>
        <v>EUR</v>
      </c>
      <c r="G2404" s="43" t="e">
        <f>SUMIFS('[3]Eqn Calc - NII'!$U:$U,'[3]Eqn Calc - NII'!$H:$H,E2404,'[3]Eqn Calc - NII'!$C:$C,A2404)</f>
        <v>#VALUE!</v>
      </c>
      <c r="H2404" t="str">
        <f t="shared" si="38"/>
        <v>IE000Z7QO7O045470</v>
      </c>
    </row>
    <row r="2405" spans="1:8" x14ac:dyDescent="0.25">
      <c r="A2405" s="41" t="s">
        <v>43</v>
      </c>
      <c r="B2405" s="41" t="s">
        <v>16</v>
      </c>
      <c r="C2405" s="41" t="str">
        <f>_xlfn.XLOOKUP(A2405,[3]Reconciliation!$A:$A,[3]Reconciliation!$O:$O)</f>
        <v>AVI Japanese Special Situations Fund</v>
      </c>
      <c r="D2405" s="41" t="str">
        <f>_xlfn.XLOOKUP(A2405,'[4]Fund Control'!$H:$H,'[4]Fund Control'!$G:$G)</f>
        <v xml:space="preserve">Class B EUR </v>
      </c>
      <c r="E2405" s="44">
        <v>45471</v>
      </c>
      <c r="F2405" s="41" t="str">
        <f>_xlfn.XLOOKUP(A2405,'[3]Eqn Calc - NII'!$C:$C,'[3]Eqn Calc - NII'!$E:$E)</f>
        <v>EUR</v>
      </c>
      <c r="G2405" s="43" t="e">
        <f>SUMIFS('[3]Eqn Calc - NII'!$U:$U,'[3]Eqn Calc - NII'!$H:$H,E2405,'[3]Eqn Calc - NII'!$C:$C,A2405)</f>
        <v>#VALUE!</v>
      </c>
      <c r="H2405" t="str">
        <f t="shared" si="38"/>
        <v>IE000Z7QO7O045471</v>
      </c>
    </row>
    <row r="2406" spans="1:8" x14ac:dyDescent="0.25">
      <c r="A2406" s="41" t="s">
        <v>43</v>
      </c>
      <c r="B2406" s="41" t="s">
        <v>16</v>
      </c>
      <c r="C2406" s="41" t="str">
        <f>_xlfn.XLOOKUP(A2406,[3]Reconciliation!$A:$A,[3]Reconciliation!$O:$O)</f>
        <v>AVI Japanese Special Situations Fund</v>
      </c>
      <c r="D2406" s="41" t="str">
        <f>_xlfn.XLOOKUP(A2406,'[4]Fund Control'!$H:$H,'[4]Fund Control'!$G:$G)</f>
        <v xml:space="preserve">Class B EUR </v>
      </c>
      <c r="E2406" s="44">
        <v>45474</v>
      </c>
      <c r="F2406" s="41" t="str">
        <f>_xlfn.XLOOKUP(A2406,'[3]Eqn Calc - NII'!$C:$C,'[3]Eqn Calc - NII'!$E:$E)</f>
        <v>EUR</v>
      </c>
      <c r="G2406" s="43" t="e">
        <f>SUMIFS('[3]Eqn Calc - NII'!$U:$U,'[3]Eqn Calc - NII'!$H:$H,E2406,'[3]Eqn Calc - NII'!$C:$C,A2406)</f>
        <v>#VALUE!</v>
      </c>
      <c r="H2406" t="str">
        <f t="shared" si="38"/>
        <v>IE000Z7QO7O045474</v>
      </c>
    </row>
    <row r="2407" spans="1:8" x14ac:dyDescent="0.25">
      <c r="A2407" s="41" t="s">
        <v>43</v>
      </c>
      <c r="B2407" s="41" t="s">
        <v>16</v>
      </c>
      <c r="C2407" s="41" t="str">
        <f>_xlfn.XLOOKUP(A2407,[3]Reconciliation!$A:$A,[3]Reconciliation!$O:$O)</f>
        <v>AVI Japanese Special Situations Fund</v>
      </c>
      <c r="D2407" s="41" t="str">
        <f>_xlfn.XLOOKUP(A2407,'[4]Fund Control'!$H:$H,'[4]Fund Control'!$G:$G)</f>
        <v xml:space="preserve">Class B EUR </v>
      </c>
      <c r="E2407" s="44">
        <v>45475</v>
      </c>
      <c r="F2407" s="41" t="str">
        <f>_xlfn.XLOOKUP(A2407,'[3]Eqn Calc - NII'!$C:$C,'[3]Eqn Calc - NII'!$E:$E)</f>
        <v>EUR</v>
      </c>
      <c r="G2407" s="43" t="e">
        <f>SUMIFS('[3]Eqn Calc - NII'!$U:$U,'[3]Eqn Calc - NII'!$H:$H,E2407,'[3]Eqn Calc - NII'!$C:$C,A2407)</f>
        <v>#VALUE!</v>
      </c>
      <c r="H2407" t="str">
        <f t="shared" si="38"/>
        <v>IE000Z7QO7O045475</v>
      </c>
    </row>
    <row r="2408" spans="1:8" x14ac:dyDescent="0.25">
      <c r="A2408" s="41" t="s">
        <v>43</v>
      </c>
      <c r="B2408" s="41" t="s">
        <v>16</v>
      </c>
      <c r="C2408" s="41" t="str">
        <f>_xlfn.XLOOKUP(A2408,[3]Reconciliation!$A:$A,[3]Reconciliation!$O:$O)</f>
        <v>AVI Japanese Special Situations Fund</v>
      </c>
      <c r="D2408" s="41" t="str">
        <f>_xlfn.XLOOKUP(A2408,'[4]Fund Control'!$H:$H,'[4]Fund Control'!$G:$G)</f>
        <v xml:space="preserve">Class B EUR </v>
      </c>
      <c r="E2408" s="44">
        <v>45476</v>
      </c>
      <c r="F2408" s="41" t="str">
        <f>_xlfn.XLOOKUP(A2408,'[3]Eqn Calc - NII'!$C:$C,'[3]Eqn Calc - NII'!$E:$E)</f>
        <v>EUR</v>
      </c>
      <c r="G2408" s="43" t="e">
        <f>SUMIFS('[3]Eqn Calc - NII'!$U:$U,'[3]Eqn Calc - NII'!$H:$H,E2408,'[3]Eqn Calc - NII'!$C:$C,A2408)</f>
        <v>#VALUE!</v>
      </c>
      <c r="H2408" t="str">
        <f t="shared" si="38"/>
        <v>IE000Z7QO7O045476</v>
      </c>
    </row>
    <row r="2409" spans="1:8" x14ac:dyDescent="0.25">
      <c r="A2409" s="41" t="s">
        <v>43</v>
      </c>
      <c r="B2409" s="41" t="s">
        <v>16</v>
      </c>
      <c r="C2409" s="41" t="str">
        <f>_xlfn.XLOOKUP(A2409,[3]Reconciliation!$A:$A,[3]Reconciliation!$O:$O)</f>
        <v>AVI Japanese Special Situations Fund</v>
      </c>
      <c r="D2409" s="41" t="str">
        <f>_xlfn.XLOOKUP(A2409,'[4]Fund Control'!$H:$H,'[4]Fund Control'!$G:$G)</f>
        <v xml:space="preserve">Class B EUR </v>
      </c>
      <c r="E2409" s="44">
        <v>45477</v>
      </c>
      <c r="F2409" s="41" t="str">
        <f>_xlfn.XLOOKUP(A2409,'[3]Eqn Calc - NII'!$C:$C,'[3]Eqn Calc - NII'!$E:$E)</f>
        <v>EUR</v>
      </c>
      <c r="G2409" s="43" t="e">
        <f>SUMIFS('[3]Eqn Calc - NII'!$U:$U,'[3]Eqn Calc - NII'!$H:$H,E2409,'[3]Eqn Calc - NII'!$C:$C,A2409)</f>
        <v>#VALUE!</v>
      </c>
      <c r="H2409" t="str">
        <f t="shared" si="38"/>
        <v>IE000Z7QO7O045477</v>
      </c>
    </row>
    <row r="2410" spans="1:8" x14ac:dyDescent="0.25">
      <c r="A2410" s="41" t="s">
        <v>43</v>
      </c>
      <c r="B2410" s="41" t="s">
        <v>16</v>
      </c>
      <c r="C2410" s="41" t="str">
        <f>_xlfn.XLOOKUP(A2410,[3]Reconciliation!$A:$A,[3]Reconciliation!$O:$O)</f>
        <v>AVI Japanese Special Situations Fund</v>
      </c>
      <c r="D2410" s="41" t="str">
        <f>_xlfn.XLOOKUP(A2410,'[4]Fund Control'!$H:$H,'[4]Fund Control'!$G:$G)</f>
        <v xml:space="preserve">Class B EUR </v>
      </c>
      <c r="E2410" s="44">
        <v>45478</v>
      </c>
      <c r="F2410" s="41" t="str">
        <f>_xlfn.XLOOKUP(A2410,'[3]Eqn Calc - NII'!$C:$C,'[3]Eqn Calc - NII'!$E:$E)</f>
        <v>EUR</v>
      </c>
      <c r="G2410" s="43" t="e">
        <f>SUMIFS('[3]Eqn Calc - NII'!$U:$U,'[3]Eqn Calc - NII'!$H:$H,E2410,'[3]Eqn Calc - NII'!$C:$C,A2410)</f>
        <v>#VALUE!</v>
      </c>
      <c r="H2410" t="str">
        <f t="shared" si="38"/>
        <v>IE000Z7QO7O045478</v>
      </c>
    </row>
    <row r="2411" spans="1:8" x14ac:dyDescent="0.25">
      <c r="A2411" s="41" t="s">
        <v>43</v>
      </c>
      <c r="B2411" s="41" t="s">
        <v>16</v>
      </c>
      <c r="C2411" s="41" t="str">
        <f>_xlfn.XLOOKUP(A2411,[3]Reconciliation!$A:$A,[3]Reconciliation!$O:$O)</f>
        <v>AVI Japanese Special Situations Fund</v>
      </c>
      <c r="D2411" s="41" t="str">
        <f>_xlfn.XLOOKUP(A2411,'[4]Fund Control'!$H:$H,'[4]Fund Control'!$G:$G)</f>
        <v xml:space="preserve">Class B EUR </v>
      </c>
      <c r="E2411" s="44">
        <v>45481</v>
      </c>
      <c r="F2411" s="41" t="str">
        <f>_xlfn.XLOOKUP(A2411,'[3]Eqn Calc - NII'!$C:$C,'[3]Eqn Calc - NII'!$E:$E)</f>
        <v>EUR</v>
      </c>
      <c r="G2411" s="43" t="e">
        <f>SUMIFS('[3]Eqn Calc - NII'!$U:$U,'[3]Eqn Calc - NII'!$H:$H,E2411,'[3]Eqn Calc - NII'!$C:$C,A2411)</f>
        <v>#VALUE!</v>
      </c>
      <c r="H2411" t="str">
        <f t="shared" si="38"/>
        <v>IE000Z7QO7O045481</v>
      </c>
    </row>
    <row r="2412" spans="1:8" x14ac:dyDescent="0.25">
      <c r="A2412" s="41" t="s">
        <v>43</v>
      </c>
      <c r="B2412" s="41" t="s">
        <v>16</v>
      </c>
      <c r="C2412" s="41" t="str">
        <f>_xlfn.XLOOKUP(A2412,[3]Reconciliation!$A:$A,[3]Reconciliation!$O:$O)</f>
        <v>AVI Japanese Special Situations Fund</v>
      </c>
      <c r="D2412" s="41" t="str">
        <f>_xlfn.XLOOKUP(A2412,'[4]Fund Control'!$H:$H,'[4]Fund Control'!$G:$G)</f>
        <v xml:space="preserve">Class B EUR </v>
      </c>
      <c r="E2412" s="44">
        <v>45482</v>
      </c>
      <c r="F2412" s="41" t="str">
        <f>_xlfn.XLOOKUP(A2412,'[3]Eqn Calc - NII'!$C:$C,'[3]Eqn Calc - NII'!$E:$E)</f>
        <v>EUR</v>
      </c>
      <c r="G2412" s="43" t="e">
        <f>SUMIFS('[3]Eqn Calc - NII'!$U:$U,'[3]Eqn Calc - NII'!$H:$H,E2412,'[3]Eqn Calc - NII'!$C:$C,A2412)</f>
        <v>#VALUE!</v>
      </c>
      <c r="H2412" t="str">
        <f t="shared" si="38"/>
        <v>IE000Z7QO7O045482</v>
      </c>
    </row>
    <row r="2413" spans="1:8" x14ac:dyDescent="0.25">
      <c r="A2413" s="41" t="s">
        <v>43</v>
      </c>
      <c r="B2413" s="41" t="s">
        <v>16</v>
      </c>
      <c r="C2413" s="41" t="str">
        <f>_xlfn.XLOOKUP(A2413,[3]Reconciliation!$A:$A,[3]Reconciliation!$O:$O)</f>
        <v>AVI Japanese Special Situations Fund</v>
      </c>
      <c r="D2413" s="41" t="str">
        <f>_xlfn.XLOOKUP(A2413,'[4]Fund Control'!$H:$H,'[4]Fund Control'!$G:$G)</f>
        <v xml:space="preserve">Class B EUR </v>
      </c>
      <c r="E2413" s="44">
        <v>45483</v>
      </c>
      <c r="F2413" s="41" t="str">
        <f>_xlfn.XLOOKUP(A2413,'[3]Eqn Calc - NII'!$C:$C,'[3]Eqn Calc - NII'!$E:$E)</f>
        <v>EUR</v>
      </c>
      <c r="G2413" s="43" t="e">
        <f>SUMIFS('[3]Eqn Calc - NII'!$U:$U,'[3]Eqn Calc - NII'!$H:$H,E2413,'[3]Eqn Calc - NII'!$C:$C,A2413)</f>
        <v>#VALUE!</v>
      </c>
      <c r="H2413" t="str">
        <f t="shared" si="38"/>
        <v>IE000Z7QO7O045483</v>
      </c>
    </row>
    <row r="2414" spans="1:8" x14ac:dyDescent="0.25">
      <c r="A2414" s="41" t="s">
        <v>43</v>
      </c>
      <c r="B2414" s="41" t="s">
        <v>16</v>
      </c>
      <c r="C2414" s="41" t="str">
        <f>_xlfn.XLOOKUP(A2414,[3]Reconciliation!$A:$A,[3]Reconciliation!$O:$O)</f>
        <v>AVI Japanese Special Situations Fund</v>
      </c>
      <c r="D2414" s="41" t="str">
        <f>_xlfn.XLOOKUP(A2414,'[4]Fund Control'!$H:$H,'[4]Fund Control'!$G:$G)</f>
        <v xml:space="preserve">Class B EUR </v>
      </c>
      <c r="E2414" s="44">
        <v>45484</v>
      </c>
      <c r="F2414" s="41" t="str">
        <f>_xlfn.XLOOKUP(A2414,'[3]Eqn Calc - NII'!$C:$C,'[3]Eqn Calc - NII'!$E:$E)</f>
        <v>EUR</v>
      </c>
      <c r="G2414" s="43" t="e">
        <f>SUMIFS('[3]Eqn Calc - NII'!$U:$U,'[3]Eqn Calc - NII'!$H:$H,E2414,'[3]Eqn Calc - NII'!$C:$C,A2414)</f>
        <v>#VALUE!</v>
      </c>
      <c r="H2414" t="str">
        <f t="shared" si="38"/>
        <v>IE000Z7QO7O045484</v>
      </c>
    </row>
    <row r="2415" spans="1:8" x14ac:dyDescent="0.25">
      <c r="A2415" s="41" t="s">
        <v>43</v>
      </c>
      <c r="B2415" s="41" t="s">
        <v>16</v>
      </c>
      <c r="C2415" s="41" t="str">
        <f>_xlfn.XLOOKUP(A2415,[3]Reconciliation!$A:$A,[3]Reconciliation!$O:$O)</f>
        <v>AVI Japanese Special Situations Fund</v>
      </c>
      <c r="D2415" s="41" t="str">
        <f>_xlfn.XLOOKUP(A2415,'[4]Fund Control'!$H:$H,'[4]Fund Control'!$G:$G)</f>
        <v xml:space="preserve">Class B EUR </v>
      </c>
      <c r="E2415" s="44">
        <v>45485</v>
      </c>
      <c r="F2415" s="41" t="str">
        <f>_xlfn.XLOOKUP(A2415,'[3]Eqn Calc - NII'!$C:$C,'[3]Eqn Calc - NII'!$E:$E)</f>
        <v>EUR</v>
      </c>
      <c r="G2415" s="43" t="e">
        <f>SUMIFS('[3]Eqn Calc - NII'!$U:$U,'[3]Eqn Calc - NII'!$H:$H,E2415,'[3]Eqn Calc - NII'!$C:$C,A2415)</f>
        <v>#VALUE!</v>
      </c>
      <c r="H2415" t="str">
        <f t="shared" si="38"/>
        <v>IE000Z7QO7O045485</v>
      </c>
    </row>
    <row r="2416" spans="1:8" x14ac:dyDescent="0.25">
      <c r="A2416" s="41" t="s">
        <v>43</v>
      </c>
      <c r="B2416" s="41" t="s">
        <v>16</v>
      </c>
      <c r="C2416" s="41" t="str">
        <f>_xlfn.XLOOKUP(A2416,[3]Reconciliation!$A:$A,[3]Reconciliation!$O:$O)</f>
        <v>AVI Japanese Special Situations Fund</v>
      </c>
      <c r="D2416" s="41" t="str">
        <f>_xlfn.XLOOKUP(A2416,'[4]Fund Control'!$H:$H,'[4]Fund Control'!$G:$G)</f>
        <v xml:space="preserve">Class B EUR </v>
      </c>
      <c r="E2416" s="44">
        <v>45489</v>
      </c>
      <c r="F2416" s="41" t="str">
        <f>_xlfn.XLOOKUP(A2416,'[3]Eqn Calc - NII'!$C:$C,'[3]Eqn Calc - NII'!$E:$E)</f>
        <v>EUR</v>
      </c>
      <c r="G2416" s="43" t="e">
        <f>SUMIFS('[3]Eqn Calc - NII'!$U:$U,'[3]Eqn Calc - NII'!$H:$H,E2416,'[3]Eqn Calc - NII'!$C:$C,A2416)</f>
        <v>#VALUE!</v>
      </c>
      <c r="H2416" t="str">
        <f t="shared" si="38"/>
        <v>IE000Z7QO7O045489</v>
      </c>
    </row>
    <row r="2417" spans="1:8" x14ac:dyDescent="0.25">
      <c r="A2417" s="41" t="s">
        <v>43</v>
      </c>
      <c r="B2417" s="41" t="s">
        <v>16</v>
      </c>
      <c r="C2417" s="41" t="str">
        <f>_xlfn.XLOOKUP(A2417,[3]Reconciliation!$A:$A,[3]Reconciliation!$O:$O)</f>
        <v>AVI Japanese Special Situations Fund</v>
      </c>
      <c r="D2417" s="41" t="str">
        <f>_xlfn.XLOOKUP(A2417,'[4]Fund Control'!$H:$H,'[4]Fund Control'!$G:$G)</f>
        <v xml:space="preserve">Class B EUR </v>
      </c>
      <c r="E2417" s="44">
        <v>45490</v>
      </c>
      <c r="F2417" s="41" t="str">
        <f>_xlfn.XLOOKUP(A2417,'[3]Eqn Calc - NII'!$C:$C,'[3]Eqn Calc - NII'!$E:$E)</f>
        <v>EUR</v>
      </c>
      <c r="G2417" s="43" t="e">
        <f>SUMIFS('[3]Eqn Calc - NII'!$U:$U,'[3]Eqn Calc - NII'!$H:$H,E2417,'[3]Eqn Calc - NII'!$C:$C,A2417)</f>
        <v>#VALUE!</v>
      </c>
      <c r="H2417" t="str">
        <f t="shared" si="38"/>
        <v>IE000Z7QO7O045490</v>
      </c>
    </row>
    <row r="2418" spans="1:8" x14ac:dyDescent="0.25">
      <c r="A2418" s="41" t="s">
        <v>43</v>
      </c>
      <c r="B2418" s="41" t="s">
        <v>16</v>
      </c>
      <c r="C2418" s="41" t="str">
        <f>_xlfn.XLOOKUP(A2418,[3]Reconciliation!$A:$A,[3]Reconciliation!$O:$O)</f>
        <v>AVI Japanese Special Situations Fund</v>
      </c>
      <c r="D2418" s="41" t="str">
        <f>_xlfn.XLOOKUP(A2418,'[4]Fund Control'!$H:$H,'[4]Fund Control'!$G:$G)</f>
        <v xml:space="preserve">Class B EUR </v>
      </c>
      <c r="E2418" s="44">
        <v>45491</v>
      </c>
      <c r="F2418" s="41" t="str">
        <f>_xlfn.XLOOKUP(A2418,'[3]Eqn Calc - NII'!$C:$C,'[3]Eqn Calc - NII'!$E:$E)</f>
        <v>EUR</v>
      </c>
      <c r="G2418" s="43" t="e">
        <f>SUMIFS('[3]Eqn Calc - NII'!$U:$U,'[3]Eqn Calc - NII'!$H:$H,E2418,'[3]Eqn Calc - NII'!$C:$C,A2418)</f>
        <v>#VALUE!</v>
      </c>
      <c r="H2418" t="str">
        <f t="shared" si="38"/>
        <v>IE000Z7QO7O045491</v>
      </c>
    </row>
    <row r="2419" spans="1:8" x14ac:dyDescent="0.25">
      <c r="A2419" s="41" t="s">
        <v>43</v>
      </c>
      <c r="B2419" s="41" t="s">
        <v>16</v>
      </c>
      <c r="C2419" s="41" t="str">
        <f>_xlfn.XLOOKUP(A2419,[3]Reconciliation!$A:$A,[3]Reconciliation!$O:$O)</f>
        <v>AVI Japanese Special Situations Fund</v>
      </c>
      <c r="D2419" s="41" t="str">
        <f>_xlfn.XLOOKUP(A2419,'[4]Fund Control'!$H:$H,'[4]Fund Control'!$G:$G)</f>
        <v xml:space="preserve">Class B EUR </v>
      </c>
      <c r="E2419" s="44">
        <v>45492</v>
      </c>
      <c r="F2419" s="41" t="str">
        <f>_xlfn.XLOOKUP(A2419,'[3]Eqn Calc - NII'!$C:$C,'[3]Eqn Calc - NII'!$E:$E)</f>
        <v>EUR</v>
      </c>
      <c r="G2419" s="43" t="e">
        <f>SUMIFS('[3]Eqn Calc - NII'!$U:$U,'[3]Eqn Calc - NII'!$H:$H,E2419,'[3]Eqn Calc - NII'!$C:$C,A2419)</f>
        <v>#VALUE!</v>
      </c>
      <c r="H2419" t="str">
        <f t="shared" si="38"/>
        <v>IE000Z7QO7O045492</v>
      </c>
    </row>
    <row r="2420" spans="1:8" x14ac:dyDescent="0.25">
      <c r="A2420" s="41" t="s">
        <v>43</v>
      </c>
      <c r="B2420" s="41" t="s">
        <v>16</v>
      </c>
      <c r="C2420" s="41" t="str">
        <f>_xlfn.XLOOKUP(A2420,[3]Reconciliation!$A:$A,[3]Reconciliation!$O:$O)</f>
        <v>AVI Japanese Special Situations Fund</v>
      </c>
      <c r="D2420" s="41" t="str">
        <f>_xlfn.XLOOKUP(A2420,'[4]Fund Control'!$H:$H,'[4]Fund Control'!$G:$G)</f>
        <v xml:space="preserve">Class B EUR </v>
      </c>
      <c r="E2420" s="44">
        <v>45495</v>
      </c>
      <c r="F2420" s="41" t="str">
        <f>_xlfn.XLOOKUP(A2420,'[3]Eqn Calc - NII'!$C:$C,'[3]Eqn Calc - NII'!$E:$E)</f>
        <v>EUR</v>
      </c>
      <c r="G2420" s="43" t="e">
        <f>SUMIFS('[3]Eqn Calc - NII'!$U:$U,'[3]Eqn Calc - NII'!$H:$H,E2420,'[3]Eqn Calc - NII'!$C:$C,A2420)</f>
        <v>#VALUE!</v>
      </c>
      <c r="H2420" t="str">
        <f t="shared" si="38"/>
        <v>IE000Z7QO7O045495</v>
      </c>
    </row>
    <row r="2421" spans="1:8" x14ac:dyDescent="0.25">
      <c r="A2421" s="41" t="s">
        <v>43</v>
      </c>
      <c r="B2421" s="41" t="s">
        <v>16</v>
      </c>
      <c r="C2421" s="41" t="str">
        <f>_xlfn.XLOOKUP(A2421,[3]Reconciliation!$A:$A,[3]Reconciliation!$O:$O)</f>
        <v>AVI Japanese Special Situations Fund</v>
      </c>
      <c r="D2421" s="41" t="str">
        <f>_xlfn.XLOOKUP(A2421,'[4]Fund Control'!$H:$H,'[4]Fund Control'!$G:$G)</f>
        <v xml:space="preserve">Class B EUR </v>
      </c>
      <c r="E2421" s="44">
        <v>45496</v>
      </c>
      <c r="F2421" s="41" t="str">
        <f>_xlfn.XLOOKUP(A2421,'[3]Eqn Calc - NII'!$C:$C,'[3]Eqn Calc - NII'!$E:$E)</f>
        <v>EUR</v>
      </c>
      <c r="G2421" s="43" t="e">
        <f>SUMIFS('[3]Eqn Calc - NII'!$U:$U,'[3]Eqn Calc - NII'!$H:$H,E2421,'[3]Eqn Calc - NII'!$C:$C,A2421)</f>
        <v>#VALUE!</v>
      </c>
      <c r="H2421" t="str">
        <f t="shared" si="38"/>
        <v>IE000Z7QO7O045496</v>
      </c>
    </row>
    <row r="2422" spans="1:8" x14ac:dyDescent="0.25">
      <c r="A2422" s="41" t="s">
        <v>43</v>
      </c>
      <c r="B2422" s="41" t="s">
        <v>16</v>
      </c>
      <c r="C2422" s="41" t="str">
        <f>_xlfn.XLOOKUP(A2422,[3]Reconciliation!$A:$A,[3]Reconciliation!$O:$O)</f>
        <v>AVI Japanese Special Situations Fund</v>
      </c>
      <c r="D2422" s="41" t="str">
        <f>_xlfn.XLOOKUP(A2422,'[4]Fund Control'!$H:$H,'[4]Fund Control'!$G:$G)</f>
        <v xml:space="preserve">Class B EUR </v>
      </c>
      <c r="E2422" s="44">
        <v>45497</v>
      </c>
      <c r="F2422" s="41" t="str">
        <f>_xlfn.XLOOKUP(A2422,'[3]Eqn Calc - NII'!$C:$C,'[3]Eqn Calc - NII'!$E:$E)</f>
        <v>EUR</v>
      </c>
      <c r="G2422" s="43" t="e">
        <f>SUMIFS('[3]Eqn Calc - NII'!$U:$U,'[3]Eqn Calc - NII'!$H:$H,E2422,'[3]Eqn Calc - NII'!$C:$C,A2422)</f>
        <v>#VALUE!</v>
      </c>
      <c r="H2422" t="str">
        <f t="shared" si="38"/>
        <v>IE000Z7QO7O045497</v>
      </c>
    </row>
    <row r="2423" spans="1:8" x14ac:dyDescent="0.25">
      <c r="A2423" s="41" t="s">
        <v>43</v>
      </c>
      <c r="B2423" s="41" t="s">
        <v>16</v>
      </c>
      <c r="C2423" s="41" t="str">
        <f>_xlfn.XLOOKUP(A2423,[3]Reconciliation!$A:$A,[3]Reconciliation!$O:$O)</f>
        <v>AVI Japanese Special Situations Fund</v>
      </c>
      <c r="D2423" s="41" t="str">
        <f>_xlfn.XLOOKUP(A2423,'[4]Fund Control'!$H:$H,'[4]Fund Control'!$G:$G)</f>
        <v xml:space="preserve">Class B EUR </v>
      </c>
      <c r="E2423" s="44">
        <v>45498</v>
      </c>
      <c r="F2423" s="41" t="str">
        <f>_xlfn.XLOOKUP(A2423,'[3]Eqn Calc - NII'!$C:$C,'[3]Eqn Calc - NII'!$E:$E)</f>
        <v>EUR</v>
      </c>
      <c r="G2423" s="43" t="e">
        <f>SUMIFS('[3]Eqn Calc - NII'!$U:$U,'[3]Eqn Calc - NII'!$H:$H,E2423,'[3]Eqn Calc - NII'!$C:$C,A2423)</f>
        <v>#VALUE!</v>
      </c>
      <c r="H2423" t="str">
        <f t="shared" si="38"/>
        <v>IE000Z7QO7O045498</v>
      </c>
    </row>
    <row r="2424" spans="1:8" x14ac:dyDescent="0.25">
      <c r="A2424" s="41" t="s">
        <v>43</v>
      </c>
      <c r="B2424" s="41" t="s">
        <v>16</v>
      </c>
      <c r="C2424" s="41" t="str">
        <f>_xlfn.XLOOKUP(A2424,[3]Reconciliation!$A:$A,[3]Reconciliation!$O:$O)</f>
        <v>AVI Japanese Special Situations Fund</v>
      </c>
      <c r="D2424" s="41" t="str">
        <f>_xlfn.XLOOKUP(A2424,'[4]Fund Control'!$H:$H,'[4]Fund Control'!$G:$G)</f>
        <v xml:space="preserve">Class B EUR </v>
      </c>
      <c r="E2424" s="44">
        <v>45499</v>
      </c>
      <c r="F2424" s="41" t="str">
        <f>_xlfn.XLOOKUP(A2424,'[3]Eqn Calc - NII'!$C:$C,'[3]Eqn Calc - NII'!$E:$E)</f>
        <v>EUR</v>
      </c>
      <c r="G2424" s="43" t="e">
        <f>SUMIFS('[3]Eqn Calc - NII'!$U:$U,'[3]Eqn Calc - NII'!$H:$H,E2424,'[3]Eqn Calc - NII'!$C:$C,A2424)</f>
        <v>#VALUE!</v>
      </c>
      <c r="H2424" t="str">
        <f t="shared" si="38"/>
        <v>IE000Z7QO7O045499</v>
      </c>
    </row>
    <row r="2425" spans="1:8" x14ac:dyDescent="0.25">
      <c r="A2425" s="41" t="s">
        <v>43</v>
      </c>
      <c r="B2425" s="41" t="s">
        <v>16</v>
      </c>
      <c r="C2425" s="41" t="str">
        <f>_xlfn.XLOOKUP(A2425,[3]Reconciliation!$A:$A,[3]Reconciliation!$O:$O)</f>
        <v>AVI Japanese Special Situations Fund</v>
      </c>
      <c r="D2425" s="41" t="str">
        <f>_xlfn.XLOOKUP(A2425,'[4]Fund Control'!$H:$H,'[4]Fund Control'!$G:$G)</f>
        <v xml:space="preserve">Class B EUR </v>
      </c>
      <c r="E2425" s="44">
        <v>45502</v>
      </c>
      <c r="F2425" s="41" t="str">
        <f>_xlfn.XLOOKUP(A2425,'[3]Eqn Calc - NII'!$C:$C,'[3]Eqn Calc - NII'!$E:$E)</f>
        <v>EUR</v>
      </c>
      <c r="G2425" s="43" t="e">
        <f>SUMIFS('[3]Eqn Calc - NII'!$U:$U,'[3]Eqn Calc - NII'!$H:$H,E2425,'[3]Eqn Calc - NII'!$C:$C,A2425)</f>
        <v>#VALUE!</v>
      </c>
      <c r="H2425" t="str">
        <f t="shared" si="38"/>
        <v>IE000Z7QO7O045502</v>
      </c>
    </row>
    <row r="2426" spans="1:8" x14ac:dyDescent="0.25">
      <c r="A2426" s="41" t="s">
        <v>43</v>
      </c>
      <c r="B2426" s="41" t="s">
        <v>16</v>
      </c>
      <c r="C2426" s="41" t="str">
        <f>_xlfn.XLOOKUP(A2426,[3]Reconciliation!$A:$A,[3]Reconciliation!$O:$O)</f>
        <v>AVI Japanese Special Situations Fund</v>
      </c>
      <c r="D2426" s="41" t="str">
        <f>_xlfn.XLOOKUP(A2426,'[4]Fund Control'!$H:$H,'[4]Fund Control'!$G:$G)</f>
        <v xml:space="preserve">Class B EUR </v>
      </c>
      <c r="E2426" s="44">
        <v>45503</v>
      </c>
      <c r="F2426" s="41" t="str">
        <f>_xlfn.XLOOKUP(A2426,'[3]Eqn Calc - NII'!$C:$C,'[3]Eqn Calc - NII'!$E:$E)</f>
        <v>EUR</v>
      </c>
      <c r="G2426" s="43" t="e">
        <f>SUMIFS('[3]Eqn Calc - NII'!$U:$U,'[3]Eqn Calc - NII'!$H:$H,E2426,'[3]Eqn Calc - NII'!$C:$C,A2426)</f>
        <v>#VALUE!</v>
      </c>
      <c r="H2426" t="str">
        <f t="shared" si="38"/>
        <v>IE000Z7QO7O045503</v>
      </c>
    </row>
    <row r="2427" spans="1:8" x14ac:dyDescent="0.25">
      <c r="A2427" s="41" t="s">
        <v>43</v>
      </c>
      <c r="B2427" s="41" t="s">
        <v>16</v>
      </c>
      <c r="C2427" s="41" t="str">
        <f>_xlfn.XLOOKUP(A2427,[3]Reconciliation!$A:$A,[3]Reconciliation!$O:$O)</f>
        <v>AVI Japanese Special Situations Fund</v>
      </c>
      <c r="D2427" s="41" t="str">
        <f>_xlfn.XLOOKUP(A2427,'[4]Fund Control'!$H:$H,'[4]Fund Control'!$G:$G)</f>
        <v xml:space="preserve">Class B EUR </v>
      </c>
      <c r="E2427" s="44">
        <v>45504</v>
      </c>
      <c r="F2427" s="41" t="str">
        <f>_xlfn.XLOOKUP(A2427,'[3]Eqn Calc - NII'!$C:$C,'[3]Eqn Calc - NII'!$E:$E)</f>
        <v>EUR</v>
      </c>
      <c r="G2427" s="43" t="e">
        <f>SUMIFS('[3]Eqn Calc - NII'!$U:$U,'[3]Eqn Calc - NII'!$H:$H,E2427,'[3]Eqn Calc - NII'!$C:$C,A2427)</f>
        <v>#VALUE!</v>
      </c>
      <c r="H2427" t="str">
        <f t="shared" si="38"/>
        <v>IE000Z7QO7O045504</v>
      </c>
    </row>
    <row r="2428" spans="1:8" x14ac:dyDescent="0.25">
      <c r="A2428" s="41" t="s">
        <v>43</v>
      </c>
      <c r="B2428" s="41" t="s">
        <v>16</v>
      </c>
      <c r="C2428" s="41" t="str">
        <f>_xlfn.XLOOKUP(A2428,[3]Reconciliation!$A:$A,[3]Reconciliation!$O:$O)</f>
        <v>AVI Japanese Special Situations Fund</v>
      </c>
      <c r="D2428" s="41" t="str">
        <f>_xlfn.XLOOKUP(A2428,'[4]Fund Control'!$H:$H,'[4]Fund Control'!$G:$G)</f>
        <v xml:space="preserve">Class B EUR </v>
      </c>
      <c r="E2428" s="44">
        <v>45505</v>
      </c>
      <c r="F2428" s="41" t="str">
        <f>_xlfn.XLOOKUP(A2428,'[3]Eqn Calc - NII'!$C:$C,'[3]Eqn Calc - NII'!$E:$E)</f>
        <v>EUR</v>
      </c>
      <c r="G2428" s="43" t="e">
        <f>SUMIFS('[3]Eqn Calc - NII'!$U:$U,'[3]Eqn Calc - NII'!$H:$H,E2428,'[3]Eqn Calc - NII'!$C:$C,A2428)</f>
        <v>#VALUE!</v>
      </c>
      <c r="H2428" t="str">
        <f t="shared" si="38"/>
        <v>IE000Z7QO7O045505</v>
      </c>
    </row>
    <row r="2429" spans="1:8" x14ac:dyDescent="0.25">
      <c r="A2429" s="41" t="s">
        <v>43</v>
      </c>
      <c r="B2429" s="41" t="s">
        <v>16</v>
      </c>
      <c r="C2429" s="41" t="str">
        <f>_xlfn.XLOOKUP(A2429,[3]Reconciliation!$A:$A,[3]Reconciliation!$O:$O)</f>
        <v>AVI Japanese Special Situations Fund</v>
      </c>
      <c r="D2429" s="41" t="str">
        <f>_xlfn.XLOOKUP(A2429,'[4]Fund Control'!$H:$H,'[4]Fund Control'!$G:$G)</f>
        <v xml:space="preserve">Class B EUR </v>
      </c>
      <c r="E2429" s="44">
        <v>45506</v>
      </c>
      <c r="F2429" s="41" t="str">
        <f>_xlfn.XLOOKUP(A2429,'[3]Eqn Calc - NII'!$C:$C,'[3]Eqn Calc - NII'!$E:$E)</f>
        <v>EUR</v>
      </c>
      <c r="G2429" s="43" t="e">
        <f>SUMIFS('[3]Eqn Calc - NII'!$U:$U,'[3]Eqn Calc - NII'!$H:$H,E2429,'[3]Eqn Calc - NII'!$C:$C,A2429)</f>
        <v>#VALUE!</v>
      </c>
      <c r="H2429" t="str">
        <f t="shared" si="38"/>
        <v>IE000Z7QO7O045506</v>
      </c>
    </row>
    <row r="2430" spans="1:8" x14ac:dyDescent="0.25">
      <c r="A2430" s="41" t="s">
        <v>43</v>
      </c>
      <c r="B2430" s="41" t="s">
        <v>16</v>
      </c>
      <c r="C2430" s="41" t="str">
        <f>_xlfn.XLOOKUP(A2430,[3]Reconciliation!$A:$A,[3]Reconciliation!$O:$O)</f>
        <v>AVI Japanese Special Situations Fund</v>
      </c>
      <c r="D2430" s="41" t="str">
        <f>_xlfn.XLOOKUP(A2430,'[4]Fund Control'!$H:$H,'[4]Fund Control'!$G:$G)</f>
        <v xml:space="preserve">Class B EUR </v>
      </c>
      <c r="E2430" s="44">
        <v>45510</v>
      </c>
      <c r="F2430" s="41" t="str">
        <f>_xlfn.XLOOKUP(A2430,'[3]Eqn Calc - NII'!$C:$C,'[3]Eqn Calc - NII'!$E:$E)</f>
        <v>EUR</v>
      </c>
      <c r="G2430" s="43" t="e">
        <f>SUMIFS('[3]Eqn Calc - NII'!$U:$U,'[3]Eqn Calc - NII'!$H:$H,E2430,'[3]Eqn Calc - NII'!$C:$C,A2430)</f>
        <v>#VALUE!</v>
      </c>
      <c r="H2430" t="str">
        <f t="shared" si="38"/>
        <v>IE000Z7QO7O045510</v>
      </c>
    </row>
    <row r="2431" spans="1:8" x14ac:dyDescent="0.25">
      <c r="A2431" s="41" t="s">
        <v>43</v>
      </c>
      <c r="B2431" s="41" t="s">
        <v>16</v>
      </c>
      <c r="C2431" s="41" t="str">
        <f>_xlfn.XLOOKUP(A2431,[3]Reconciliation!$A:$A,[3]Reconciliation!$O:$O)</f>
        <v>AVI Japanese Special Situations Fund</v>
      </c>
      <c r="D2431" s="41" t="str">
        <f>_xlfn.XLOOKUP(A2431,'[4]Fund Control'!$H:$H,'[4]Fund Control'!$G:$G)</f>
        <v xml:space="preserve">Class B EUR </v>
      </c>
      <c r="E2431" s="44">
        <v>45511</v>
      </c>
      <c r="F2431" s="41" t="str">
        <f>_xlfn.XLOOKUP(A2431,'[3]Eqn Calc - NII'!$C:$C,'[3]Eqn Calc - NII'!$E:$E)</f>
        <v>EUR</v>
      </c>
      <c r="G2431" s="43" t="e">
        <f>SUMIFS('[3]Eqn Calc - NII'!$U:$U,'[3]Eqn Calc - NII'!$H:$H,E2431,'[3]Eqn Calc - NII'!$C:$C,A2431)</f>
        <v>#VALUE!</v>
      </c>
      <c r="H2431" t="str">
        <f t="shared" si="38"/>
        <v>IE000Z7QO7O045511</v>
      </c>
    </row>
    <row r="2432" spans="1:8" x14ac:dyDescent="0.25">
      <c r="A2432" s="41" t="s">
        <v>43</v>
      </c>
      <c r="B2432" s="41" t="s">
        <v>16</v>
      </c>
      <c r="C2432" s="41" t="str">
        <f>_xlfn.XLOOKUP(A2432,[3]Reconciliation!$A:$A,[3]Reconciliation!$O:$O)</f>
        <v>AVI Japanese Special Situations Fund</v>
      </c>
      <c r="D2432" s="41" t="str">
        <f>_xlfn.XLOOKUP(A2432,'[4]Fund Control'!$H:$H,'[4]Fund Control'!$G:$G)</f>
        <v xml:space="preserve">Class B EUR </v>
      </c>
      <c r="E2432" s="44">
        <v>45512</v>
      </c>
      <c r="F2432" s="41" t="str">
        <f>_xlfn.XLOOKUP(A2432,'[3]Eqn Calc - NII'!$C:$C,'[3]Eqn Calc - NII'!$E:$E)</f>
        <v>EUR</v>
      </c>
      <c r="G2432" s="43" t="e">
        <f>SUMIFS('[3]Eqn Calc - NII'!$U:$U,'[3]Eqn Calc - NII'!$H:$H,E2432,'[3]Eqn Calc - NII'!$C:$C,A2432)</f>
        <v>#VALUE!</v>
      </c>
      <c r="H2432" t="str">
        <f t="shared" si="38"/>
        <v>IE000Z7QO7O045512</v>
      </c>
    </row>
    <row r="2433" spans="1:8" x14ac:dyDescent="0.25">
      <c r="A2433" s="41" t="s">
        <v>43</v>
      </c>
      <c r="B2433" s="41" t="s">
        <v>16</v>
      </c>
      <c r="C2433" s="41" t="str">
        <f>_xlfn.XLOOKUP(A2433,[3]Reconciliation!$A:$A,[3]Reconciliation!$O:$O)</f>
        <v>AVI Japanese Special Situations Fund</v>
      </c>
      <c r="D2433" s="41" t="str">
        <f>_xlfn.XLOOKUP(A2433,'[4]Fund Control'!$H:$H,'[4]Fund Control'!$G:$G)</f>
        <v xml:space="preserve">Class B EUR </v>
      </c>
      <c r="E2433" s="44">
        <v>45513</v>
      </c>
      <c r="F2433" s="41" t="str">
        <f>_xlfn.XLOOKUP(A2433,'[3]Eqn Calc - NII'!$C:$C,'[3]Eqn Calc - NII'!$E:$E)</f>
        <v>EUR</v>
      </c>
      <c r="G2433" s="43" t="e">
        <f>SUMIFS('[3]Eqn Calc - NII'!$U:$U,'[3]Eqn Calc - NII'!$H:$H,E2433,'[3]Eqn Calc - NII'!$C:$C,A2433)</f>
        <v>#VALUE!</v>
      </c>
      <c r="H2433" t="str">
        <f t="shared" si="38"/>
        <v>IE000Z7QO7O045513</v>
      </c>
    </row>
    <row r="2434" spans="1:8" x14ac:dyDescent="0.25">
      <c r="A2434" s="41" t="s">
        <v>43</v>
      </c>
      <c r="B2434" s="41" t="s">
        <v>16</v>
      </c>
      <c r="C2434" s="41" t="str">
        <f>_xlfn.XLOOKUP(A2434,[3]Reconciliation!$A:$A,[3]Reconciliation!$O:$O)</f>
        <v>AVI Japanese Special Situations Fund</v>
      </c>
      <c r="D2434" s="41" t="str">
        <f>_xlfn.XLOOKUP(A2434,'[4]Fund Control'!$H:$H,'[4]Fund Control'!$G:$G)</f>
        <v xml:space="preserve">Class B EUR </v>
      </c>
      <c r="E2434" s="44">
        <v>45517</v>
      </c>
      <c r="F2434" s="41" t="str">
        <f>_xlfn.XLOOKUP(A2434,'[3]Eqn Calc - NII'!$C:$C,'[3]Eqn Calc - NII'!$E:$E)</f>
        <v>EUR</v>
      </c>
      <c r="G2434" s="43" t="e">
        <f>SUMIFS('[3]Eqn Calc - NII'!$U:$U,'[3]Eqn Calc - NII'!$H:$H,E2434,'[3]Eqn Calc - NII'!$C:$C,A2434)</f>
        <v>#VALUE!</v>
      </c>
      <c r="H2434" t="str">
        <f t="shared" si="38"/>
        <v>IE000Z7QO7O045517</v>
      </c>
    </row>
    <row r="2435" spans="1:8" x14ac:dyDescent="0.25">
      <c r="A2435" s="41" t="s">
        <v>43</v>
      </c>
      <c r="B2435" s="41" t="s">
        <v>16</v>
      </c>
      <c r="C2435" s="41" t="str">
        <f>_xlfn.XLOOKUP(A2435,[3]Reconciliation!$A:$A,[3]Reconciliation!$O:$O)</f>
        <v>AVI Japanese Special Situations Fund</v>
      </c>
      <c r="D2435" s="41" t="str">
        <f>_xlfn.XLOOKUP(A2435,'[4]Fund Control'!$H:$H,'[4]Fund Control'!$G:$G)</f>
        <v xml:space="preserve">Class B EUR </v>
      </c>
      <c r="E2435" s="44">
        <v>45518</v>
      </c>
      <c r="F2435" s="41" t="str">
        <f>_xlfn.XLOOKUP(A2435,'[3]Eqn Calc - NII'!$C:$C,'[3]Eqn Calc - NII'!$E:$E)</f>
        <v>EUR</v>
      </c>
      <c r="G2435" s="43" t="e">
        <f>SUMIFS('[3]Eqn Calc - NII'!$U:$U,'[3]Eqn Calc - NII'!$H:$H,E2435,'[3]Eqn Calc - NII'!$C:$C,A2435)</f>
        <v>#VALUE!</v>
      </c>
      <c r="H2435" t="str">
        <f t="shared" si="38"/>
        <v>IE000Z7QO7O045518</v>
      </c>
    </row>
    <row r="2436" spans="1:8" x14ac:dyDescent="0.25">
      <c r="A2436" s="41" t="s">
        <v>43</v>
      </c>
      <c r="B2436" s="41" t="s">
        <v>16</v>
      </c>
      <c r="C2436" s="41" t="str">
        <f>_xlfn.XLOOKUP(A2436,[3]Reconciliation!$A:$A,[3]Reconciliation!$O:$O)</f>
        <v>AVI Japanese Special Situations Fund</v>
      </c>
      <c r="D2436" s="41" t="str">
        <f>_xlfn.XLOOKUP(A2436,'[4]Fund Control'!$H:$H,'[4]Fund Control'!$G:$G)</f>
        <v xml:space="preserve">Class B EUR </v>
      </c>
      <c r="E2436" s="44">
        <v>45519</v>
      </c>
      <c r="F2436" s="41" t="str">
        <f>_xlfn.XLOOKUP(A2436,'[3]Eqn Calc - NII'!$C:$C,'[3]Eqn Calc - NII'!$E:$E)</f>
        <v>EUR</v>
      </c>
      <c r="G2436" s="43" t="e">
        <f>SUMIFS('[3]Eqn Calc - NII'!$U:$U,'[3]Eqn Calc - NII'!$H:$H,E2436,'[3]Eqn Calc - NII'!$C:$C,A2436)</f>
        <v>#VALUE!</v>
      </c>
      <c r="H2436" t="str">
        <f t="shared" si="38"/>
        <v>IE000Z7QO7O045519</v>
      </c>
    </row>
    <row r="2437" spans="1:8" x14ac:dyDescent="0.25">
      <c r="A2437" s="41" t="s">
        <v>43</v>
      </c>
      <c r="B2437" s="41" t="s">
        <v>16</v>
      </c>
      <c r="C2437" s="41" t="str">
        <f>_xlfn.XLOOKUP(A2437,[3]Reconciliation!$A:$A,[3]Reconciliation!$O:$O)</f>
        <v>AVI Japanese Special Situations Fund</v>
      </c>
      <c r="D2437" s="41" t="str">
        <f>_xlfn.XLOOKUP(A2437,'[4]Fund Control'!$H:$H,'[4]Fund Control'!$G:$G)</f>
        <v xml:space="preserve">Class B EUR </v>
      </c>
      <c r="E2437" s="44">
        <v>45520</v>
      </c>
      <c r="F2437" s="41" t="str">
        <f>_xlfn.XLOOKUP(A2437,'[3]Eqn Calc - NII'!$C:$C,'[3]Eqn Calc - NII'!$E:$E)</f>
        <v>EUR</v>
      </c>
      <c r="G2437" s="43" t="e">
        <f>SUMIFS('[3]Eqn Calc - NII'!$U:$U,'[3]Eqn Calc - NII'!$H:$H,E2437,'[3]Eqn Calc - NII'!$C:$C,A2437)</f>
        <v>#VALUE!</v>
      </c>
      <c r="H2437" t="str">
        <f t="shared" si="38"/>
        <v>IE000Z7QO7O045520</v>
      </c>
    </row>
    <row r="2438" spans="1:8" x14ac:dyDescent="0.25">
      <c r="A2438" s="41" t="s">
        <v>43</v>
      </c>
      <c r="B2438" s="41" t="s">
        <v>16</v>
      </c>
      <c r="C2438" s="41" t="str">
        <f>_xlfn.XLOOKUP(A2438,[3]Reconciliation!$A:$A,[3]Reconciliation!$O:$O)</f>
        <v>AVI Japanese Special Situations Fund</v>
      </c>
      <c r="D2438" s="41" t="str">
        <f>_xlfn.XLOOKUP(A2438,'[4]Fund Control'!$H:$H,'[4]Fund Control'!$G:$G)</f>
        <v xml:space="preserve">Class B EUR </v>
      </c>
      <c r="E2438" s="44">
        <v>45523</v>
      </c>
      <c r="F2438" s="41" t="str">
        <f>_xlfn.XLOOKUP(A2438,'[3]Eqn Calc - NII'!$C:$C,'[3]Eqn Calc - NII'!$E:$E)</f>
        <v>EUR</v>
      </c>
      <c r="G2438" s="43" t="e">
        <f>SUMIFS('[3]Eqn Calc - NII'!$U:$U,'[3]Eqn Calc - NII'!$H:$H,E2438,'[3]Eqn Calc - NII'!$C:$C,A2438)</f>
        <v>#VALUE!</v>
      </c>
      <c r="H2438" t="str">
        <f t="shared" ref="H2438:H2501" si="39">A2438&amp;E2438</f>
        <v>IE000Z7QO7O045523</v>
      </c>
    </row>
    <row r="2439" spans="1:8" x14ac:dyDescent="0.25">
      <c r="A2439" s="41" t="s">
        <v>43</v>
      </c>
      <c r="B2439" s="41" t="s">
        <v>16</v>
      </c>
      <c r="C2439" s="41" t="str">
        <f>_xlfn.XLOOKUP(A2439,[3]Reconciliation!$A:$A,[3]Reconciliation!$O:$O)</f>
        <v>AVI Japanese Special Situations Fund</v>
      </c>
      <c r="D2439" s="41" t="str">
        <f>_xlfn.XLOOKUP(A2439,'[4]Fund Control'!$H:$H,'[4]Fund Control'!$G:$G)</f>
        <v xml:space="preserve">Class B EUR </v>
      </c>
      <c r="E2439" s="44">
        <v>45524</v>
      </c>
      <c r="F2439" s="41" t="str">
        <f>_xlfn.XLOOKUP(A2439,'[3]Eqn Calc - NII'!$C:$C,'[3]Eqn Calc - NII'!$E:$E)</f>
        <v>EUR</v>
      </c>
      <c r="G2439" s="43" t="e">
        <f>SUMIFS('[3]Eqn Calc - NII'!$U:$U,'[3]Eqn Calc - NII'!$H:$H,E2439,'[3]Eqn Calc - NII'!$C:$C,A2439)</f>
        <v>#VALUE!</v>
      </c>
      <c r="H2439" t="str">
        <f t="shared" si="39"/>
        <v>IE000Z7QO7O045524</v>
      </c>
    </row>
    <row r="2440" spans="1:8" x14ac:dyDescent="0.25">
      <c r="A2440" s="41" t="s">
        <v>43</v>
      </c>
      <c r="B2440" s="41" t="s">
        <v>16</v>
      </c>
      <c r="C2440" s="41" t="str">
        <f>_xlfn.XLOOKUP(A2440,[3]Reconciliation!$A:$A,[3]Reconciliation!$O:$O)</f>
        <v>AVI Japanese Special Situations Fund</v>
      </c>
      <c r="D2440" s="41" t="str">
        <f>_xlfn.XLOOKUP(A2440,'[4]Fund Control'!$H:$H,'[4]Fund Control'!$G:$G)</f>
        <v xml:space="preserve">Class B EUR </v>
      </c>
      <c r="E2440" s="44">
        <v>45525</v>
      </c>
      <c r="F2440" s="41" t="str">
        <f>_xlfn.XLOOKUP(A2440,'[3]Eqn Calc - NII'!$C:$C,'[3]Eqn Calc - NII'!$E:$E)</f>
        <v>EUR</v>
      </c>
      <c r="G2440" s="43" t="e">
        <f>SUMIFS('[3]Eqn Calc - NII'!$U:$U,'[3]Eqn Calc - NII'!$H:$H,E2440,'[3]Eqn Calc - NII'!$C:$C,A2440)</f>
        <v>#VALUE!</v>
      </c>
      <c r="H2440" t="str">
        <f t="shared" si="39"/>
        <v>IE000Z7QO7O045525</v>
      </c>
    </row>
    <row r="2441" spans="1:8" x14ac:dyDescent="0.25">
      <c r="A2441" s="41" t="s">
        <v>43</v>
      </c>
      <c r="B2441" s="41" t="s">
        <v>16</v>
      </c>
      <c r="C2441" s="41" t="str">
        <f>_xlfn.XLOOKUP(A2441,[3]Reconciliation!$A:$A,[3]Reconciliation!$O:$O)</f>
        <v>AVI Japanese Special Situations Fund</v>
      </c>
      <c r="D2441" s="41" t="str">
        <f>_xlfn.XLOOKUP(A2441,'[4]Fund Control'!$H:$H,'[4]Fund Control'!$G:$G)</f>
        <v xml:space="preserve">Class B EUR </v>
      </c>
      <c r="E2441" s="44">
        <v>45526</v>
      </c>
      <c r="F2441" s="41" t="str">
        <f>_xlfn.XLOOKUP(A2441,'[3]Eqn Calc - NII'!$C:$C,'[3]Eqn Calc - NII'!$E:$E)</f>
        <v>EUR</v>
      </c>
      <c r="G2441" s="43" t="e">
        <f>SUMIFS('[3]Eqn Calc - NII'!$U:$U,'[3]Eqn Calc - NII'!$H:$H,E2441,'[3]Eqn Calc - NII'!$C:$C,A2441)</f>
        <v>#VALUE!</v>
      </c>
      <c r="H2441" t="str">
        <f t="shared" si="39"/>
        <v>IE000Z7QO7O045526</v>
      </c>
    </row>
    <row r="2442" spans="1:8" x14ac:dyDescent="0.25">
      <c r="A2442" s="41" t="s">
        <v>43</v>
      </c>
      <c r="B2442" s="41" t="s">
        <v>16</v>
      </c>
      <c r="C2442" s="41" t="str">
        <f>_xlfn.XLOOKUP(A2442,[3]Reconciliation!$A:$A,[3]Reconciliation!$O:$O)</f>
        <v>AVI Japanese Special Situations Fund</v>
      </c>
      <c r="D2442" s="41" t="str">
        <f>_xlfn.XLOOKUP(A2442,'[4]Fund Control'!$H:$H,'[4]Fund Control'!$G:$G)</f>
        <v xml:space="preserve">Class B EUR </v>
      </c>
      <c r="E2442" s="44">
        <v>45527</v>
      </c>
      <c r="F2442" s="41" t="str">
        <f>_xlfn.XLOOKUP(A2442,'[3]Eqn Calc - NII'!$C:$C,'[3]Eqn Calc - NII'!$E:$E)</f>
        <v>EUR</v>
      </c>
      <c r="G2442" s="43" t="e">
        <f>SUMIFS('[3]Eqn Calc - NII'!$U:$U,'[3]Eqn Calc - NII'!$H:$H,E2442,'[3]Eqn Calc - NII'!$C:$C,A2442)</f>
        <v>#VALUE!</v>
      </c>
      <c r="H2442" t="str">
        <f t="shared" si="39"/>
        <v>IE000Z7QO7O045527</v>
      </c>
    </row>
    <row r="2443" spans="1:8" x14ac:dyDescent="0.25">
      <c r="A2443" s="41" t="s">
        <v>43</v>
      </c>
      <c r="B2443" s="41" t="s">
        <v>16</v>
      </c>
      <c r="C2443" s="41" t="str">
        <f>_xlfn.XLOOKUP(A2443,[3]Reconciliation!$A:$A,[3]Reconciliation!$O:$O)</f>
        <v>AVI Japanese Special Situations Fund</v>
      </c>
      <c r="D2443" s="41" t="str">
        <f>_xlfn.XLOOKUP(A2443,'[4]Fund Control'!$H:$H,'[4]Fund Control'!$G:$G)</f>
        <v xml:space="preserve">Class B EUR </v>
      </c>
      <c r="E2443" s="44">
        <v>45531</v>
      </c>
      <c r="F2443" s="41" t="str">
        <f>_xlfn.XLOOKUP(A2443,'[3]Eqn Calc - NII'!$C:$C,'[3]Eqn Calc - NII'!$E:$E)</f>
        <v>EUR</v>
      </c>
      <c r="G2443" s="43" t="e">
        <f>SUMIFS('[3]Eqn Calc - NII'!$U:$U,'[3]Eqn Calc - NII'!$H:$H,E2443,'[3]Eqn Calc - NII'!$C:$C,A2443)</f>
        <v>#VALUE!</v>
      </c>
      <c r="H2443" t="str">
        <f t="shared" si="39"/>
        <v>IE000Z7QO7O045531</v>
      </c>
    </row>
    <row r="2444" spans="1:8" x14ac:dyDescent="0.25">
      <c r="A2444" s="41" t="s">
        <v>43</v>
      </c>
      <c r="B2444" s="41" t="s">
        <v>16</v>
      </c>
      <c r="C2444" s="41" t="str">
        <f>_xlfn.XLOOKUP(A2444,[3]Reconciliation!$A:$A,[3]Reconciliation!$O:$O)</f>
        <v>AVI Japanese Special Situations Fund</v>
      </c>
      <c r="D2444" s="41" t="str">
        <f>_xlfn.XLOOKUP(A2444,'[4]Fund Control'!$H:$H,'[4]Fund Control'!$G:$G)</f>
        <v xml:space="preserve">Class B EUR </v>
      </c>
      <c r="E2444" s="44">
        <v>45532</v>
      </c>
      <c r="F2444" s="41" t="str">
        <f>_xlfn.XLOOKUP(A2444,'[3]Eqn Calc - NII'!$C:$C,'[3]Eqn Calc - NII'!$E:$E)</f>
        <v>EUR</v>
      </c>
      <c r="G2444" s="43" t="e">
        <f>SUMIFS('[3]Eqn Calc - NII'!$U:$U,'[3]Eqn Calc - NII'!$H:$H,E2444,'[3]Eqn Calc - NII'!$C:$C,A2444)</f>
        <v>#VALUE!</v>
      </c>
      <c r="H2444" t="str">
        <f t="shared" si="39"/>
        <v>IE000Z7QO7O045532</v>
      </c>
    </row>
    <row r="2445" spans="1:8" x14ac:dyDescent="0.25">
      <c r="A2445" s="41" t="s">
        <v>43</v>
      </c>
      <c r="B2445" s="41" t="s">
        <v>16</v>
      </c>
      <c r="C2445" s="41" t="str">
        <f>_xlfn.XLOOKUP(A2445,[3]Reconciliation!$A:$A,[3]Reconciliation!$O:$O)</f>
        <v>AVI Japanese Special Situations Fund</v>
      </c>
      <c r="D2445" s="41" t="str">
        <f>_xlfn.XLOOKUP(A2445,'[4]Fund Control'!$H:$H,'[4]Fund Control'!$G:$G)</f>
        <v xml:space="preserve">Class B EUR </v>
      </c>
      <c r="E2445" s="44">
        <v>45533</v>
      </c>
      <c r="F2445" s="41" t="str">
        <f>_xlfn.XLOOKUP(A2445,'[3]Eqn Calc - NII'!$C:$C,'[3]Eqn Calc - NII'!$E:$E)</f>
        <v>EUR</v>
      </c>
      <c r="G2445" s="43" t="e">
        <f>SUMIFS('[3]Eqn Calc - NII'!$U:$U,'[3]Eqn Calc - NII'!$H:$H,E2445,'[3]Eqn Calc - NII'!$C:$C,A2445)</f>
        <v>#VALUE!</v>
      </c>
      <c r="H2445" t="str">
        <f t="shared" si="39"/>
        <v>IE000Z7QO7O045533</v>
      </c>
    </row>
    <row r="2446" spans="1:8" x14ac:dyDescent="0.25">
      <c r="A2446" s="41" t="s">
        <v>43</v>
      </c>
      <c r="B2446" s="41" t="s">
        <v>16</v>
      </c>
      <c r="C2446" s="41" t="str">
        <f>_xlfn.XLOOKUP(A2446,[3]Reconciliation!$A:$A,[3]Reconciliation!$O:$O)</f>
        <v>AVI Japanese Special Situations Fund</v>
      </c>
      <c r="D2446" s="41" t="str">
        <f>_xlfn.XLOOKUP(A2446,'[4]Fund Control'!$H:$H,'[4]Fund Control'!$G:$G)</f>
        <v xml:space="preserve">Class B EUR </v>
      </c>
      <c r="E2446" s="44">
        <v>45534</v>
      </c>
      <c r="F2446" s="41" t="str">
        <f>_xlfn.XLOOKUP(A2446,'[3]Eqn Calc - NII'!$C:$C,'[3]Eqn Calc - NII'!$E:$E)</f>
        <v>EUR</v>
      </c>
      <c r="G2446" s="43" t="e">
        <f>SUMIFS('[3]Eqn Calc - NII'!$U:$U,'[3]Eqn Calc - NII'!$H:$H,E2446,'[3]Eqn Calc - NII'!$C:$C,A2446)</f>
        <v>#VALUE!</v>
      </c>
      <c r="H2446" t="str">
        <f t="shared" si="39"/>
        <v>IE000Z7QO7O045534</v>
      </c>
    </row>
    <row r="2447" spans="1:8" x14ac:dyDescent="0.25">
      <c r="A2447" s="41" t="s">
        <v>43</v>
      </c>
      <c r="B2447" s="41" t="s">
        <v>16</v>
      </c>
      <c r="C2447" s="41" t="str">
        <f>_xlfn.XLOOKUP(A2447,[3]Reconciliation!$A:$A,[3]Reconciliation!$O:$O)</f>
        <v>AVI Japanese Special Situations Fund</v>
      </c>
      <c r="D2447" s="41" t="str">
        <f>_xlfn.XLOOKUP(A2447,'[4]Fund Control'!$H:$H,'[4]Fund Control'!$G:$G)</f>
        <v xml:space="preserve">Class B EUR </v>
      </c>
      <c r="E2447" s="44">
        <v>45537</v>
      </c>
      <c r="F2447" s="41" t="str">
        <f>_xlfn.XLOOKUP(A2447,'[3]Eqn Calc - NII'!$C:$C,'[3]Eqn Calc - NII'!$E:$E)</f>
        <v>EUR</v>
      </c>
      <c r="G2447" s="43" t="e">
        <f>SUMIFS('[3]Eqn Calc - NII'!$U:$U,'[3]Eqn Calc - NII'!$H:$H,E2447,'[3]Eqn Calc - NII'!$C:$C,A2447)</f>
        <v>#VALUE!</v>
      </c>
      <c r="H2447" t="str">
        <f t="shared" si="39"/>
        <v>IE000Z7QO7O045537</v>
      </c>
    </row>
    <row r="2448" spans="1:8" x14ac:dyDescent="0.25">
      <c r="A2448" s="41" t="s">
        <v>43</v>
      </c>
      <c r="B2448" s="41" t="s">
        <v>16</v>
      </c>
      <c r="C2448" s="41" t="str">
        <f>_xlfn.XLOOKUP(A2448,[3]Reconciliation!$A:$A,[3]Reconciliation!$O:$O)</f>
        <v>AVI Japanese Special Situations Fund</v>
      </c>
      <c r="D2448" s="41" t="str">
        <f>_xlfn.XLOOKUP(A2448,'[4]Fund Control'!$H:$H,'[4]Fund Control'!$G:$G)</f>
        <v xml:space="preserve">Class B EUR </v>
      </c>
      <c r="E2448" s="44">
        <v>45538</v>
      </c>
      <c r="F2448" s="41" t="str">
        <f>_xlfn.XLOOKUP(A2448,'[3]Eqn Calc - NII'!$C:$C,'[3]Eqn Calc - NII'!$E:$E)</f>
        <v>EUR</v>
      </c>
      <c r="G2448" s="43" t="e">
        <f>SUMIFS('[3]Eqn Calc - NII'!$U:$U,'[3]Eqn Calc - NII'!$H:$H,E2448,'[3]Eqn Calc - NII'!$C:$C,A2448)</f>
        <v>#VALUE!</v>
      </c>
      <c r="H2448" t="str">
        <f t="shared" si="39"/>
        <v>IE000Z7QO7O045538</v>
      </c>
    </row>
    <row r="2449" spans="1:8" x14ac:dyDescent="0.25">
      <c r="A2449" s="41" t="s">
        <v>43</v>
      </c>
      <c r="B2449" s="41" t="s">
        <v>16</v>
      </c>
      <c r="C2449" s="41" t="str">
        <f>_xlfn.XLOOKUP(A2449,[3]Reconciliation!$A:$A,[3]Reconciliation!$O:$O)</f>
        <v>AVI Japanese Special Situations Fund</v>
      </c>
      <c r="D2449" s="41" t="str">
        <f>_xlfn.XLOOKUP(A2449,'[4]Fund Control'!$H:$H,'[4]Fund Control'!$G:$G)</f>
        <v xml:space="preserve">Class B EUR </v>
      </c>
      <c r="E2449" s="44">
        <v>45539</v>
      </c>
      <c r="F2449" s="41" t="str">
        <f>_xlfn.XLOOKUP(A2449,'[3]Eqn Calc - NII'!$C:$C,'[3]Eqn Calc - NII'!$E:$E)</f>
        <v>EUR</v>
      </c>
      <c r="G2449" s="43" t="e">
        <f>SUMIFS('[3]Eqn Calc - NII'!$U:$U,'[3]Eqn Calc - NII'!$H:$H,E2449,'[3]Eqn Calc - NII'!$C:$C,A2449)</f>
        <v>#VALUE!</v>
      </c>
      <c r="H2449" t="str">
        <f t="shared" si="39"/>
        <v>IE000Z7QO7O045539</v>
      </c>
    </row>
    <row r="2450" spans="1:8" x14ac:dyDescent="0.25">
      <c r="A2450" s="41" t="s">
        <v>43</v>
      </c>
      <c r="B2450" s="41" t="s">
        <v>16</v>
      </c>
      <c r="C2450" s="41" t="str">
        <f>_xlfn.XLOOKUP(A2450,[3]Reconciliation!$A:$A,[3]Reconciliation!$O:$O)</f>
        <v>AVI Japanese Special Situations Fund</v>
      </c>
      <c r="D2450" s="41" t="str">
        <f>_xlfn.XLOOKUP(A2450,'[4]Fund Control'!$H:$H,'[4]Fund Control'!$G:$G)</f>
        <v xml:space="preserve">Class B EUR </v>
      </c>
      <c r="E2450" s="44">
        <v>45540</v>
      </c>
      <c r="F2450" s="41" t="str">
        <f>_xlfn.XLOOKUP(A2450,'[3]Eqn Calc - NII'!$C:$C,'[3]Eqn Calc - NII'!$E:$E)</f>
        <v>EUR</v>
      </c>
      <c r="G2450" s="43" t="e">
        <f>SUMIFS('[3]Eqn Calc - NII'!$U:$U,'[3]Eqn Calc - NII'!$H:$H,E2450,'[3]Eqn Calc - NII'!$C:$C,A2450)</f>
        <v>#VALUE!</v>
      </c>
      <c r="H2450" t="str">
        <f t="shared" si="39"/>
        <v>IE000Z7QO7O045540</v>
      </c>
    </row>
    <row r="2451" spans="1:8" x14ac:dyDescent="0.25">
      <c r="A2451" s="41" t="s">
        <v>43</v>
      </c>
      <c r="B2451" s="41" t="s">
        <v>16</v>
      </c>
      <c r="C2451" s="41" t="str">
        <f>_xlfn.XLOOKUP(A2451,[3]Reconciliation!$A:$A,[3]Reconciliation!$O:$O)</f>
        <v>AVI Japanese Special Situations Fund</v>
      </c>
      <c r="D2451" s="41" t="str">
        <f>_xlfn.XLOOKUP(A2451,'[4]Fund Control'!$H:$H,'[4]Fund Control'!$G:$G)</f>
        <v xml:space="preserve">Class B EUR </v>
      </c>
      <c r="E2451" s="44">
        <v>45541</v>
      </c>
      <c r="F2451" s="41" t="str">
        <f>_xlfn.XLOOKUP(A2451,'[3]Eqn Calc - NII'!$C:$C,'[3]Eqn Calc - NII'!$E:$E)</f>
        <v>EUR</v>
      </c>
      <c r="G2451" s="43" t="e">
        <f>SUMIFS('[3]Eqn Calc - NII'!$U:$U,'[3]Eqn Calc - NII'!$H:$H,E2451,'[3]Eqn Calc - NII'!$C:$C,A2451)</f>
        <v>#VALUE!</v>
      </c>
      <c r="H2451" t="str">
        <f t="shared" si="39"/>
        <v>IE000Z7QO7O045541</v>
      </c>
    </row>
    <row r="2452" spans="1:8" x14ac:dyDescent="0.25">
      <c r="A2452" s="41" t="s">
        <v>43</v>
      </c>
      <c r="B2452" s="41" t="s">
        <v>16</v>
      </c>
      <c r="C2452" s="41" t="str">
        <f>_xlfn.XLOOKUP(A2452,[3]Reconciliation!$A:$A,[3]Reconciliation!$O:$O)</f>
        <v>AVI Japanese Special Situations Fund</v>
      </c>
      <c r="D2452" s="41" t="str">
        <f>_xlfn.XLOOKUP(A2452,'[4]Fund Control'!$H:$H,'[4]Fund Control'!$G:$G)</f>
        <v xml:space="preserve">Class B EUR </v>
      </c>
      <c r="E2452" s="44">
        <v>45544</v>
      </c>
      <c r="F2452" s="41" t="str">
        <f>_xlfn.XLOOKUP(A2452,'[3]Eqn Calc - NII'!$C:$C,'[3]Eqn Calc - NII'!$E:$E)</f>
        <v>EUR</v>
      </c>
      <c r="G2452" s="43" t="e">
        <f>SUMIFS('[3]Eqn Calc - NII'!$U:$U,'[3]Eqn Calc - NII'!$H:$H,E2452,'[3]Eqn Calc - NII'!$C:$C,A2452)</f>
        <v>#VALUE!</v>
      </c>
      <c r="H2452" t="str">
        <f t="shared" si="39"/>
        <v>IE000Z7QO7O045544</v>
      </c>
    </row>
    <row r="2453" spans="1:8" x14ac:dyDescent="0.25">
      <c r="A2453" s="41" t="s">
        <v>43</v>
      </c>
      <c r="B2453" s="41" t="s">
        <v>16</v>
      </c>
      <c r="C2453" s="41" t="str">
        <f>_xlfn.XLOOKUP(A2453,[3]Reconciliation!$A:$A,[3]Reconciliation!$O:$O)</f>
        <v>AVI Japanese Special Situations Fund</v>
      </c>
      <c r="D2453" s="41" t="str">
        <f>_xlfn.XLOOKUP(A2453,'[4]Fund Control'!$H:$H,'[4]Fund Control'!$G:$G)</f>
        <v xml:space="preserve">Class B EUR </v>
      </c>
      <c r="E2453" s="44">
        <v>45545</v>
      </c>
      <c r="F2453" s="41" t="str">
        <f>_xlfn.XLOOKUP(A2453,'[3]Eqn Calc - NII'!$C:$C,'[3]Eqn Calc - NII'!$E:$E)</f>
        <v>EUR</v>
      </c>
      <c r="G2453" s="43" t="e">
        <f>SUMIFS('[3]Eqn Calc - NII'!$U:$U,'[3]Eqn Calc - NII'!$H:$H,E2453,'[3]Eqn Calc - NII'!$C:$C,A2453)</f>
        <v>#VALUE!</v>
      </c>
      <c r="H2453" t="str">
        <f t="shared" si="39"/>
        <v>IE000Z7QO7O045545</v>
      </c>
    </row>
    <row r="2454" spans="1:8" x14ac:dyDescent="0.25">
      <c r="A2454" s="41" t="s">
        <v>43</v>
      </c>
      <c r="B2454" s="41" t="s">
        <v>16</v>
      </c>
      <c r="C2454" s="41" t="str">
        <f>_xlfn.XLOOKUP(A2454,[3]Reconciliation!$A:$A,[3]Reconciliation!$O:$O)</f>
        <v>AVI Japanese Special Situations Fund</v>
      </c>
      <c r="D2454" s="41" t="str">
        <f>_xlfn.XLOOKUP(A2454,'[4]Fund Control'!$H:$H,'[4]Fund Control'!$G:$G)</f>
        <v xml:space="preserve">Class B EUR </v>
      </c>
      <c r="E2454" s="44">
        <v>45546</v>
      </c>
      <c r="F2454" s="41" t="str">
        <f>_xlfn.XLOOKUP(A2454,'[3]Eqn Calc - NII'!$C:$C,'[3]Eqn Calc - NII'!$E:$E)</f>
        <v>EUR</v>
      </c>
      <c r="G2454" s="43" t="e">
        <f>SUMIFS('[3]Eqn Calc - NII'!$U:$U,'[3]Eqn Calc - NII'!$H:$H,E2454,'[3]Eqn Calc - NII'!$C:$C,A2454)</f>
        <v>#VALUE!</v>
      </c>
      <c r="H2454" t="str">
        <f t="shared" si="39"/>
        <v>IE000Z7QO7O045546</v>
      </c>
    </row>
    <row r="2455" spans="1:8" x14ac:dyDescent="0.25">
      <c r="A2455" s="41" t="s">
        <v>43</v>
      </c>
      <c r="B2455" s="41" t="s">
        <v>16</v>
      </c>
      <c r="C2455" s="41" t="str">
        <f>_xlfn.XLOOKUP(A2455,[3]Reconciliation!$A:$A,[3]Reconciliation!$O:$O)</f>
        <v>AVI Japanese Special Situations Fund</v>
      </c>
      <c r="D2455" s="41" t="str">
        <f>_xlfn.XLOOKUP(A2455,'[4]Fund Control'!$H:$H,'[4]Fund Control'!$G:$G)</f>
        <v xml:space="preserve">Class B EUR </v>
      </c>
      <c r="E2455" s="44">
        <v>45547</v>
      </c>
      <c r="F2455" s="41" t="str">
        <f>_xlfn.XLOOKUP(A2455,'[3]Eqn Calc - NII'!$C:$C,'[3]Eqn Calc - NII'!$E:$E)</f>
        <v>EUR</v>
      </c>
      <c r="G2455" s="43" t="e">
        <f>SUMIFS('[3]Eqn Calc - NII'!$U:$U,'[3]Eqn Calc - NII'!$H:$H,E2455,'[3]Eqn Calc - NII'!$C:$C,A2455)</f>
        <v>#VALUE!</v>
      </c>
      <c r="H2455" t="str">
        <f t="shared" si="39"/>
        <v>IE000Z7QO7O045547</v>
      </c>
    </row>
    <row r="2456" spans="1:8" x14ac:dyDescent="0.25">
      <c r="A2456" s="41" t="s">
        <v>43</v>
      </c>
      <c r="B2456" s="41" t="s">
        <v>16</v>
      </c>
      <c r="C2456" s="41" t="str">
        <f>_xlfn.XLOOKUP(A2456,[3]Reconciliation!$A:$A,[3]Reconciliation!$O:$O)</f>
        <v>AVI Japanese Special Situations Fund</v>
      </c>
      <c r="D2456" s="41" t="str">
        <f>_xlfn.XLOOKUP(A2456,'[4]Fund Control'!$H:$H,'[4]Fund Control'!$G:$G)</f>
        <v xml:space="preserve">Class B EUR </v>
      </c>
      <c r="E2456" s="44">
        <v>45548</v>
      </c>
      <c r="F2456" s="41" t="str">
        <f>_xlfn.XLOOKUP(A2456,'[3]Eqn Calc - NII'!$C:$C,'[3]Eqn Calc - NII'!$E:$E)</f>
        <v>EUR</v>
      </c>
      <c r="G2456" s="43" t="e">
        <f>SUMIFS('[3]Eqn Calc - NII'!$U:$U,'[3]Eqn Calc - NII'!$H:$H,E2456,'[3]Eqn Calc - NII'!$C:$C,A2456)</f>
        <v>#VALUE!</v>
      </c>
      <c r="H2456" t="str">
        <f t="shared" si="39"/>
        <v>IE000Z7QO7O045548</v>
      </c>
    </row>
    <row r="2457" spans="1:8" x14ac:dyDescent="0.25">
      <c r="A2457" s="41" t="s">
        <v>43</v>
      </c>
      <c r="B2457" s="41" t="s">
        <v>16</v>
      </c>
      <c r="C2457" s="41" t="str">
        <f>_xlfn.XLOOKUP(A2457,[3]Reconciliation!$A:$A,[3]Reconciliation!$O:$O)</f>
        <v>AVI Japanese Special Situations Fund</v>
      </c>
      <c r="D2457" s="41" t="str">
        <f>_xlfn.XLOOKUP(A2457,'[4]Fund Control'!$H:$H,'[4]Fund Control'!$G:$G)</f>
        <v xml:space="preserve">Class B EUR </v>
      </c>
      <c r="E2457" s="44">
        <v>45552</v>
      </c>
      <c r="F2457" s="41" t="str">
        <f>_xlfn.XLOOKUP(A2457,'[3]Eqn Calc - NII'!$C:$C,'[3]Eqn Calc - NII'!$E:$E)</f>
        <v>EUR</v>
      </c>
      <c r="G2457" s="43" t="e">
        <f>SUMIFS('[3]Eqn Calc - NII'!$U:$U,'[3]Eqn Calc - NII'!$H:$H,E2457,'[3]Eqn Calc - NII'!$C:$C,A2457)</f>
        <v>#VALUE!</v>
      </c>
      <c r="H2457" t="str">
        <f t="shared" si="39"/>
        <v>IE000Z7QO7O045552</v>
      </c>
    </row>
    <row r="2458" spans="1:8" x14ac:dyDescent="0.25">
      <c r="A2458" s="41" t="s">
        <v>43</v>
      </c>
      <c r="B2458" s="41" t="s">
        <v>16</v>
      </c>
      <c r="C2458" s="41" t="str">
        <f>_xlfn.XLOOKUP(A2458,[3]Reconciliation!$A:$A,[3]Reconciliation!$O:$O)</f>
        <v>AVI Japanese Special Situations Fund</v>
      </c>
      <c r="D2458" s="41" t="str">
        <f>_xlfn.XLOOKUP(A2458,'[4]Fund Control'!$H:$H,'[4]Fund Control'!$G:$G)</f>
        <v xml:space="preserve">Class B EUR </v>
      </c>
      <c r="E2458" s="44">
        <v>45553</v>
      </c>
      <c r="F2458" s="41" t="str">
        <f>_xlfn.XLOOKUP(A2458,'[3]Eqn Calc - NII'!$C:$C,'[3]Eqn Calc - NII'!$E:$E)</f>
        <v>EUR</v>
      </c>
      <c r="G2458" s="43" t="e">
        <f>SUMIFS('[3]Eqn Calc - NII'!$U:$U,'[3]Eqn Calc - NII'!$H:$H,E2458,'[3]Eqn Calc - NII'!$C:$C,A2458)</f>
        <v>#VALUE!</v>
      </c>
      <c r="H2458" t="str">
        <f t="shared" si="39"/>
        <v>IE000Z7QO7O045553</v>
      </c>
    </row>
    <row r="2459" spans="1:8" x14ac:dyDescent="0.25">
      <c r="A2459" s="41" t="s">
        <v>43</v>
      </c>
      <c r="B2459" s="41" t="s">
        <v>16</v>
      </c>
      <c r="C2459" s="41" t="str">
        <f>_xlfn.XLOOKUP(A2459,[3]Reconciliation!$A:$A,[3]Reconciliation!$O:$O)</f>
        <v>AVI Japanese Special Situations Fund</v>
      </c>
      <c r="D2459" s="41" t="str">
        <f>_xlfn.XLOOKUP(A2459,'[4]Fund Control'!$H:$H,'[4]Fund Control'!$G:$G)</f>
        <v xml:space="preserve">Class B EUR </v>
      </c>
      <c r="E2459" s="44">
        <v>45554</v>
      </c>
      <c r="F2459" s="41" t="str">
        <f>_xlfn.XLOOKUP(A2459,'[3]Eqn Calc - NII'!$C:$C,'[3]Eqn Calc - NII'!$E:$E)</f>
        <v>EUR</v>
      </c>
      <c r="G2459" s="43" t="e">
        <f>SUMIFS('[3]Eqn Calc - NII'!$U:$U,'[3]Eqn Calc - NII'!$H:$H,E2459,'[3]Eqn Calc - NII'!$C:$C,A2459)</f>
        <v>#VALUE!</v>
      </c>
      <c r="H2459" t="str">
        <f t="shared" si="39"/>
        <v>IE000Z7QO7O045554</v>
      </c>
    </row>
    <row r="2460" spans="1:8" x14ac:dyDescent="0.25">
      <c r="A2460" s="41" t="s">
        <v>43</v>
      </c>
      <c r="B2460" s="41" t="s">
        <v>16</v>
      </c>
      <c r="C2460" s="41" t="str">
        <f>_xlfn.XLOOKUP(A2460,[3]Reconciliation!$A:$A,[3]Reconciliation!$O:$O)</f>
        <v>AVI Japanese Special Situations Fund</v>
      </c>
      <c r="D2460" s="41" t="str">
        <f>_xlfn.XLOOKUP(A2460,'[4]Fund Control'!$H:$H,'[4]Fund Control'!$G:$G)</f>
        <v xml:space="preserve">Class B EUR </v>
      </c>
      <c r="E2460" s="44">
        <v>45555</v>
      </c>
      <c r="F2460" s="41" t="str">
        <f>_xlfn.XLOOKUP(A2460,'[3]Eqn Calc - NII'!$C:$C,'[3]Eqn Calc - NII'!$E:$E)</f>
        <v>EUR</v>
      </c>
      <c r="G2460" s="43" t="e">
        <f>SUMIFS('[3]Eqn Calc - NII'!$U:$U,'[3]Eqn Calc - NII'!$H:$H,E2460,'[3]Eqn Calc - NII'!$C:$C,A2460)</f>
        <v>#VALUE!</v>
      </c>
      <c r="H2460" t="str">
        <f t="shared" si="39"/>
        <v>IE000Z7QO7O045555</v>
      </c>
    </row>
    <row r="2461" spans="1:8" x14ac:dyDescent="0.25">
      <c r="A2461" s="41" t="s">
        <v>43</v>
      </c>
      <c r="B2461" s="41" t="s">
        <v>16</v>
      </c>
      <c r="C2461" s="41" t="str">
        <f>_xlfn.XLOOKUP(A2461,[3]Reconciliation!$A:$A,[3]Reconciliation!$O:$O)</f>
        <v>AVI Japanese Special Situations Fund</v>
      </c>
      <c r="D2461" s="41" t="str">
        <f>_xlfn.XLOOKUP(A2461,'[4]Fund Control'!$H:$H,'[4]Fund Control'!$G:$G)</f>
        <v xml:space="preserve">Class B EUR </v>
      </c>
      <c r="E2461" s="44">
        <v>45559</v>
      </c>
      <c r="F2461" s="41" t="str">
        <f>_xlfn.XLOOKUP(A2461,'[3]Eqn Calc - NII'!$C:$C,'[3]Eqn Calc - NII'!$E:$E)</f>
        <v>EUR</v>
      </c>
      <c r="G2461" s="43" t="e">
        <f>SUMIFS('[3]Eqn Calc - NII'!$U:$U,'[3]Eqn Calc - NII'!$H:$H,E2461,'[3]Eqn Calc - NII'!$C:$C,A2461)</f>
        <v>#VALUE!</v>
      </c>
      <c r="H2461" t="str">
        <f t="shared" si="39"/>
        <v>IE000Z7QO7O045559</v>
      </c>
    </row>
    <row r="2462" spans="1:8" x14ac:dyDescent="0.25">
      <c r="A2462" s="41" t="s">
        <v>43</v>
      </c>
      <c r="B2462" s="41" t="s">
        <v>16</v>
      </c>
      <c r="C2462" s="41" t="str">
        <f>_xlfn.XLOOKUP(A2462,[3]Reconciliation!$A:$A,[3]Reconciliation!$O:$O)</f>
        <v>AVI Japanese Special Situations Fund</v>
      </c>
      <c r="D2462" s="41" t="str">
        <f>_xlfn.XLOOKUP(A2462,'[4]Fund Control'!$H:$H,'[4]Fund Control'!$G:$G)</f>
        <v xml:space="preserve">Class B EUR </v>
      </c>
      <c r="E2462" s="44">
        <v>45560</v>
      </c>
      <c r="F2462" s="41" t="str">
        <f>_xlfn.XLOOKUP(A2462,'[3]Eqn Calc - NII'!$C:$C,'[3]Eqn Calc - NII'!$E:$E)</f>
        <v>EUR</v>
      </c>
      <c r="G2462" s="43" t="e">
        <f>SUMIFS('[3]Eqn Calc - NII'!$U:$U,'[3]Eqn Calc - NII'!$H:$H,E2462,'[3]Eqn Calc - NII'!$C:$C,A2462)</f>
        <v>#VALUE!</v>
      </c>
      <c r="H2462" t="str">
        <f t="shared" si="39"/>
        <v>IE000Z7QO7O045560</v>
      </c>
    </row>
    <row r="2463" spans="1:8" x14ac:dyDescent="0.25">
      <c r="A2463" s="41" t="s">
        <v>43</v>
      </c>
      <c r="B2463" s="41" t="s">
        <v>16</v>
      </c>
      <c r="C2463" s="41" t="str">
        <f>_xlfn.XLOOKUP(A2463,[3]Reconciliation!$A:$A,[3]Reconciliation!$O:$O)</f>
        <v>AVI Japanese Special Situations Fund</v>
      </c>
      <c r="D2463" s="41" t="str">
        <f>_xlfn.XLOOKUP(A2463,'[4]Fund Control'!$H:$H,'[4]Fund Control'!$G:$G)</f>
        <v xml:space="preserve">Class B EUR </v>
      </c>
      <c r="E2463" s="44">
        <v>45561</v>
      </c>
      <c r="F2463" s="41" t="str">
        <f>_xlfn.XLOOKUP(A2463,'[3]Eqn Calc - NII'!$C:$C,'[3]Eqn Calc - NII'!$E:$E)</f>
        <v>EUR</v>
      </c>
      <c r="G2463" s="43" t="e">
        <f>SUMIFS('[3]Eqn Calc - NII'!$U:$U,'[3]Eqn Calc - NII'!$H:$H,E2463,'[3]Eqn Calc - NII'!$C:$C,A2463)</f>
        <v>#VALUE!</v>
      </c>
      <c r="H2463" t="str">
        <f t="shared" si="39"/>
        <v>IE000Z7QO7O045561</v>
      </c>
    </row>
    <row r="2464" spans="1:8" x14ac:dyDescent="0.25">
      <c r="A2464" s="41" t="s">
        <v>43</v>
      </c>
      <c r="B2464" s="41" t="s">
        <v>16</v>
      </c>
      <c r="C2464" s="41" t="str">
        <f>_xlfn.XLOOKUP(A2464,[3]Reconciliation!$A:$A,[3]Reconciliation!$O:$O)</f>
        <v>AVI Japanese Special Situations Fund</v>
      </c>
      <c r="D2464" s="41" t="str">
        <f>_xlfn.XLOOKUP(A2464,'[4]Fund Control'!$H:$H,'[4]Fund Control'!$G:$G)</f>
        <v xml:space="preserve">Class B EUR </v>
      </c>
      <c r="E2464" s="44">
        <v>45562</v>
      </c>
      <c r="F2464" s="41" t="str">
        <f>_xlfn.XLOOKUP(A2464,'[3]Eqn Calc - NII'!$C:$C,'[3]Eqn Calc - NII'!$E:$E)</f>
        <v>EUR</v>
      </c>
      <c r="G2464" s="43" t="e">
        <f>SUMIFS('[3]Eqn Calc - NII'!$U:$U,'[3]Eqn Calc - NII'!$H:$H,E2464,'[3]Eqn Calc - NII'!$C:$C,A2464)</f>
        <v>#VALUE!</v>
      </c>
      <c r="H2464" t="str">
        <f t="shared" si="39"/>
        <v>IE000Z7QO7O045562</v>
      </c>
    </row>
    <row r="2465" spans="1:8" x14ac:dyDescent="0.25">
      <c r="A2465" s="41" t="s">
        <v>43</v>
      </c>
      <c r="B2465" s="41" t="s">
        <v>16</v>
      </c>
      <c r="C2465" s="41" t="str">
        <f>_xlfn.XLOOKUP(A2465,[3]Reconciliation!$A:$A,[3]Reconciliation!$O:$O)</f>
        <v>AVI Japanese Special Situations Fund</v>
      </c>
      <c r="D2465" s="41" t="str">
        <f>_xlfn.XLOOKUP(A2465,'[4]Fund Control'!$H:$H,'[4]Fund Control'!$G:$G)</f>
        <v xml:space="preserve">Class B EUR </v>
      </c>
      <c r="E2465" s="44">
        <v>45565</v>
      </c>
      <c r="F2465" s="41" t="str">
        <f>_xlfn.XLOOKUP(A2465,'[3]Eqn Calc - NII'!$C:$C,'[3]Eqn Calc - NII'!$E:$E)</f>
        <v>EUR</v>
      </c>
      <c r="G2465" s="43" t="e">
        <f>SUMIFS('[3]Eqn Calc - NII'!$U:$U,'[3]Eqn Calc - NII'!$H:$H,E2465,'[3]Eqn Calc - NII'!$C:$C,A2465)</f>
        <v>#VALUE!</v>
      </c>
      <c r="H2465" t="str">
        <f t="shared" si="39"/>
        <v>IE000Z7QO7O045565</v>
      </c>
    </row>
    <row r="2466" spans="1:8" x14ac:dyDescent="0.25">
      <c r="A2466" s="41" t="s">
        <v>43</v>
      </c>
      <c r="B2466" s="41" t="s">
        <v>16</v>
      </c>
      <c r="C2466" s="41" t="str">
        <f>_xlfn.XLOOKUP(A2466,[3]Reconciliation!$A:$A,[3]Reconciliation!$O:$O)</f>
        <v>AVI Japanese Special Situations Fund</v>
      </c>
      <c r="D2466" s="41" t="str">
        <f>_xlfn.XLOOKUP(A2466,'[4]Fund Control'!$H:$H,'[4]Fund Control'!$G:$G)</f>
        <v xml:space="preserve">Class B EUR </v>
      </c>
      <c r="E2466" s="44">
        <v>45566</v>
      </c>
      <c r="F2466" s="41" t="str">
        <f>_xlfn.XLOOKUP(A2466,'[3]Eqn Calc - NII'!$C:$C,'[3]Eqn Calc - NII'!$E:$E)</f>
        <v>EUR</v>
      </c>
      <c r="G2466" s="43" t="e">
        <f>SUMIFS('[3]Eqn Calc - NII'!$U:$U,'[3]Eqn Calc - NII'!$H:$H,E2466,'[3]Eqn Calc - NII'!$C:$C,A2466)</f>
        <v>#VALUE!</v>
      </c>
      <c r="H2466" t="str">
        <f t="shared" si="39"/>
        <v>IE000Z7QO7O045566</v>
      </c>
    </row>
    <row r="2467" spans="1:8" x14ac:dyDescent="0.25">
      <c r="A2467" s="41" t="s">
        <v>43</v>
      </c>
      <c r="B2467" s="41" t="s">
        <v>16</v>
      </c>
      <c r="C2467" s="41" t="str">
        <f>_xlfn.XLOOKUP(A2467,[3]Reconciliation!$A:$A,[3]Reconciliation!$O:$O)</f>
        <v>AVI Japanese Special Situations Fund</v>
      </c>
      <c r="D2467" s="41" t="str">
        <f>_xlfn.XLOOKUP(A2467,'[4]Fund Control'!$H:$H,'[4]Fund Control'!$G:$G)</f>
        <v xml:space="preserve">Class B EUR </v>
      </c>
      <c r="E2467" s="44">
        <v>45567</v>
      </c>
      <c r="F2467" s="41" t="str">
        <f>_xlfn.XLOOKUP(A2467,'[3]Eqn Calc - NII'!$C:$C,'[3]Eqn Calc - NII'!$E:$E)</f>
        <v>EUR</v>
      </c>
      <c r="G2467" s="43" t="e">
        <f>SUMIFS('[3]Eqn Calc - NII'!$U:$U,'[3]Eqn Calc - NII'!$H:$H,E2467,'[3]Eqn Calc - NII'!$C:$C,A2467)</f>
        <v>#VALUE!</v>
      </c>
      <c r="H2467" t="str">
        <f t="shared" si="39"/>
        <v>IE000Z7QO7O045567</v>
      </c>
    </row>
    <row r="2468" spans="1:8" x14ac:dyDescent="0.25">
      <c r="A2468" s="41" t="s">
        <v>43</v>
      </c>
      <c r="B2468" s="41" t="s">
        <v>16</v>
      </c>
      <c r="C2468" s="41" t="str">
        <f>_xlfn.XLOOKUP(A2468,[3]Reconciliation!$A:$A,[3]Reconciliation!$O:$O)</f>
        <v>AVI Japanese Special Situations Fund</v>
      </c>
      <c r="D2468" s="41" t="str">
        <f>_xlfn.XLOOKUP(A2468,'[4]Fund Control'!$H:$H,'[4]Fund Control'!$G:$G)</f>
        <v xml:space="preserve">Class B EUR </v>
      </c>
      <c r="E2468" s="44">
        <v>45568</v>
      </c>
      <c r="F2468" s="41" t="str">
        <f>_xlfn.XLOOKUP(A2468,'[3]Eqn Calc - NII'!$C:$C,'[3]Eqn Calc - NII'!$E:$E)</f>
        <v>EUR</v>
      </c>
      <c r="G2468" s="43" t="e">
        <f>SUMIFS('[3]Eqn Calc - NII'!$U:$U,'[3]Eqn Calc - NII'!$H:$H,E2468,'[3]Eqn Calc - NII'!$C:$C,A2468)</f>
        <v>#VALUE!</v>
      </c>
      <c r="H2468" t="str">
        <f t="shared" si="39"/>
        <v>IE000Z7QO7O045568</v>
      </c>
    </row>
    <row r="2469" spans="1:8" x14ac:dyDescent="0.25">
      <c r="A2469" s="41" t="s">
        <v>43</v>
      </c>
      <c r="B2469" s="41" t="s">
        <v>16</v>
      </c>
      <c r="C2469" s="41" t="str">
        <f>_xlfn.XLOOKUP(A2469,[3]Reconciliation!$A:$A,[3]Reconciliation!$O:$O)</f>
        <v>AVI Japanese Special Situations Fund</v>
      </c>
      <c r="D2469" s="41" t="str">
        <f>_xlfn.XLOOKUP(A2469,'[4]Fund Control'!$H:$H,'[4]Fund Control'!$G:$G)</f>
        <v xml:space="preserve">Class B EUR </v>
      </c>
      <c r="E2469" s="44">
        <v>45569</v>
      </c>
      <c r="F2469" s="41" t="str">
        <f>_xlfn.XLOOKUP(A2469,'[3]Eqn Calc - NII'!$C:$C,'[3]Eqn Calc - NII'!$E:$E)</f>
        <v>EUR</v>
      </c>
      <c r="G2469" s="43" t="e">
        <f>SUMIFS('[3]Eqn Calc - NII'!$U:$U,'[3]Eqn Calc - NII'!$H:$H,E2469,'[3]Eqn Calc - NII'!$C:$C,A2469)</f>
        <v>#VALUE!</v>
      </c>
      <c r="H2469" t="str">
        <f t="shared" si="39"/>
        <v>IE000Z7QO7O045569</v>
      </c>
    </row>
    <row r="2470" spans="1:8" x14ac:dyDescent="0.25">
      <c r="A2470" s="41" t="s">
        <v>43</v>
      </c>
      <c r="B2470" s="41" t="s">
        <v>16</v>
      </c>
      <c r="C2470" s="41" t="str">
        <f>_xlfn.XLOOKUP(A2470,[3]Reconciliation!$A:$A,[3]Reconciliation!$O:$O)</f>
        <v>AVI Japanese Special Situations Fund</v>
      </c>
      <c r="D2470" s="41" t="str">
        <f>_xlfn.XLOOKUP(A2470,'[4]Fund Control'!$H:$H,'[4]Fund Control'!$G:$G)</f>
        <v xml:space="preserve">Class B EUR </v>
      </c>
      <c r="E2470" s="44">
        <v>45572</v>
      </c>
      <c r="F2470" s="41" t="str">
        <f>_xlfn.XLOOKUP(A2470,'[3]Eqn Calc - NII'!$C:$C,'[3]Eqn Calc - NII'!$E:$E)</f>
        <v>EUR</v>
      </c>
      <c r="G2470" s="43" t="e">
        <f>SUMIFS('[3]Eqn Calc - NII'!$U:$U,'[3]Eqn Calc - NII'!$H:$H,E2470,'[3]Eqn Calc - NII'!$C:$C,A2470)</f>
        <v>#VALUE!</v>
      </c>
      <c r="H2470" t="str">
        <f t="shared" si="39"/>
        <v>IE000Z7QO7O045572</v>
      </c>
    </row>
    <row r="2471" spans="1:8" x14ac:dyDescent="0.25">
      <c r="A2471" s="41" t="s">
        <v>43</v>
      </c>
      <c r="B2471" s="41" t="s">
        <v>16</v>
      </c>
      <c r="C2471" s="41" t="str">
        <f>_xlfn.XLOOKUP(A2471,[3]Reconciliation!$A:$A,[3]Reconciliation!$O:$O)</f>
        <v>AVI Japanese Special Situations Fund</v>
      </c>
      <c r="D2471" s="41" t="str">
        <f>_xlfn.XLOOKUP(A2471,'[4]Fund Control'!$H:$H,'[4]Fund Control'!$G:$G)</f>
        <v xml:space="preserve">Class B EUR </v>
      </c>
      <c r="E2471" s="44">
        <v>45573</v>
      </c>
      <c r="F2471" s="41" t="str">
        <f>_xlfn.XLOOKUP(A2471,'[3]Eqn Calc - NII'!$C:$C,'[3]Eqn Calc - NII'!$E:$E)</f>
        <v>EUR</v>
      </c>
      <c r="G2471" s="43" t="e">
        <f>SUMIFS('[3]Eqn Calc - NII'!$U:$U,'[3]Eqn Calc - NII'!$H:$H,E2471,'[3]Eqn Calc - NII'!$C:$C,A2471)</f>
        <v>#VALUE!</v>
      </c>
      <c r="H2471" t="str">
        <f t="shared" si="39"/>
        <v>IE000Z7QO7O045573</v>
      </c>
    </row>
    <row r="2472" spans="1:8" x14ac:dyDescent="0.25">
      <c r="A2472" s="41" t="s">
        <v>43</v>
      </c>
      <c r="B2472" s="41" t="s">
        <v>16</v>
      </c>
      <c r="C2472" s="41" t="str">
        <f>_xlfn.XLOOKUP(A2472,[3]Reconciliation!$A:$A,[3]Reconciliation!$O:$O)</f>
        <v>AVI Japanese Special Situations Fund</v>
      </c>
      <c r="D2472" s="41" t="str">
        <f>_xlfn.XLOOKUP(A2472,'[4]Fund Control'!$H:$H,'[4]Fund Control'!$G:$G)</f>
        <v xml:space="preserve">Class B EUR </v>
      </c>
      <c r="E2472" s="44">
        <v>45574</v>
      </c>
      <c r="F2472" s="41" t="str">
        <f>_xlfn.XLOOKUP(A2472,'[3]Eqn Calc - NII'!$C:$C,'[3]Eqn Calc - NII'!$E:$E)</f>
        <v>EUR</v>
      </c>
      <c r="G2472" s="43" t="e">
        <f>SUMIFS('[3]Eqn Calc - NII'!$U:$U,'[3]Eqn Calc - NII'!$H:$H,E2472,'[3]Eqn Calc - NII'!$C:$C,A2472)</f>
        <v>#VALUE!</v>
      </c>
      <c r="H2472" t="str">
        <f t="shared" si="39"/>
        <v>IE000Z7QO7O045574</v>
      </c>
    </row>
    <row r="2473" spans="1:8" x14ac:dyDescent="0.25">
      <c r="A2473" s="41" t="s">
        <v>43</v>
      </c>
      <c r="B2473" s="41" t="s">
        <v>16</v>
      </c>
      <c r="C2473" s="41" t="str">
        <f>_xlfn.XLOOKUP(A2473,[3]Reconciliation!$A:$A,[3]Reconciliation!$O:$O)</f>
        <v>AVI Japanese Special Situations Fund</v>
      </c>
      <c r="D2473" s="41" t="str">
        <f>_xlfn.XLOOKUP(A2473,'[4]Fund Control'!$H:$H,'[4]Fund Control'!$G:$G)</f>
        <v xml:space="preserve">Class B EUR </v>
      </c>
      <c r="E2473" s="44">
        <v>45575</v>
      </c>
      <c r="F2473" s="41" t="str">
        <f>_xlfn.XLOOKUP(A2473,'[3]Eqn Calc - NII'!$C:$C,'[3]Eqn Calc - NII'!$E:$E)</f>
        <v>EUR</v>
      </c>
      <c r="G2473" s="43" t="e">
        <f>SUMIFS('[3]Eqn Calc - NII'!$U:$U,'[3]Eqn Calc - NII'!$H:$H,E2473,'[3]Eqn Calc - NII'!$C:$C,A2473)</f>
        <v>#VALUE!</v>
      </c>
      <c r="H2473" t="str">
        <f t="shared" si="39"/>
        <v>IE000Z7QO7O045575</v>
      </c>
    </row>
    <row r="2474" spans="1:8" x14ac:dyDescent="0.25">
      <c r="A2474" s="41" t="s">
        <v>43</v>
      </c>
      <c r="B2474" s="41" t="s">
        <v>16</v>
      </c>
      <c r="C2474" s="41" t="str">
        <f>_xlfn.XLOOKUP(A2474,[3]Reconciliation!$A:$A,[3]Reconciliation!$O:$O)</f>
        <v>AVI Japanese Special Situations Fund</v>
      </c>
      <c r="D2474" s="41" t="str">
        <f>_xlfn.XLOOKUP(A2474,'[4]Fund Control'!$H:$H,'[4]Fund Control'!$G:$G)</f>
        <v xml:space="preserve">Class B EUR </v>
      </c>
      <c r="E2474" s="44">
        <v>45576</v>
      </c>
      <c r="F2474" s="41" t="str">
        <f>_xlfn.XLOOKUP(A2474,'[3]Eqn Calc - NII'!$C:$C,'[3]Eqn Calc - NII'!$E:$E)</f>
        <v>EUR</v>
      </c>
      <c r="G2474" s="43" t="e">
        <f>SUMIFS('[3]Eqn Calc - NII'!$U:$U,'[3]Eqn Calc - NII'!$H:$H,E2474,'[3]Eqn Calc - NII'!$C:$C,A2474)</f>
        <v>#VALUE!</v>
      </c>
      <c r="H2474" t="str">
        <f t="shared" si="39"/>
        <v>IE000Z7QO7O045576</v>
      </c>
    </row>
    <row r="2475" spans="1:8" x14ac:dyDescent="0.25">
      <c r="A2475" s="41" t="s">
        <v>43</v>
      </c>
      <c r="B2475" s="41" t="s">
        <v>16</v>
      </c>
      <c r="C2475" s="41" t="str">
        <f>_xlfn.XLOOKUP(A2475,[3]Reconciliation!$A:$A,[3]Reconciliation!$O:$O)</f>
        <v>AVI Japanese Special Situations Fund</v>
      </c>
      <c r="D2475" s="41" t="str">
        <f>_xlfn.XLOOKUP(A2475,'[4]Fund Control'!$H:$H,'[4]Fund Control'!$G:$G)</f>
        <v xml:space="preserve">Class B EUR </v>
      </c>
      <c r="E2475" s="44">
        <v>45580</v>
      </c>
      <c r="F2475" s="41" t="str">
        <f>_xlfn.XLOOKUP(A2475,'[3]Eqn Calc - NII'!$C:$C,'[3]Eqn Calc - NII'!$E:$E)</f>
        <v>EUR</v>
      </c>
      <c r="G2475" s="43" t="e">
        <f>SUMIFS('[3]Eqn Calc - NII'!$U:$U,'[3]Eqn Calc - NII'!$H:$H,E2475,'[3]Eqn Calc - NII'!$C:$C,A2475)</f>
        <v>#VALUE!</v>
      </c>
      <c r="H2475" t="str">
        <f t="shared" si="39"/>
        <v>IE000Z7QO7O045580</v>
      </c>
    </row>
    <row r="2476" spans="1:8" x14ac:dyDescent="0.25">
      <c r="A2476" s="41" t="s">
        <v>43</v>
      </c>
      <c r="B2476" s="41" t="s">
        <v>16</v>
      </c>
      <c r="C2476" s="41" t="str">
        <f>_xlfn.XLOOKUP(A2476,[3]Reconciliation!$A:$A,[3]Reconciliation!$O:$O)</f>
        <v>AVI Japanese Special Situations Fund</v>
      </c>
      <c r="D2476" s="41" t="str">
        <f>_xlfn.XLOOKUP(A2476,'[4]Fund Control'!$H:$H,'[4]Fund Control'!$G:$G)</f>
        <v xml:space="preserve">Class B EUR </v>
      </c>
      <c r="E2476" s="44">
        <v>45581</v>
      </c>
      <c r="F2476" s="41" t="str">
        <f>_xlfn.XLOOKUP(A2476,'[3]Eqn Calc - NII'!$C:$C,'[3]Eqn Calc - NII'!$E:$E)</f>
        <v>EUR</v>
      </c>
      <c r="G2476" s="43" t="e">
        <f>SUMIFS('[3]Eqn Calc - NII'!$U:$U,'[3]Eqn Calc - NII'!$H:$H,E2476,'[3]Eqn Calc - NII'!$C:$C,A2476)</f>
        <v>#VALUE!</v>
      </c>
      <c r="H2476" t="str">
        <f t="shared" si="39"/>
        <v>IE000Z7QO7O045581</v>
      </c>
    </row>
    <row r="2477" spans="1:8" x14ac:dyDescent="0.25">
      <c r="A2477" s="41" t="s">
        <v>43</v>
      </c>
      <c r="B2477" s="41" t="s">
        <v>16</v>
      </c>
      <c r="C2477" s="41" t="str">
        <f>_xlfn.XLOOKUP(A2477,[3]Reconciliation!$A:$A,[3]Reconciliation!$O:$O)</f>
        <v>AVI Japanese Special Situations Fund</v>
      </c>
      <c r="D2477" s="41" t="str">
        <f>_xlfn.XLOOKUP(A2477,'[4]Fund Control'!$H:$H,'[4]Fund Control'!$G:$G)</f>
        <v xml:space="preserve">Class B EUR </v>
      </c>
      <c r="E2477" s="44">
        <v>45582</v>
      </c>
      <c r="F2477" s="41" t="str">
        <f>_xlfn.XLOOKUP(A2477,'[3]Eqn Calc - NII'!$C:$C,'[3]Eqn Calc - NII'!$E:$E)</f>
        <v>EUR</v>
      </c>
      <c r="G2477" s="43" t="e">
        <f>SUMIFS('[3]Eqn Calc - NII'!$U:$U,'[3]Eqn Calc - NII'!$H:$H,E2477,'[3]Eqn Calc - NII'!$C:$C,A2477)</f>
        <v>#VALUE!</v>
      </c>
      <c r="H2477" t="str">
        <f t="shared" si="39"/>
        <v>IE000Z7QO7O045582</v>
      </c>
    </row>
    <row r="2478" spans="1:8" x14ac:dyDescent="0.25">
      <c r="A2478" s="41" t="s">
        <v>43</v>
      </c>
      <c r="B2478" s="41" t="s">
        <v>16</v>
      </c>
      <c r="C2478" s="41" t="str">
        <f>_xlfn.XLOOKUP(A2478,[3]Reconciliation!$A:$A,[3]Reconciliation!$O:$O)</f>
        <v>AVI Japanese Special Situations Fund</v>
      </c>
      <c r="D2478" s="41" t="str">
        <f>_xlfn.XLOOKUP(A2478,'[4]Fund Control'!$H:$H,'[4]Fund Control'!$G:$G)</f>
        <v xml:space="preserve">Class B EUR </v>
      </c>
      <c r="E2478" s="44">
        <v>45583</v>
      </c>
      <c r="F2478" s="41" t="str">
        <f>_xlfn.XLOOKUP(A2478,'[3]Eqn Calc - NII'!$C:$C,'[3]Eqn Calc - NII'!$E:$E)</f>
        <v>EUR</v>
      </c>
      <c r="G2478" s="43" t="e">
        <f>SUMIFS('[3]Eqn Calc - NII'!$U:$U,'[3]Eqn Calc - NII'!$H:$H,E2478,'[3]Eqn Calc - NII'!$C:$C,A2478)</f>
        <v>#VALUE!</v>
      </c>
      <c r="H2478" t="str">
        <f t="shared" si="39"/>
        <v>IE000Z7QO7O045583</v>
      </c>
    </row>
    <row r="2479" spans="1:8" x14ac:dyDescent="0.25">
      <c r="A2479" s="41" t="s">
        <v>43</v>
      </c>
      <c r="B2479" s="41" t="s">
        <v>16</v>
      </c>
      <c r="C2479" s="41" t="str">
        <f>_xlfn.XLOOKUP(A2479,[3]Reconciliation!$A:$A,[3]Reconciliation!$O:$O)</f>
        <v>AVI Japanese Special Situations Fund</v>
      </c>
      <c r="D2479" s="41" t="str">
        <f>_xlfn.XLOOKUP(A2479,'[4]Fund Control'!$H:$H,'[4]Fund Control'!$G:$G)</f>
        <v xml:space="preserve">Class B EUR </v>
      </c>
      <c r="E2479" s="44">
        <v>45586</v>
      </c>
      <c r="F2479" s="41" t="str">
        <f>_xlfn.XLOOKUP(A2479,'[3]Eqn Calc - NII'!$C:$C,'[3]Eqn Calc - NII'!$E:$E)</f>
        <v>EUR</v>
      </c>
      <c r="G2479" s="43" t="e">
        <f>SUMIFS('[3]Eqn Calc - NII'!$U:$U,'[3]Eqn Calc - NII'!$H:$H,E2479,'[3]Eqn Calc - NII'!$C:$C,A2479)</f>
        <v>#VALUE!</v>
      </c>
      <c r="H2479" t="str">
        <f t="shared" si="39"/>
        <v>IE000Z7QO7O045586</v>
      </c>
    </row>
    <row r="2480" spans="1:8" x14ac:dyDescent="0.25">
      <c r="A2480" s="41" t="s">
        <v>43</v>
      </c>
      <c r="B2480" s="41" t="s">
        <v>16</v>
      </c>
      <c r="C2480" s="41" t="str">
        <f>_xlfn.XLOOKUP(A2480,[3]Reconciliation!$A:$A,[3]Reconciliation!$O:$O)</f>
        <v>AVI Japanese Special Situations Fund</v>
      </c>
      <c r="D2480" s="41" t="str">
        <f>_xlfn.XLOOKUP(A2480,'[4]Fund Control'!$H:$H,'[4]Fund Control'!$G:$G)</f>
        <v xml:space="preserve">Class B EUR </v>
      </c>
      <c r="E2480" s="44">
        <v>45587</v>
      </c>
      <c r="F2480" s="41" t="str">
        <f>_xlfn.XLOOKUP(A2480,'[3]Eqn Calc - NII'!$C:$C,'[3]Eqn Calc - NII'!$E:$E)</f>
        <v>EUR</v>
      </c>
      <c r="G2480" s="43" t="e">
        <f>SUMIFS('[3]Eqn Calc - NII'!$U:$U,'[3]Eqn Calc - NII'!$H:$H,E2480,'[3]Eqn Calc - NII'!$C:$C,A2480)</f>
        <v>#VALUE!</v>
      </c>
      <c r="H2480" t="str">
        <f t="shared" si="39"/>
        <v>IE000Z7QO7O045587</v>
      </c>
    </row>
    <row r="2481" spans="1:8" x14ac:dyDescent="0.25">
      <c r="A2481" s="41" t="s">
        <v>43</v>
      </c>
      <c r="B2481" s="41" t="s">
        <v>16</v>
      </c>
      <c r="C2481" s="41" t="str">
        <f>_xlfn.XLOOKUP(A2481,[3]Reconciliation!$A:$A,[3]Reconciliation!$O:$O)</f>
        <v>AVI Japanese Special Situations Fund</v>
      </c>
      <c r="D2481" s="41" t="str">
        <f>_xlfn.XLOOKUP(A2481,'[4]Fund Control'!$H:$H,'[4]Fund Control'!$G:$G)</f>
        <v xml:space="preserve">Class B EUR </v>
      </c>
      <c r="E2481" s="44">
        <v>45588</v>
      </c>
      <c r="F2481" s="41" t="str">
        <f>_xlfn.XLOOKUP(A2481,'[3]Eqn Calc - NII'!$C:$C,'[3]Eqn Calc - NII'!$E:$E)</f>
        <v>EUR</v>
      </c>
      <c r="G2481" s="43" t="e">
        <f>SUMIFS('[3]Eqn Calc - NII'!$U:$U,'[3]Eqn Calc - NII'!$H:$H,E2481,'[3]Eqn Calc - NII'!$C:$C,A2481)</f>
        <v>#VALUE!</v>
      </c>
      <c r="H2481" t="str">
        <f t="shared" si="39"/>
        <v>IE000Z7QO7O045588</v>
      </c>
    </row>
    <row r="2482" spans="1:8" x14ac:dyDescent="0.25">
      <c r="A2482" s="41" t="s">
        <v>43</v>
      </c>
      <c r="B2482" s="41" t="s">
        <v>16</v>
      </c>
      <c r="C2482" s="41" t="str">
        <f>_xlfn.XLOOKUP(A2482,[3]Reconciliation!$A:$A,[3]Reconciliation!$O:$O)</f>
        <v>AVI Japanese Special Situations Fund</v>
      </c>
      <c r="D2482" s="41" t="str">
        <f>_xlfn.XLOOKUP(A2482,'[4]Fund Control'!$H:$H,'[4]Fund Control'!$G:$G)</f>
        <v xml:space="preserve">Class B EUR </v>
      </c>
      <c r="E2482" s="44">
        <v>45589</v>
      </c>
      <c r="F2482" s="41" t="str">
        <f>_xlfn.XLOOKUP(A2482,'[3]Eqn Calc - NII'!$C:$C,'[3]Eqn Calc - NII'!$E:$E)</f>
        <v>EUR</v>
      </c>
      <c r="G2482" s="43" t="e">
        <f>SUMIFS('[3]Eqn Calc - NII'!$U:$U,'[3]Eqn Calc - NII'!$H:$H,E2482,'[3]Eqn Calc - NII'!$C:$C,A2482)</f>
        <v>#VALUE!</v>
      </c>
      <c r="H2482" t="str">
        <f t="shared" si="39"/>
        <v>IE000Z7QO7O045589</v>
      </c>
    </row>
    <row r="2483" spans="1:8" x14ac:dyDescent="0.25">
      <c r="A2483" s="41" t="s">
        <v>43</v>
      </c>
      <c r="B2483" s="41" t="s">
        <v>16</v>
      </c>
      <c r="C2483" s="41" t="str">
        <f>_xlfn.XLOOKUP(A2483,[3]Reconciliation!$A:$A,[3]Reconciliation!$O:$O)</f>
        <v>AVI Japanese Special Situations Fund</v>
      </c>
      <c r="D2483" s="41" t="str">
        <f>_xlfn.XLOOKUP(A2483,'[4]Fund Control'!$H:$H,'[4]Fund Control'!$G:$G)</f>
        <v xml:space="preserve">Class B EUR </v>
      </c>
      <c r="E2483" s="44">
        <v>45590</v>
      </c>
      <c r="F2483" s="41" t="str">
        <f>_xlfn.XLOOKUP(A2483,'[3]Eqn Calc - NII'!$C:$C,'[3]Eqn Calc - NII'!$E:$E)</f>
        <v>EUR</v>
      </c>
      <c r="G2483" s="43" t="e">
        <f>SUMIFS('[3]Eqn Calc - NII'!$U:$U,'[3]Eqn Calc - NII'!$H:$H,E2483,'[3]Eqn Calc - NII'!$C:$C,A2483)</f>
        <v>#VALUE!</v>
      </c>
      <c r="H2483" t="str">
        <f t="shared" si="39"/>
        <v>IE000Z7QO7O045590</v>
      </c>
    </row>
    <row r="2484" spans="1:8" x14ac:dyDescent="0.25">
      <c r="A2484" s="41" t="s">
        <v>43</v>
      </c>
      <c r="B2484" s="41" t="s">
        <v>16</v>
      </c>
      <c r="C2484" s="41" t="str">
        <f>_xlfn.XLOOKUP(A2484,[3]Reconciliation!$A:$A,[3]Reconciliation!$O:$O)</f>
        <v>AVI Japanese Special Situations Fund</v>
      </c>
      <c r="D2484" s="41" t="str">
        <f>_xlfn.XLOOKUP(A2484,'[4]Fund Control'!$H:$H,'[4]Fund Control'!$G:$G)</f>
        <v xml:space="preserve">Class B EUR </v>
      </c>
      <c r="E2484" s="44">
        <v>45594</v>
      </c>
      <c r="F2484" s="41" t="str">
        <f>_xlfn.XLOOKUP(A2484,'[3]Eqn Calc - NII'!$C:$C,'[3]Eqn Calc - NII'!$E:$E)</f>
        <v>EUR</v>
      </c>
      <c r="G2484" s="43" t="e">
        <f>SUMIFS('[3]Eqn Calc - NII'!$U:$U,'[3]Eqn Calc - NII'!$H:$H,E2484,'[3]Eqn Calc - NII'!$C:$C,A2484)</f>
        <v>#VALUE!</v>
      </c>
      <c r="H2484" t="str">
        <f t="shared" si="39"/>
        <v>IE000Z7QO7O045594</v>
      </c>
    </row>
    <row r="2485" spans="1:8" x14ac:dyDescent="0.25">
      <c r="A2485" s="41" t="s">
        <v>43</v>
      </c>
      <c r="B2485" s="41" t="s">
        <v>16</v>
      </c>
      <c r="C2485" s="41" t="str">
        <f>_xlfn.XLOOKUP(A2485,[3]Reconciliation!$A:$A,[3]Reconciliation!$O:$O)</f>
        <v>AVI Japanese Special Situations Fund</v>
      </c>
      <c r="D2485" s="41" t="str">
        <f>_xlfn.XLOOKUP(A2485,'[4]Fund Control'!$H:$H,'[4]Fund Control'!$G:$G)</f>
        <v xml:space="preserve">Class B EUR </v>
      </c>
      <c r="E2485" s="44">
        <v>45595</v>
      </c>
      <c r="F2485" s="41" t="str">
        <f>_xlfn.XLOOKUP(A2485,'[3]Eqn Calc - NII'!$C:$C,'[3]Eqn Calc - NII'!$E:$E)</f>
        <v>EUR</v>
      </c>
      <c r="G2485" s="43" t="e">
        <f>SUMIFS('[3]Eqn Calc - NII'!$U:$U,'[3]Eqn Calc - NII'!$H:$H,E2485,'[3]Eqn Calc - NII'!$C:$C,A2485)</f>
        <v>#VALUE!</v>
      </c>
      <c r="H2485" t="str">
        <f t="shared" si="39"/>
        <v>IE000Z7QO7O045595</v>
      </c>
    </row>
    <row r="2486" spans="1:8" x14ac:dyDescent="0.25">
      <c r="A2486" s="41" t="s">
        <v>43</v>
      </c>
      <c r="B2486" s="41" t="s">
        <v>16</v>
      </c>
      <c r="C2486" s="41" t="str">
        <f>_xlfn.XLOOKUP(A2486,[3]Reconciliation!$A:$A,[3]Reconciliation!$O:$O)</f>
        <v>AVI Japanese Special Situations Fund</v>
      </c>
      <c r="D2486" s="41" t="str">
        <f>_xlfn.XLOOKUP(A2486,'[4]Fund Control'!$H:$H,'[4]Fund Control'!$G:$G)</f>
        <v xml:space="preserve">Class B EUR </v>
      </c>
      <c r="E2486" s="44">
        <v>45596</v>
      </c>
      <c r="F2486" s="41" t="str">
        <f>_xlfn.XLOOKUP(A2486,'[3]Eqn Calc - NII'!$C:$C,'[3]Eqn Calc - NII'!$E:$E)</f>
        <v>EUR</v>
      </c>
      <c r="G2486" s="43" t="e">
        <f>SUMIFS('[3]Eqn Calc - NII'!$U:$U,'[3]Eqn Calc - NII'!$H:$H,E2486,'[3]Eqn Calc - NII'!$C:$C,A2486)</f>
        <v>#VALUE!</v>
      </c>
      <c r="H2486" t="str">
        <f t="shared" si="39"/>
        <v>IE000Z7QO7O045596</v>
      </c>
    </row>
    <row r="2487" spans="1:8" x14ac:dyDescent="0.25">
      <c r="A2487" s="41" t="s">
        <v>43</v>
      </c>
      <c r="B2487" s="41" t="s">
        <v>16</v>
      </c>
      <c r="C2487" s="41" t="str">
        <f>_xlfn.XLOOKUP(A2487,[3]Reconciliation!$A:$A,[3]Reconciliation!$O:$O)</f>
        <v>AVI Japanese Special Situations Fund</v>
      </c>
      <c r="D2487" s="41" t="str">
        <f>_xlfn.XLOOKUP(A2487,'[4]Fund Control'!$H:$H,'[4]Fund Control'!$G:$G)</f>
        <v xml:space="preserve">Class B EUR </v>
      </c>
      <c r="E2487" s="44">
        <v>45597</v>
      </c>
      <c r="F2487" s="41" t="str">
        <f>_xlfn.XLOOKUP(A2487,'[3]Eqn Calc - NII'!$C:$C,'[3]Eqn Calc - NII'!$E:$E)</f>
        <v>EUR</v>
      </c>
      <c r="G2487" s="43" t="e">
        <f>SUMIFS('[3]Eqn Calc - NII'!$U:$U,'[3]Eqn Calc - NII'!$H:$H,E2487,'[3]Eqn Calc - NII'!$C:$C,A2487)</f>
        <v>#VALUE!</v>
      </c>
      <c r="H2487" t="str">
        <f t="shared" si="39"/>
        <v>IE000Z7QO7O045597</v>
      </c>
    </row>
    <row r="2488" spans="1:8" x14ac:dyDescent="0.25">
      <c r="A2488" s="41" t="s">
        <v>43</v>
      </c>
      <c r="B2488" s="41" t="s">
        <v>16</v>
      </c>
      <c r="C2488" s="41" t="str">
        <f>_xlfn.XLOOKUP(A2488,[3]Reconciliation!$A:$A,[3]Reconciliation!$O:$O)</f>
        <v>AVI Japanese Special Situations Fund</v>
      </c>
      <c r="D2488" s="41" t="str">
        <f>_xlfn.XLOOKUP(A2488,'[4]Fund Control'!$H:$H,'[4]Fund Control'!$G:$G)</f>
        <v xml:space="preserve">Class B EUR </v>
      </c>
      <c r="E2488" s="44">
        <v>45601</v>
      </c>
      <c r="F2488" s="41" t="str">
        <f>_xlfn.XLOOKUP(A2488,'[3]Eqn Calc - NII'!$C:$C,'[3]Eqn Calc - NII'!$E:$E)</f>
        <v>EUR</v>
      </c>
      <c r="G2488" s="43" t="e">
        <f>SUMIFS('[3]Eqn Calc - NII'!$U:$U,'[3]Eqn Calc - NII'!$H:$H,E2488,'[3]Eqn Calc - NII'!$C:$C,A2488)</f>
        <v>#VALUE!</v>
      </c>
      <c r="H2488" t="str">
        <f t="shared" si="39"/>
        <v>IE000Z7QO7O045601</v>
      </c>
    </row>
    <row r="2489" spans="1:8" x14ac:dyDescent="0.25">
      <c r="A2489" s="41" t="s">
        <v>43</v>
      </c>
      <c r="B2489" s="41" t="s">
        <v>16</v>
      </c>
      <c r="C2489" s="41" t="str">
        <f>_xlfn.XLOOKUP(A2489,[3]Reconciliation!$A:$A,[3]Reconciliation!$O:$O)</f>
        <v>AVI Japanese Special Situations Fund</v>
      </c>
      <c r="D2489" s="41" t="str">
        <f>_xlfn.XLOOKUP(A2489,'[4]Fund Control'!$H:$H,'[4]Fund Control'!$G:$G)</f>
        <v xml:space="preserve">Class B EUR </v>
      </c>
      <c r="E2489" s="44">
        <v>45602</v>
      </c>
      <c r="F2489" s="41" t="str">
        <f>_xlfn.XLOOKUP(A2489,'[3]Eqn Calc - NII'!$C:$C,'[3]Eqn Calc - NII'!$E:$E)</f>
        <v>EUR</v>
      </c>
      <c r="G2489" s="43" t="e">
        <f>SUMIFS('[3]Eqn Calc - NII'!$U:$U,'[3]Eqn Calc - NII'!$H:$H,E2489,'[3]Eqn Calc - NII'!$C:$C,A2489)</f>
        <v>#VALUE!</v>
      </c>
      <c r="H2489" t="str">
        <f t="shared" si="39"/>
        <v>IE000Z7QO7O045602</v>
      </c>
    </row>
    <row r="2490" spans="1:8" x14ac:dyDescent="0.25">
      <c r="A2490" s="41" t="s">
        <v>43</v>
      </c>
      <c r="B2490" s="41" t="s">
        <v>16</v>
      </c>
      <c r="C2490" s="41" t="str">
        <f>_xlfn.XLOOKUP(A2490,[3]Reconciliation!$A:$A,[3]Reconciliation!$O:$O)</f>
        <v>AVI Japanese Special Situations Fund</v>
      </c>
      <c r="D2490" s="41" t="str">
        <f>_xlfn.XLOOKUP(A2490,'[4]Fund Control'!$H:$H,'[4]Fund Control'!$G:$G)</f>
        <v xml:space="preserve">Class B EUR </v>
      </c>
      <c r="E2490" s="44">
        <v>45603</v>
      </c>
      <c r="F2490" s="41" t="str">
        <f>_xlfn.XLOOKUP(A2490,'[3]Eqn Calc - NII'!$C:$C,'[3]Eqn Calc - NII'!$E:$E)</f>
        <v>EUR</v>
      </c>
      <c r="G2490" s="43" t="e">
        <f>SUMIFS('[3]Eqn Calc - NII'!$U:$U,'[3]Eqn Calc - NII'!$H:$H,E2490,'[3]Eqn Calc - NII'!$C:$C,A2490)</f>
        <v>#VALUE!</v>
      </c>
      <c r="H2490" t="str">
        <f t="shared" si="39"/>
        <v>IE000Z7QO7O045603</v>
      </c>
    </row>
    <row r="2491" spans="1:8" x14ac:dyDescent="0.25">
      <c r="A2491" s="41" t="s">
        <v>43</v>
      </c>
      <c r="B2491" s="41" t="s">
        <v>16</v>
      </c>
      <c r="C2491" s="41" t="str">
        <f>_xlfn.XLOOKUP(A2491,[3]Reconciliation!$A:$A,[3]Reconciliation!$O:$O)</f>
        <v>AVI Japanese Special Situations Fund</v>
      </c>
      <c r="D2491" s="41" t="str">
        <f>_xlfn.XLOOKUP(A2491,'[4]Fund Control'!$H:$H,'[4]Fund Control'!$G:$G)</f>
        <v xml:space="preserve">Class B EUR </v>
      </c>
      <c r="E2491" s="44">
        <v>45604</v>
      </c>
      <c r="F2491" s="41" t="str">
        <f>_xlfn.XLOOKUP(A2491,'[3]Eqn Calc - NII'!$C:$C,'[3]Eqn Calc - NII'!$E:$E)</f>
        <v>EUR</v>
      </c>
      <c r="G2491" s="43" t="e">
        <f>SUMIFS('[3]Eqn Calc - NII'!$U:$U,'[3]Eqn Calc - NII'!$H:$H,E2491,'[3]Eqn Calc - NII'!$C:$C,A2491)</f>
        <v>#VALUE!</v>
      </c>
      <c r="H2491" t="str">
        <f t="shared" si="39"/>
        <v>IE000Z7QO7O045604</v>
      </c>
    </row>
    <row r="2492" spans="1:8" x14ac:dyDescent="0.25">
      <c r="A2492" s="41" t="s">
        <v>43</v>
      </c>
      <c r="B2492" s="41" t="s">
        <v>16</v>
      </c>
      <c r="C2492" s="41" t="str">
        <f>_xlfn.XLOOKUP(A2492,[3]Reconciliation!$A:$A,[3]Reconciliation!$O:$O)</f>
        <v>AVI Japanese Special Situations Fund</v>
      </c>
      <c r="D2492" s="41" t="str">
        <f>_xlfn.XLOOKUP(A2492,'[4]Fund Control'!$H:$H,'[4]Fund Control'!$G:$G)</f>
        <v xml:space="preserve">Class B EUR </v>
      </c>
      <c r="E2492" s="44">
        <v>45607</v>
      </c>
      <c r="F2492" s="41" t="str">
        <f>_xlfn.XLOOKUP(A2492,'[3]Eqn Calc - NII'!$C:$C,'[3]Eqn Calc - NII'!$E:$E)</f>
        <v>EUR</v>
      </c>
      <c r="G2492" s="43" t="e">
        <f>SUMIFS('[3]Eqn Calc - NII'!$U:$U,'[3]Eqn Calc - NII'!$H:$H,E2492,'[3]Eqn Calc - NII'!$C:$C,A2492)</f>
        <v>#VALUE!</v>
      </c>
      <c r="H2492" t="str">
        <f t="shared" si="39"/>
        <v>IE000Z7QO7O045607</v>
      </c>
    </row>
    <row r="2493" spans="1:8" x14ac:dyDescent="0.25">
      <c r="A2493" s="41" t="s">
        <v>43</v>
      </c>
      <c r="B2493" s="41" t="s">
        <v>16</v>
      </c>
      <c r="C2493" s="41" t="str">
        <f>_xlfn.XLOOKUP(A2493,[3]Reconciliation!$A:$A,[3]Reconciliation!$O:$O)</f>
        <v>AVI Japanese Special Situations Fund</v>
      </c>
      <c r="D2493" s="41" t="str">
        <f>_xlfn.XLOOKUP(A2493,'[4]Fund Control'!$H:$H,'[4]Fund Control'!$G:$G)</f>
        <v xml:space="preserve">Class B EUR </v>
      </c>
      <c r="E2493" s="44">
        <v>45608</v>
      </c>
      <c r="F2493" s="41" t="str">
        <f>_xlfn.XLOOKUP(A2493,'[3]Eqn Calc - NII'!$C:$C,'[3]Eqn Calc - NII'!$E:$E)</f>
        <v>EUR</v>
      </c>
      <c r="G2493" s="43" t="e">
        <f>SUMIFS('[3]Eqn Calc - NII'!$U:$U,'[3]Eqn Calc - NII'!$H:$H,E2493,'[3]Eqn Calc - NII'!$C:$C,A2493)</f>
        <v>#VALUE!</v>
      </c>
      <c r="H2493" t="str">
        <f t="shared" si="39"/>
        <v>IE000Z7QO7O045608</v>
      </c>
    </row>
    <row r="2494" spans="1:8" x14ac:dyDescent="0.25">
      <c r="A2494" s="41" t="s">
        <v>43</v>
      </c>
      <c r="B2494" s="41" t="s">
        <v>16</v>
      </c>
      <c r="C2494" s="41" t="str">
        <f>_xlfn.XLOOKUP(A2494,[3]Reconciliation!$A:$A,[3]Reconciliation!$O:$O)</f>
        <v>AVI Japanese Special Situations Fund</v>
      </c>
      <c r="D2494" s="41" t="str">
        <f>_xlfn.XLOOKUP(A2494,'[4]Fund Control'!$H:$H,'[4]Fund Control'!$G:$G)</f>
        <v xml:space="preserve">Class B EUR </v>
      </c>
      <c r="E2494" s="44">
        <v>45609</v>
      </c>
      <c r="F2494" s="41" t="str">
        <f>_xlfn.XLOOKUP(A2494,'[3]Eqn Calc - NII'!$C:$C,'[3]Eqn Calc - NII'!$E:$E)</f>
        <v>EUR</v>
      </c>
      <c r="G2494" s="43" t="e">
        <f>SUMIFS('[3]Eqn Calc - NII'!$U:$U,'[3]Eqn Calc - NII'!$H:$H,E2494,'[3]Eqn Calc - NII'!$C:$C,A2494)</f>
        <v>#VALUE!</v>
      </c>
      <c r="H2494" t="str">
        <f t="shared" si="39"/>
        <v>IE000Z7QO7O045609</v>
      </c>
    </row>
    <row r="2495" spans="1:8" x14ac:dyDescent="0.25">
      <c r="A2495" s="41" t="s">
        <v>43</v>
      </c>
      <c r="B2495" s="41" t="s">
        <v>16</v>
      </c>
      <c r="C2495" s="41" t="str">
        <f>_xlfn.XLOOKUP(A2495,[3]Reconciliation!$A:$A,[3]Reconciliation!$O:$O)</f>
        <v>AVI Japanese Special Situations Fund</v>
      </c>
      <c r="D2495" s="41" t="str">
        <f>_xlfn.XLOOKUP(A2495,'[4]Fund Control'!$H:$H,'[4]Fund Control'!$G:$G)</f>
        <v xml:space="preserve">Class B EUR </v>
      </c>
      <c r="E2495" s="44">
        <v>45610</v>
      </c>
      <c r="F2495" s="41" t="str">
        <f>_xlfn.XLOOKUP(A2495,'[3]Eqn Calc - NII'!$C:$C,'[3]Eqn Calc - NII'!$E:$E)</f>
        <v>EUR</v>
      </c>
      <c r="G2495" s="43" t="e">
        <f>SUMIFS('[3]Eqn Calc - NII'!$U:$U,'[3]Eqn Calc - NII'!$H:$H,E2495,'[3]Eqn Calc - NII'!$C:$C,A2495)</f>
        <v>#VALUE!</v>
      </c>
      <c r="H2495" t="str">
        <f t="shared" si="39"/>
        <v>IE000Z7QO7O045610</v>
      </c>
    </row>
    <row r="2496" spans="1:8" x14ac:dyDescent="0.25">
      <c r="A2496" s="41" t="s">
        <v>43</v>
      </c>
      <c r="B2496" s="41" t="s">
        <v>16</v>
      </c>
      <c r="C2496" s="41" t="str">
        <f>_xlfn.XLOOKUP(A2496,[3]Reconciliation!$A:$A,[3]Reconciliation!$O:$O)</f>
        <v>AVI Japanese Special Situations Fund</v>
      </c>
      <c r="D2496" s="41" t="str">
        <f>_xlfn.XLOOKUP(A2496,'[4]Fund Control'!$H:$H,'[4]Fund Control'!$G:$G)</f>
        <v xml:space="preserve">Class B EUR </v>
      </c>
      <c r="E2496" s="44">
        <v>45611</v>
      </c>
      <c r="F2496" s="41" t="str">
        <f>_xlfn.XLOOKUP(A2496,'[3]Eqn Calc - NII'!$C:$C,'[3]Eqn Calc - NII'!$E:$E)</f>
        <v>EUR</v>
      </c>
      <c r="G2496" s="43" t="e">
        <f>SUMIFS('[3]Eqn Calc - NII'!$U:$U,'[3]Eqn Calc - NII'!$H:$H,E2496,'[3]Eqn Calc - NII'!$C:$C,A2496)</f>
        <v>#VALUE!</v>
      </c>
      <c r="H2496" t="str">
        <f t="shared" si="39"/>
        <v>IE000Z7QO7O045611</v>
      </c>
    </row>
    <row r="2497" spans="1:8" x14ac:dyDescent="0.25">
      <c r="A2497" s="41" t="s">
        <v>43</v>
      </c>
      <c r="B2497" s="41" t="s">
        <v>16</v>
      </c>
      <c r="C2497" s="41" t="str">
        <f>_xlfn.XLOOKUP(A2497,[3]Reconciliation!$A:$A,[3]Reconciliation!$O:$O)</f>
        <v>AVI Japanese Special Situations Fund</v>
      </c>
      <c r="D2497" s="41" t="str">
        <f>_xlfn.XLOOKUP(A2497,'[4]Fund Control'!$H:$H,'[4]Fund Control'!$G:$G)</f>
        <v xml:space="preserve">Class B EUR </v>
      </c>
      <c r="E2497" s="44">
        <v>45614</v>
      </c>
      <c r="F2497" s="41" t="str">
        <f>_xlfn.XLOOKUP(A2497,'[3]Eqn Calc - NII'!$C:$C,'[3]Eqn Calc - NII'!$E:$E)</f>
        <v>EUR</v>
      </c>
      <c r="G2497" s="43" t="e">
        <f>SUMIFS('[3]Eqn Calc - NII'!$U:$U,'[3]Eqn Calc - NII'!$H:$H,E2497,'[3]Eqn Calc - NII'!$C:$C,A2497)</f>
        <v>#VALUE!</v>
      </c>
      <c r="H2497" t="str">
        <f t="shared" si="39"/>
        <v>IE000Z7QO7O045614</v>
      </c>
    </row>
    <row r="2498" spans="1:8" x14ac:dyDescent="0.25">
      <c r="A2498" s="41" t="s">
        <v>43</v>
      </c>
      <c r="B2498" s="41" t="s">
        <v>16</v>
      </c>
      <c r="C2498" s="41" t="str">
        <f>_xlfn.XLOOKUP(A2498,[3]Reconciliation!$A:$A,[3]Reconciliation!$O:$O)</f>
        <v>AVI Japanese Special Situations Fund</v>
      </c>
      <c r="D2498" s="41" t="str">
        <f>_xlfn.XLOOKUP(A2498,'[4]Fund Control'!$H:$H,'[4]Fund Control'!$G:$G)</f>
        <v xml:space="preserve">Class B EUR </v>
      </c>
      <c r="E2498" s="44">
        <v>45615</v>
      </c>
      <c r="F2498" s="41" t="str">
        <f>_xlfn.XLOOKUP(A2498,'[3]Eqn Calc - NII'!$C:$C,'[3]Eqn Calc - NII'!$E:$E)</f>
        <v>EUR</v>
      </c>
      <c r="G2498" s="43" t="e">
        <f>SUMIFS('[3]Eqn Calc - NII'!$U:$U,'[3]Eqn Calc - NII'!$H:$H,E2498,'[3]Eqn Calc - NII'!$C:$C,A2498)</f>
        <v>#VALUE!</v>
      </c>
      <c r="H2498" t="str">
        <f t="shared" si="39"/>
        <v>IE000Z7QO7O045615</v>
      </c>
    </row>
    <row r="2499" spans="1:8" x14ac:dyDescent="0.25">
      <c r="A2499" s="41" t="s">
        <v>43</v>
      </c>
      <c r="B2499" s="41" t="s">
        <v>16</v>
      </c>
      <c r="C2499" s="41" t="str">
        <f>_xlfn.XLOOKUP(A2499,[3]Reconciliation!$A:$A,[3]Reconciliation!$O:$O)</f>
        <v>AVI Japanese Special Situations Fund</v>
      </c>
      <c r="D2499" s="41" t="str">
        <f>_xlfn.XLOOKUP(A2499,'[4]Fund Control'!$H:$H,'[4]Fund Control'!$G:$G)</f>
        <v xml:space="preserve">Class B EUR </v>
      </c>
      <c r="E2499" s="44">
        <v>45616</v>
      </c>
      <c r="F2499" s="41" t="str">
        <f>_xlfn.XLOOKUP(A2499,'[3]Eqn Calc - NII'!$C:$C,'[3]Eqn Calc - NII'!$E:$E)</f>
        <v>EUR</v>
      </c>
      <c r="G2499" s="43" t="e">
        <f>SUMIFS('[3]Eqn Calc - NII'!$U:$U,'[3]Eqn Calc - NII'!$H:$H,E2499,'[3]Eqn Calc - NII'!$C:$C,A2499)</f>
        <v>#VALUE!</v>
      </c>
      <c r="H2499" t="str">
        <f t="shared" si="39"/>
        <v>IE000Z7QO7O045616</v>
      </c>
    </row>
    <row r="2500" spans="1:8" x14ac:dyDescent="0.25">
      <c r="A2500" s="41" t="s">
        <v>43</v>
      </c>
      <c r="B2500" s="41" t="s">
        <v>16</v>
      </c>
      <c r="C2500" s="41" t="str">
        <f>_xlfn.XLOOKUP(A2500,[3]Reconciliation!$A:$A,[3]Reconciliation!$O:$O)</f>
        <v>AVI Japanese Special Situations Fund</v>
      </c>
      <c r="D2500" s="41" t="str">
        <f>_xlfn.XLOOKUP(A2500,'[4]Fund Control'!$H:$H,'[4]Fund Control'!$G:$G)</f>
        <v xml:space="preserve">Class B EUR </v>
      </c>
      <c r="E2500" s="44">
        <v>45617</v>
      </c>
      <c r="F2500" s="41" t="str">
        <f>_xlfn.XLOOKUP(A2500,'[3]Eqn Calc - NII'!$C:$C,'[3]Eqn Calc - NII'!$E:$E)</f>
        <v>EUR</v>
      </c>
      <c r="G2500" s="43" t="e">
        <f>SUMIFS('[3]Eqn Calc - NII'!$U:$U,'[3]Eqn Calc - NII'!$H:$H,E2500,'[3]Eqn Calc - NII'!$C:$C,A2500)</f>
        <v>#VALUE!</v>
      </c>
      <c r="H2500" t="str">
        <f t="shared" si="39"/>
        <v>IE000Z7QO7O045617</v>
      </c>
    </row>
    <row r="2501" spans="1:8" x14ac:dyDescent="0.25">
      <c r="A2501" s="41" t="s">
        <v>43</v>
      </c>
      <c r="B2501" s="41" t="s">
        <v>16</v>
      </c>
      <c r="C2501" s="41" t="str">
        <f>_xlfn.XLOOKUP(A2501,[3]Reconciliation!$A:$A,[3]Reconciliation!$O:$O)</f>
        <v>AVI Japanese Special Situations Fund</v>
      </c>
      <c r="D2501" s="41" t="str">
        <f>_xlfn.XLOOKUP(A2501,'[4]Fund Control'!$H:$H,'[4]Fund Control'!$G:$G)</f>
        <v xml:space="preserve">Class B EUR </v>
      </c>
      <c r="E2501" s="44">
        <v>45618</v>
      </c>
      <c r="F2501" s="41" t="str">
        <f>_xlfn.XLOOKUP(A2501,'[3]Eqn Calc - NII'!$C:$C,'[3]Eqn Calc - NII'!$E:$E)</f>
        <v>EUR</v>
      </c>
      <c r="G2501" s="43" t="e">
        <f>SUMIFS('[3]Eqn Calc - NII'!$U:$U,'[3]Eqn Calc - NII'!$H:$H,E2501,'[3]Eqn Calc - NII'!$C:$C,A2501)</f>
        <v>#VALUE!</v>
      </c>
      <c r="H2501" t="str">
        <f t="shared" si="39"/>
        <v>IE000Z7QO7O045618</v>
      </c>
    </row>
    <row r="2502" spans="1:8" x14ac:dyDescent="0.25">
      <c r="A2502" s="41" t="s">
        <v>43</v>
      </c>
      <c r="B2502" s="41" t="s">
        <v>16</v>
      </c>
      <c r="C2502" s="41" t="str">
        <f>_xlfn.XLOOKUP(A2502,[3]Reconciliation!$A:$A,[3]Reconciliation!$O:$O)</f>
        <v>AVI Japanese Special Situations Fund</v>
      </c>
      <c r="D2502" s="41" t="str">
        <f>_xlfn.XLOOKUP(A2502,'[4]Fund Control'!$H:$H,'[4]Fund Control'!$G:$G)</f>
        <v xml:space="preserve">Class B EUR </v>
      </c>
      <c r="E2502" s="44">
        <v>45621</v>
      </c>
      <c r="F2502" s="41" t="str">
        <f>_xlfn.XLOOKUP(A2502,'[3]Eqn Calc - NII'!$C:$C,'[3]Eqn Calc - NII'!$E:$E)</f>
        <v>EUR</v>
      </c>
      <c r="G2502" s="43" t="e">
        <f>SUMIFS('[3]Eqn Calc - NII'!$U:$U,'[3]Eqn Calc - NII'!$H:$H,E2502,'[3]Eqn Calc - NII'!$C:$C,A2502)</f>
        <v>#VALUE!</v>
      </c>
      <c r="H2502" t="str">
        <f t="shared" ref="H2502:H2565" si="40">A2502&amp;E2502</f>
        <v>IE000Z7QO7O045621</v>
      </c>
    </row>
    <row r="2503" spans="1:8" x14ac:dyDescent="0.25">
      <c r="A2503" s="41" t="s">
        <v>43</v>
      </c>
      <c r="B2503" s="41" t="s">
        <v>16</v>
      </c>
      <c r="C2503" s="41" t="str">
        <f>_xlfn.XLOOKUP(A2503,[3]Reconciliation!$A:$A,[3]Reconciliation!$O:$O)</f>
        <v>AVI Japanese Special Situations Fund</v>
      </c>
      <c r="D2503" s="41" t="str">
        <f>_xlfn.XLOOKUP(A2503,'[4]Fund Control'!$H:$H,'[4]Fund Control'!$G:$G)</f>
        <v xml:space="preserve">Class B EUR </v>
      </c>
      <c r="E2503" s="44">
        <v>45622</v>
      </c>
      <c r="F2503" s="41" t="str">
        <f>_xlfn.XLOOKUP(A2503,'[3]Eqn Calc - NII'!$C:$C,'[3]Eqn Calc - NII'!$E:$E)</f>
        <v>EUR</v>
      </c>
      <c r="G2503" s="43" t="e">
        <f>SUMIFS('[3]Eqn Calc - NII'!$U:$U,'[3]Eqn Calc - NII'!$H:$H,E2503,'[3]Eqn Calc - NII'!$C:$C,A2503)</f>
        <v>#VALUE!</v>
      </c>
      <c r="H2503" t="str">
        <f t="shared" si="40"/>
        <v>IE000Z7QO7O045622</v>
      </c>
    </row>
    <row r="2504" spans="1:8" x14ac:dyDescent="0.25">
      <c r="A2504" s="41" t="s">
        <v>43</v>
      </c>
      <c r="B2504" s="41" t="s">
        <v>16</v>
      </c>
      <c r="C2504" s="41" t="str">
        <f>_xlfn.XLOOKUP(A2504,[3]Reconciliation!$A:$A,[3]Reconciliation!$O:$O)</f>
        <v>AVI Japanese Special Situations Fund</v>
      </c>
      <c r="D2504" s="41" t="str">
        <f>_xlfn.XLOOKUP(A2504,'[4]Fund Control'!$H:$H,'[4]Fund Control'!$G:$G)</f>
        <v xml:space="preserve">Class B EUR </v>
      </c>
      <c r="E2504" s="44">
        <v>45623</v>
      </c>
      <c r="F2504" s="41" t="str">
        <f>_xlfn.XLOOKUP(A2504,'[3]Eqn Calc - NII'!$C:$C,'[3]Eqn Calc - NII'!$E:$E)</f>
        <v>EUR</v>
      </c>
      <c r="G2504" s="43" t="e">
        <f>SUMIFS('[3]Eqn Calc - NII'!$U:$U,'[3]Eqn Calc - NII'!$H:$H,E2504,'[3]Eqn Calc - NII'!$C:$C,A2504)</f>
        <v>#VALUE!</v>
      </c>
      <c r="H2504" t="str">
        <f t="shared" si="40"/>
        <v>IE000Z7QO7O045623</v>
      </c>
    </row>
    <row r="2505" spans="1:8" x14ac:dyDescent="0.25">
      <c r="A2505" s="41" t="s">
        <v>43</v>
      </c>
      <c r="B2505" s="41" t="s">
        <v>16</v>
      </c>
      <c r="C2505" s="41" t="str">
        <f>_xlfn.XLOOKUP(A2505,[3]Reconciliation!$A:$A,[3]Reconciliation!$O:$O)</f>
        <v>AVI Japanese Special Situations Fund</v>
      </c>
      <c r="D2505" s="41" t="str">
        <f>_xlfn.XLOOKUP(A2505,'[4]Fund Control'!$H:$H,'[4]Fund Control'!$G:$G)</f>
        <v xml:space="preserve">Class B EUR </v>
      </c>
      <c r="E2505" s="44">
        <v>45624</v>
      </c>
      <c r="F2505" s="41" t="str">
        <f>_xlfn.XLOOKUP(A2505,'[3]Eqn Calc - NII'!$C:$C,'[3]Eqn Calc - NII'!$E:$E)</f>
        <v>EUR</v>
      </c>
      <c r="G2505" s="43" t="e">
        <f>SUMIFS('[3]Eqn Calc - NII'!$U:$U,'[3]Eqn Calc - NII'!$H:$H,E2505,'[3]Eqn Calc - NII'!$C:$C,A2505)</f>
        <v>#VALUE!</v>
      </c>
      <c r="H2505" t="str">
        <f t="shared" si="40"/>
        <v>IE000Z7QO7O045624</v>
      </c>
    </row>
    <row r="2506" spans="1:8" x14ac:dyDescent="0.25">
      <c r="A2506" s="41" t="s">
        <v>43</v>
      </c>
      <c r="B2506" s="41" t="s">
        <v>16</v>
      </c>
      <c r="C2506" s="41" t="str">
        <f>_xlfn.XLOOKUP(A2506,[3]Reconciliation!$A:$A,[3]Reconciliation!$O:$O)</f>
        <v>AVI Japanese Special Situations Fund</v>
      </c>
      <c r="D2506" s="41" t="str">
        <f>_xlfn.XLOOKUP(A2506,'[4]Fund Control'!$H:$H,'[4]Fund Control'!$G:$G)</f>
        <v xml:space="preserve">Class B EUR </v>
      </c>
      <c r="E2506" s="44">
        <v>45625</v>
      </c>
      <c r="F2506" s="41" t="str">
        <f>_xlfn.XLOOKUP(A2506,'[3]Eqn Calc - NII'!$C:$C,'[3]Eqn Calc - NII'!$E:$E)</f>
        <v>EUR</v>
      </c>
      <c r="G2506" s="43" t="e">
        <f>SUMIFS('[3]Eqn Calc - NII'!$U:$U,'[3]Eqn Calc - NII'!$H:$H,E2506,'[3]Eqn Calc - NII'!$C:$C,A2506)</f>
        <v>#VALUE!</v>
      </c>
      <c r="H2506" t="str">
        <f t="shared" si="40"/>
        <v>IE000Z7QO7O045625</v>
      </c>
    </row>
    <row r="2507" spans="1:8" x14ac:dyDescent="0.25">
      <c r="A2507" s="41" t="s">
        <v>43</v>
      </c>
      <c r="B2507" s="41" t="s">
        <v>16</v>
      </c>
      <c r="C2507" s="41" t="str">
        <f>_xlfn.XLOOKUP(A2507,[3]Reconciliation!$A:$A,[3]Reconciliation!$O:$O)</f>
        <v>AVI Japanese Special Situations Fund</v>
      </c>
      <c r="D2507" s="41" t="str">
        <f>_xlfn.XLOOKUP(A2507,'[4]Fund Control'!$H:$H,'[4]Fund Control'!$G:$G)</f>
        <v xml:space="preserve">Class B EUR </v>
      </c>
      <c r="E2507" s="44">
        <v>45628</v>
      </c>
      <c r="F2507" s="41" t="str">
        <f>_xlfn.XLOOKUP(A2507,'[3]Eqn Calc - NII'!$C:$C,'[3]Eqn Calc - NII'!$E:$E)</f>
        <v>EUR</v>
      </c>
      <c r="G2507" s="43" t="e">
        <f>SUMIFS('[3]Eqn Calc - NII'!$U:$U,'[3]Eqn Calc - NII'!$H:$H,E2507,'[3]Eqn Calc - NII'!$C:$C,A2507)</f>
        <v>#VALUE!</v>
      </c>
      <c r="H2507" t="str">
        <f t="shared" si="40"/>
        <v>IE000Z7QO7O045628</v>
      </c>
    </row>
    <row r="2508" spans="1:8" x14ac:dyDescent="0.25">
      <c r="A2508" s="41" t="s">
        <v>43</v>
      </c>
      <c r="B2508" s="41" t="s">
        <v>16</v>
      </c>
      <c r="C2508" s="41" t="str">
        <f>_xlfn.XLOOKUP(A2508,[3]Reconciliation!$A:$A,[3]Reconciliation!$O:$O)</f>
        <v>AVI Japanese Special Situations Fund</v>
      </c>
      <c r="D2508" s="41" t="str">
        <f>_xlfn.XLOOKUP(A2508,'[4]Fund Control'!$H:$H,'[4]Fund Control'!$G:$G)</f>
        <v xml:space="preserve">Class B EUR </v>
      </c>
      <c r="E2508" s="44">
        <v>45629</v>
      </c>
      <c r="F2508" s="41" t="str">
        <f>_xlfn.XLOOKUP(A2508,'[3]Eqn Calc - NII'!$C:$C,'[3]Eqn Calc - NII'!$E:$E)</f>
        <v>EUR</v>
      </c>
      <c r="G2508" s="43" t="e">
        <f>SUMIFS('[3]Eqn Calc - NII'!$U:$U,'[3]Eqn Calc - NII'!$H:$H,E2508,'[3]Eqn Calc - NII'!$C:$C,A2508)</f>
        <v>#VALUE!</v>
      </c>
      <c r="H2508" t="str">
        <f t="shared" si="40"/>
        <v>IE000Z7QO7O045629</v>
      </c>
    </row>
    <row r="2509" spans="1:8" x14ac:dyDescent="0.25">
      <c r="A2509" s="41" t="s">
        <v>43</v>
      </c>
      <c r="B2509" s="41" t="s">
        <v>16</v>
      </c>
      <c r="C2509" s="41" t="str">
        <f>_xlfn.XLOOKUP(A2509,[3]Reconciliation!$A:$A,[3]Reconciliation!$O:$O)</f>
        <v>AVI Japanese Special Situations Fund</v>
      </c>
      <c r="D2509" s="41" t="str">
        <f>_xlfn.XLOOKUP(A2509,'[4]Fund Control'!$H:$H,'[4]Fund Control'!$G:$G)</f>
        <v xml:space="preserve">Class B EUR </v>
      </c>
      <c r="E2509" s="44">
        <v>45630</v>
      </c>
      <c r="F2509" s="41" t="str">
        <f>_xlfn.XLOOKUP(A2509,'[3]Eqn Calc - NII'!$C:$C,'[3]Eqn Calc - NII'!$E:$E)</f>
        <v>EUR</v>
      </c>
      <c r="G2509" s="43" t="e">
        <f>SUMIFS('[3]Eqn Calc - NII'!$U:$U,'[3]Eqn Calc - NII'!$H:$H,E2509,'[3]Eqn Calc - NII'!$C:$C,A2509)</f>
        <v>#VALUE!</v>
      </c>
      <c r="H2509" t="str">
        <f t="shared" si="40"/>
        <v>IE000Z7QO7O045630</v>
      </c>
    </row>
    <row r="2510" spans="1:8" x14ac:dyDescent="0.25">
      <c r="A2510" s="41" t="s">
        <v>43</v>
      </c>
      <c r="B2510" s="41" t="s">
        <v>16</v>
      </c>
      <c r="C2510" s="41" t="str">
        <f>_xlfn.XLOOKUP(A2510,[3]Reconciliation!$A:$A,[3]Reconciliation!$O:$O)</f>
        <v>AVI Japanese Special Situations Fund</v>
      </c>
      <c r="D2510" s="41" t="str">
        <f>_xlfn.XLOOKUP(A2510,'[4]Fund Control'!$H:$H,'[4]Fund Control'!$G:$G)</f>
        <v xml:space="preserve">Class B EUR </v>
      </c>
      <c r="E2510" s="44">
        <v>45631</v>
      </c>
      <c r="F2510" s="41" t="str">
        <f>_xlfn.XLOOKUP(A2510,'[3]Eqn Calc - NII'!$C:$C,'[3]Eqn Calc - NII'!$E:$E)</f>
        <v>EUR</v>
      </c>
      <c r="G2510" s="43" t="e">
        <f>SUMIFS('[3]Eqn Calc - NII'!$U:$U,'[3]Eqn Calc - NII'!$H:$H,E2510,'[3]Eqn Calc - NII'!$C:$C,A2510)</f>
        <v>#VALUE!</v>
      </c>
      <c r="H2510" t="str">
        <f t="shared" si="40"/>
        <v>IE000Z7QO7O045631</v>
      </c>
    </row>
    <row r="2511" spans="1:8" x14ac:dyDescent="0.25">
      <c r="A2511" s="41" t="s">
        <v>43</v>
      </c>
      <c r="B2511" s="41" t="s">
        <v>16</v>
      </c>
      <c r="C2511" s="41" t="str">
        <f>_xlfn.XLOOKUP(A2511,[3]Reconciliation!$A:$A,[3]Reconciliation!$O:$O)</f>
        <v>AVI Japanese Special Situations Fund</v>
      </c>
      <c r="D2511" s="41" t="str">
        <f>_xlfn.XLOOKUP(A2511,'[4]Fund Control'!$H:$H,'[4]Fund Control'!$G:$G)</f>
        <v xml:space="preserve">Class B EUR </v>
      </c>
      <c r="E2511" s="44">
        <v>45632</v>
      </c>
      <c r="F2511" s="41" t="str">
        <f>_xlfn.XLOOKUP(A2511,'[3]Eqn Calc - NII'!$C:$C,'[3]Eqn Calc - NII'!$E:$E)</f>
        <v>EUR</v>
      </c>
      <c r="G2511" s="43" t="e">
        <f>SUMIFS('[3]Eqn Calc - NII'!$U:$U,'[3]Eqn Calc - NII'!$H:$H,E2511,'[3]Eqn Calc - NII'!$C:$C,A2511)</f>
        <v>#VALUE!</v>
      </c>
      <c r="H2511" t="str">
        <f t="shared" si="40"/>
        <v>IE000Z7QO7O045632</v>
      </c>
    </row>
    <row r="2512" spans="1:8" x14ac:dyDescent="0.25">
      <c r="A2512" s="41" t="s">
        <v>43</v>
      </c>
      <c r="B2512" s="41" t="s">
        <v>16</v>
      </c>
      <c r="C2512" s="41" t="str">
        <f>_xlfn.XLOOKUP(A2512,[3]Reconciliation!$A:$A,[3]Reconciliation!$O:$O)</f>
        <v>AVI Japanese Special Situations Fund</v>
      </c>
      <c r="D2512" s="41" t="str">
        <f>_xlfn.XLOOKUP(A2512,'[4]Fund Control'!$H:$H,'[4]Fund Control'!$G:$G)</f>
        <v xml:space="preserve">Class B EUR </v>
      </c>
      <c r="E2512" s="44">
        <v>45635</v>
      </c>
      <c r="F2512" s="41" t="str">
        <f>_xlfn.XLOOKUP(A2512,'[3]Eqn Calc - NII'!$C:$C,'[3]Eqn Calc - NII'!$E:$E)</f>
        <v>EUR</v>
      </c>
      <c r="G2512" s="43" t="e">
        <f>SUMIFS('[3]Eqn Calc - NII'!$U:$U,'[3]Eqn Calc - NII'!$H:$H,E2512,'[3]Eqn Calc - NII'!$C:$C,A2512)</f>
        <v>#VALUE!</v>
      </c>
      <c r="H2512" t="str">
        <f t="shared" si="40"/>
        <v>IE000Z7QO7O045635</v>
      </c>
    </row>
    <row r="2513" spans="1:8" x14ac:dyDescent="0.25">
      <c r="A2513" s="41" t="s">
        <v>43</v>
      </c>
      <c r="B2513" s="41" t="s">
        <v>16</v>
      </c>
      <c r="C2513" s="41" t="str">
        <f>_xlfn.XLOOKUP(A2513,[3]Reconciliation!$A:$A,[3]Reconciliation!$O:$O)</f>
        <v>AVI Japanese Special Situations Fund</v>
      </c>
      <c r="D2513" s="41" t="str">
        <f>_xlfn.XLOOKUP(A2513,'[4]Fund Control'!$H:$H,'[4]Fund Control'!$G:$G)</f>
        <v xml:space="preserve">Class B EUR </v>
      </c>
      <c r="E2513" s="44">
        <v>45636</v>
      </c>
      <c r="F2513" s="41" t="str">
        <f>_xlfn.XLOOKUP(A2513,'[3]Eqn Calc - NII'!$C:$C,'[3]Eqn Calc - NII'!$E:$E)</f>
        <v>EUR</v>
      </c>
      <c r="G2513" s="43" t="e">
        <f>SUMIFS('[3]Eqn Calc - NII'!$U:$U,'[3]Eqn Calc - NII'!$H:$H,E2513,'[3]Eqn Calc - NII'!$C:$C,A2513)</f>
        <v>#VALUE!</v>
      </c>
      <c r="H2513" t="str">
        <f t="shared" si="40"/>
        <v>IE000Z7QO7O045636</v>
      </c>
    </row>
    <row r="2514" spans="1:8" x14ac:dyDescent="0.25">
      <c r="A2514" s="41" t="s">
        <v>43</v>
      </c>
      <c r="B2514" s="41" t="s">
        <v>16</v>
      </c>
      <c r="C2514" s="41" t="str">
        <f>_xlfn.XLOOKUP(A2514,[3]Reconciliation!$A:$A,[3]Reconciliation!$O:$O)</f>
        <v>AVI Japanese Special Situations Fund</v>
      </c>
      <c r="D2514" s="41" t="str">
        <f>_xlfn.XLOOKUP(A2514,'[4]Fund Control'!$H:$H,'[4]Fund Control'!$G:$G)</f>
        <v xml:space="preserve">Class B EUR </v>
      </c>
      <c r="E2514" s="44">
        <v>45637</v>
      </c>
      <c r="F2514" s="41" t="str">
        <f>_xlfn.XLOOKUP(A2514,'[3]Eqn Calc - NII'!$C:$C,'[3]Eqn Calc - NII'!$E:$E)</f>
        <v>EUR</v>
      </c>
      <c r="G2514" s="43" t="e">
        <f>SUMIFS('[3]Eqn Calc - NII'!$U:$U,'[3]Eqn Calc - NII'!$H:$H,E2514,'[3]Eqn Calc - NII'!$C:$C,A2514)</f>
        <v>#VALUE!</v>
      </c>
      <c r="H2514" t="str">
        <f t="shared" si="40"/>
        <v>IE000Z7QO7O045637</v>
      </c>
    </row>
    <row r="2515" spans="1:8" x14ac:dyDescent="0.25">
      <c r="A2515" s="41" t="s">
        <v>43</v>
      </c>
      <c r="B2515" s="41" t="s">
        <v>16</v>
      </c>
      <c r="C2515" s="41" t="str">
        <f>_xlfn.XLOOKUP(A2515,[3]Reconciliation!$A:$A,[3]Reconciliation!$O:$O)</f>
        <v>AVI Japanese Special Situations Fund</v>
      </c>
      <c r="D2515" s="41" t="str">
        <f>_xlfn.XLOOKUP(A2515,'[4]Fund Control'!$H:$H,'[4]Fund Control'!$G:$G)</f>
        <v xml:space="preserve">Class B EUR </v>
      </c>
      <c r="E2515" s="44">
        <v>45638</v>
      </c>
      <c r="F2515" s="41" t="str">
        <f>_xlfn.XLOOKUP(A2515,'[3]Eqn Calc - NII'!$C:$C,'[3]Eqn Calc - NII'!$E:$E)</f>
        <v>EUR</v>
      </c>
      <c r="G2515" s="43" t="e">
        <f>SUMIFS('[3]Eqn Calc - NII'!$U:$U,'[3]Eqn Calc - NII'!$H:$H,E2515,'[3]Eqn Calc - NII'!$C:$C,A2515)</f>
        <v>#VALUE!</v>
      </c>
      <c r="H2515" t="str">
        <f t="shared" si="40"/>
        <v>IE000Z7QO7O045638</v>
      </c>
    </row>
    <row r="2516" spans="1:8" x14ac:dyDescent="0.25">
      <c r="A2516" s="41" t="s">
        <v>43</v>
      </c>
      <c r="B2516" s="41" t="s">
        <v>16</v>
      </c>
      <c r="C2516" s="41" t="str">
        <f>_xlfn.XLOOKUP(A2516,[3]Reconciliation!$A:$A,[3]Reconciliation!$O:$O)</f>
        <v>AVI Japanese Special Situations Fund</v>
      </c>
      <c r="D2516" s="41" t="str">
        <f>_xlfn.XLOOKUP(A2516,'[4]Fund Control'!$H:$H,'[4]Fund Control'!$G:$G)</f>
        <v xml:space="preserve">Class B EUR </v>
      </c>
      <c r="E2516" s="44">
        <v>45639</v>
      </c>
      <c r="F2516" s="41" t="str">
        <f>_xlfn.XLOOKUP(A2516,'[3]Eqn Calc - NII'!$C:$C,'[3]Eqn Calc - NII'!$E:$E)</f>
        <v>EUR</v>
      </c>
      <c r="G2516" s="43" t="e">
        <f>SUMIFS('[3]Eqn Calc - NII'!$U:$U,'[3]Eqn Calc - NII'!$H:$H,E2516,'[3]Eqn Calc - NII'!$C:$C,A2516)</f>
        <v>#VALUE!</v>
      </c>
      <c r="H2516" t="str">
        <f t="shared" si="40"/>
        <v>IE000Z7QO7O045639</v>
      </c>
    </row>
    <row r="2517" spans="1:8" x14ac:dyDescent="0.25">
      <c r="A2517" s="41" t="s">
        <v>43</v>
      </c>
      <c r="B2517" s="41" t="s">
        <v>16</v>
      </c>
      <c r="C2517" s="41" t="str">
        <f>_xlfn.XLOOKUP(A2517,[3]Reconciliation!$A:$A,[3]Reconciliation!$O:$O)</f>
        <v>AVI Japanese Special Situations Fund</v>
      </c>
      <c r="D2517" s="41" t="str">
        <f>_xlfn.XLOOKUP(A2517,'[4]Fund Control'!$H:$H,'[4]Fund Control'!$G:$G)</f>
        <v xml:space="preserve">Class B EUR </v>
      </c>
      <c r="E2517" s="44">
        <v>45642</v>
      </c>
      <c r="F2517" s="41" t="str">
        <f>_xlfn.XLOOKUP(A2517,'[3]Eqn Calc - NII'!$C:$C,'[3]Eqn Calc - NII'!$E:$E)</f>
        <v>EUR</v>
      </c>
      <c r="G2517" s="43" t="e">
        <f>SUMIFS('[3]Eqn Calc - NII'!$U:$U,'[3]Eqn Calc - NII'!$H:$H,E2517,'[3]Eqn Calc - NII'!$C:$C,A2517)</f>
        <v>#VALUE!</v>
      </c>
      <c r="H2517" t="str">
        <f t="shared" si="40"/>
        <v>IE000Z7QO7O045642</v>
      </c>
    </row>
    <row r="2518" spans="1:8" x14ac:dyDescent="0.25">
      <c r="A2518" s="41" t="s">
        <v>43</v>
      </c>
      <c r="B2518" s="41" t="s">
        <v>16</v>
      </c>
      <c r="C2518" s="41" t="str">
        <f>_xlfn.XLOOKUP(A2518,[3]Reconciliation!$A:$A,[3]Reconciliation!$O:$O)</f>
        <v>AVI Japanese Special Situations Fund</v>
      </c>
      <c r="D2518" s="41" t="str">
        <f>_xlfn.XLOOKUP(A2518,'[4]Fund Control'!$H:$H,'[4]Fund Control'!$G:$G)</f>
        <v xml:space="preserve">Class B EUR </v>
      </c>
      <c r="E2518" s="44">
        <v>45643</v>
      </c>
      <c r="F2518" s="41" t="str">
        <f>_xlfn.XLOOKUP(A2518,'[3]Eqn Calc - NII'!$C:$C,'[3]Eqn Calc - NII'!$E:$E)</f>
        <v>EUR</v>
      </c>
      <c r="G2518" s="43" t="e">
        <f>SUMIFS('[3]Eqn Calc - NII'!$U:$U,'[3]Eqn Calc - NII'!$H:$H,E2518,'[3]Eqn Calc - NII'!$C:$C,A2518)</f>
        <v>#VALUE!</v>
      </c>
      <c r="H2518" t="str">
        <f t="shared" si="40"/>
        <v>IE000Z7QO7O045643</v>
      </c>
    </row>
    <row r="2519" spans="1:8" x14ac:dyDescent="0.25">
      <c r="A2519" s="41" t="s">
        <v>43</v>
      </c>
      <c r="B2519" s="41" t="s">
        <v>16</v>
      </c>
      <c r="C2519" s="41" t="str">
        <f>_xlfn.XLOOKUP(A2519,[3]Reconciliation!$A:$A,[3]Reconciliation!$O:$O)</f>
        <v>AVI Japanese Special Situations Fund</v>
      </c>
      <c r="D2519" s="41" t="str">
        <f>_xlfn.XLOOKUP(A2519,'[4]Fund Control'!$H:$H,'[4]Fund Control'!$G:$G)</f>
        <v xml:space="preserve">Class B EUR </v>
      </c>
      <c r="E2519" s="44">
        <v>45644</v>
      </c>
      <c r="F2519" s="41" t="str">
        <f>_xlfn.XLOOKUP(A2519,'[3]Eqn Calc - NII'!$C:$C,'[3]Eqn Calc - NII'!$E:$E)</f>
        <v>EUR</v>
      </c>
      <c r="G2519" s="43" t="e">
        <f>SUMIFS('[3]Eqn Calc - NII'!$U:$U,'[3]Eqn Calc - NII'!$H:$H,E2519,'[3]Eqn Calc - NII'!$C:$C,A2519)</f>
        <v>#VALUE!</v>
      </c>
      <c r="H2519" t="str">
        <f t="shared" si="40"/>
        <v>IE000Z7QO7O045644</v>
      </c>
    </row>
    <row r="2520" spans="1:8" x14ac:dyDescent="0.25">
      <c r="A2520" s="41" t="s">
        <v>43</v>
      </c>
      <c r="B2520" s="41" t="s">
        <v>16</v>
      </c>
      <c r="C2520" s="41" t="str">
        <f>_xlfn.XLOOKUP(A2520,[3]Reconciliation!$A:$A,[3]Reconciliation!$O:$O)</f>
        <v>AVI Japanese Special Situations Fund</v>
      </c>
      <c r="D2520" s="41" t="str">
        <f>_xlfn.XLOOKUP(A2520,'[4]Fund Control'!$H:$H,'[4]Fund Control'!$G:$G)</f>
        <v xml:space="preserve">Class B EUR </v>
      </c>
      <c r="E2520" s="44">
        <v>45645</v>
      </c>
      <c r="F2520" s="41" t="str">
        <f>_xlfn.XLOOKUP(A2520,'[3]Eqn Calc - NII'!$C:$C,'[3]Eqn Calc - NII'!$E:$E)</f>
        <v>EUR</v>
      </c>
      <c r="G2520" s="43" t="e">
        <f>SUMIFS('[3]Eqn Calc - NII'!$U:$U,'[3]Eqn Calc - NII'!$H:$H,E2520,'[3]Eqn Calc - NII'!$C:$C,A2520)</f>
        <v>#VALUE!</v>
      </c>
      <c r="H2520" t="str">
        <f t="shared" si="40"/>
        <v>IE000Z7QO7O045645</v>
      </c>
    </row>
    <row r="2521" spans="1:8" x14ac:dyDescent="0.25">
      <c r="A2521" s="41" t="s">
        <v>43</v>
      </c>
      <c r="B2521" s="41" t="s">
        <v>16</v>
      </c>
      <c r="C2521" s="41" t="str">
        <f>_xlfn.XLOOKUP(A2521,[3]Reconciliation!$A:$A,[3]Reconciliation!$O:$O)</f>
        <v>AVI Japanese Special Situations Fund</v>
      </c>
      <c r="D2521" s="41" t="str">
        <f>_xlfn.XLOOKUP(A2521,'[4]Fund Control'!$H:$H,'[4]Fund Control'!$G:$G)</f>
        <v xml:space="preserve">Class B EUR </v>
      </c>
      <c r="E2521" s="44">
        <v>45646</v>
      </c>
      <c r="F2521" s="41" t="str">
        <f>_xlfn.XLOOKUP(A2521,'[3]Eqn Calc - NII'!$C:$C,'[3]Eqn Calc - NII'!$E:$E)</f>
        <v>EUR</v>
      </c>
      <c r="G2521" s="43" t="e">
        <f>SUMIFS('[3]Eqn Calc - NII'!$U:$U,'[3]Eqn Calc - NII'!$H:$H,E2521,'[3]Eqn Calc - NII'!$C:$C,A2521)</f>
        <v>#VALUE!</v>
      </c>
      <c r="H2521" t="str">
        <f t="shared" si="40"/>
        <v>IE000Z7QO7O045646</v>
      </c>
    </row>
    <row r="2522" spans="1:8" x14ac:dyDescent="0.25">
      <c r="A2522" s="41" t="s">
        <v>43</v>
      </c>
      <c r="B2522" s="41" t="s">
        <v>16</v>
      </c>
      <c r="C2522" s="41" t="str">
        <f>_xlfn.XLOOKUP(A2522,[3]Reconciliation!$A:$A,[3]Reconciliation!$O:$O)</f>
        <v>AVI Japanese Special Situations Fund</v>
      </c>
      <c r="D2522" s="41" t="str">
        <f>_xlfn.XLOOKUP(A2522,'[4]Fund Control'!$H:$H,'[4]Fund Control'!$G:$G)</f>
        <v xml:space="preserve">Class B EUR </v>
      </c>
      <c r="E2522" s="44">
        <v>45649</v>
      </c>
      <c r="F2522" s="41" t="str">
        <f>_xlfn.XLOOKUP(A2522,'[3]Eqn Calc - NII'!$C:$C,'[3]Eqn Calc - NII'!$E:$E)</f>
        <v>EUR</v>
      </c>
      <c r="G2522" s="43" t="e">
        <f>SUMIFS('[3]Eqn Calc - NII'!$U:$U,'[3]Eqn Calc - NII'!$H:$H,E2522,'[3]Eqn Calc - NII'!$C:$C,A2522)</f>
        <v>#VALUE!</v>
      </c>
      <c r="H2522" t="str">
        <f t="shared" si="40"/>
        <v>IE000Z7QO7O045649</v>
      </c>
    </row>
    <row r="2523" spans="1:8" x14ac:dyDescent="0.25">
      <c r="A2523" s="41" t="s">
        <v>43</v>
      </c>
      <c r="B2523" s="41" t="s">
        <v>16</v>
      </c>
      <c r="C2523" s="41" t="str">
        <f>_xlfn.XLOOKUP(A2523,[3]Reconciliation!$A:$A,[3]Reconciliation!$O:$O)</f>
        <v>AVI Japanese Special Situations Fund</v>
      </c>
      <c r="D2523" s="41" t="str">
        <f>_xlfn.XLOOKUP(A2523,'[4]Fund Control'!$H:$H,'[4]Fund Control'!$G:$G)</f>
        <v xml:space="preserve">Class B EUR </v>
      </c>
      <c r="E2523" s="44">
        <v>45650</v>
      </c>
      <c r="F2523" s="41" t="str">
        <f>_xlfn.XLOOKUP(A2523,'[3]Eqn Calc - NII'!$C:$C,'[3]Eqn Calc - NII'!$E:$E)</f>
        <v>EUR</v>
      </c>
      <c r="G2523" s="43" t="e">
        <f>SUMIFS('[3]Eqn Calc - NII'!$U:$U,'[3]Eqn Calc - NII'!$H:$H,E2523,'[3]Eqn Calc - NII'!$C:$C,A2523)</f>
        <v>#VALUE!</v>
      </c>
      <c r="H2523" t="str">
        <f t="shared" si="40"/>
        <v>IE000Z7QO7O045650</v>
      </c>
    </row>
    <row r="2524" spans="1:8" x14ac:dyDescent="0.25">
      <c r="A2524" s="41" t="s">
        <v>43</v>
      </c>
      <c r="B2524" s="41" t="s">
        <v>16</v>
      </c>
      <c r="C2524" s="41" t="str">
        <f>_xlfn.XLOOKUP(A2524,[3]Reconciliation!$A:$A,[3]Reconciliation!$O:$O)</f>
        <v>AVI Japanese Special Situations Fund</v>
      </c>
      <c r="D2524" s="41" t="str">
        <f>_xlfn.XLOOKUP(A2524,'[4]Fund Control'!$H:$H,'[4]Fund Control'!$G:$G)</f>
        <v xml:space="preserve">Class B EUR </v>
      </c>
      <c r="E2524" s="44">
        <v>45656</v>
      </c>
      <c r="F2524" s="41" t="str">
        <f>_xlfn.XLOOKUP(A2524,'[3]Eqn Calc - NII'!$C:$C,'[3]Eqn Calc - NII'!$E:$E)</f>
        <v>EUR</v>
      </c>
      <c r="G2524" s="43" t="e">
        <f>SUMIFS('[3]Eqn Calc - NII'!$U:$U,'[3]Eqn Calc - NII'!$H:$H,E2524,'[3]Eqn Calc - NII'!$C:$C,A2524)</f>
        <v>#VALUE!</v>
      </c>
      <c r="H2524" t="str">
        <f t="shared" si="40"/>
        <v>IE000Z7QO7O045656</v>
      </c>
    </row>
    <row r="2525" spans="1:8" x14ac:dyDescent="0.25">
      <c r="A2525" s="41" t="s">
        <v>43</v>
      </c>
      <c r="B2525" s="41" t="s">
        <v>16</v>
      </c>
      <c r="C2525" s="41" t="str">
        <f>_xlfn.XLOOKUP(A2525,[3]Reconciliation!$A:$A,[3]Reconciliation!$O:$O)</f>
        <v>AVI Japanese Special Situations Fund</v>
      </c>
      <c r="D2525" s="41" t="str">
        <f>_xlfn.XLOOKUP(A2525,'[4]Fund Control'!$H:$H,'[4]Fund Control'!$G:$G)</f>
        <v xml:space="preserve">Class B EUR </v>
      </c>
      <c r="E2525" s="44">
        <v>45663</v>
      </c>
      <c r="F2525" s="41" t="str">
        <f>_xlfn.XLOOKUP(A2525,'[3]Eqn Calc - NII'!$C:$C,'[3]Eqn Calc - NII'!$E:$E)</f>
        <v>EUR</v>
      </c>
      <c r="G2525" s="43" t="e">
        <f>SUMIFS('[3]Eqn Calc - NII'!$U:$U,'[3]Eqn Calc - NII'!$H:$H,E2525,'[3]Eqn Calc - NII'!$C:$C,A2525)</f>
        <v>#VALUE!</v>
      </c>
      <c r="H2525" t="str">
        <f t="shared" si="40"/>
        <v>IE000Z7QO7O045663</v>
      </c>
    </row>
    <row r="2526" spans="1:8" x14ac:dyDescent="0.25">
      <c r="A2526" s="41" t="s">
        <v>43</v>
      </c>
      <c r="B2526" s="41" t="s">
        <v>16</v>
      </c>
      <c r="C2526" s="41" t="str">
        <f>_xlfn.XLOOKUP(A2526,[3]Reconciliation!$A:$A,[3]Reconciliation!$O:$O)</f>
        <v>AVI Japanese Special Situations Fund</v>
      </c>
      <c r="D2526" s="41" t="str">
        <f>_xlfn.XLOOKUP(A2526,'[4]Fund Control'!$H:$H,'[4]Fund Control'!$G:$G)</f>
        <v xml:space="preserve">Class B EUR </v>
      </c>
      <c r="E2526" s="44">
        <v>45664</v>
      </c>
      <c r="F2526" s="41" t="str">
        <f>_xlfn.XLOOKUP(A2526,'[3]Eqn Calc - NII'!$C:$C,'[3]Eqn Calc - NII'!$E:$E)</f>
        <v>EUR</v>
      </c>
      <c r="G2526" s="43" t="e">
        <f>SUMIFS('[3]Eqn Calc - NII'!$U:$U,'[3]Eqn Calc - NII'!$H:$H,E2526,'[3]Eqn Calc - NII'!$C:$C,A2526)</f>
        <v>#VALUE!</v>
      </c>
      <c r="H2526" t="str">
        <f t="shared" si="40"/>
        <v>IE000Z7QO7O045664</v>
      </c>
    </row>
    <row r="2527" spans="1:8" x14ac:dyDescent="0.25">
      <c r="A2527" s="41" t="s">
        <v>43</v>
      </c>
      <c r="B2527" s="41" t="s">
        <v>16</v>
      </c>
      <c r="C2527" s="41" t="str">
        <f>_xlfn.XLOOKUP(A2527,[3]Reconciliation!$A:$A,[3]Reconciliation!$O:$O)</f>
        <v>AVI Japanese Special Situations Fund</v>
      </c>
      <c r="D2527" s="41" t="str">
        <f>_xlfn.XLOOKUP(A2527,'[4]Fund Control'!$H:$H,'[4]Fund Control'!$G:$G)</f>
        <v xml:space="preserve">Class B EUR </v>
      </c>
      <c r="E2527" s="44">
        <v>45665</v>
      </c>
      <c r="F2527" s="41" t="str">
        <f>_xlfn.XLOOKUP(A2527,'[3]Eqn Calc - NII'!$C:$C,'[3]Eqn Calc - NII'!$E:$E)</f>
        <v>EUR</v>
      </c>
      <c r="G2527" s="43" t="e">
        <f>SUMIFS('[3]Eqn Calc - NII'!$U:$U,'[3]Eqn Calc - NII'!$H:$H,E2527,'[3]Eqn Calc - NII'!$C:$C,A2527)</f>
        <v>#VALUE!</v>
      </c>
      <c r="H2527" t="str">
        <f t="shared" si="40"/>
        <v>IE000Z7QO7O045665</v>
      </c>
    </row>
    <row r="2528" spans="1:8" x14ac:dyDescent="0.25">
      <c r="A2528" s="41" t="s">
        <v>43</v>
      </c>
      <c r="B2528" s="41" t="s">
        <v>16</v>
      </c>
      <c r="C2528" s="41" t="str">
        <f>_xlfn.XLOOKUP(A2528,[3]Reconciliation!$A:$A,[3]Reconciliation!$O:$O)</f>
        <v>AVI Japanese Special Situations Fund</v>
      </c>
      <c r="D2528" s="41" t="str">
        <f>_xlfn.XLOOKUP(A2528,'[4]Fund Control'!$H:$H,'[4]Fund Control'!$G:$G)</f>
        <v xml:space="preserve">Class B EUR </v>
      </c>
      <c r="E2528" s="44">
        <v>45666</v>
      </c>
      <c r="F2528" s="41" t="str">
        <f>_xlfn.XLOOKUP(A2528,'[3]Eqn Calc - NII'!$C:$C,'[3]Eqn Calc - NII'!$E:$E)</f>
        <v>EUR</v>
      </c>
      <c r="G2528" s="43" t="e">
        <f>SUMIFS('[3]Eqn Calc - NII'!$U:$U,'[3]Eqn Calc - NII'!$H:$H,E2528,'[3]Eqn Calc - NII'!$C:$C,A2528)</f>
        <v>#VALUE!</v>
      </c>
      <c r="H2528" t="str">
        <f t="shared" si="40"/>
        <v>IE000Z7QO7O045666</v>
      </c>
    </row>
    <row r="2529" spans="1:8" x14ac:dyDescent="0.25">
      <c r="A2529" s="41" t="s">
        <v>43</v>
      </c>
      <c r="B2529" s="41" t="s">
        <v>16</v>
      </c>
      <c r="C2529" s="41" t="str">
        <f>_xlfn.XLOOKUP(A2529,[3]Reconciliation!$A:$A,[3]Reconciliation!$O:$O)</f>
        <v>AVI Japanese Special Situations Fund</v>
      </c>
      <c r="D2529" s="41" t="str">
        <f>_xlfn.XLOOKUP(A2529,'[4]Fund Control'!$H:$H,'[4]Fund Control'!$G:$G)</f>
        <v xml:space="preserve">Class B EUR </v>
      </c>
      <c r="E2529" s="44">
        <v>45667</v>
      </c>
      <c r="F2529" s="41" t="str">
        <f>_xlfn.XLOOKUP(A2529,'[3]Eqn Calc - NII'!$C:$C,'[3]Eqn Calc - NII'!$E:$E)</f>
        <v>EUR</v>
      </c>
      <c r="G2529" s="43" t="e">
        <f>SUMIFS('[3]Eqn Calc - NII'!$U:$U,'[3]Eqn Calc - NII'!$H:$H,E2529,'[3]Eqn Calc - NII'!$C:$C,A2529)</f>
        <v>#VALUE!</v>
      </c>
      <c r="H2529" t="str">
        <f t="shared" si="40"/>
        <v>IE000Z7QO7O045667</v>
      </c>
    </row>
    <row r="2530" spans="1:8" x14ac:dyDescent="0.25">
      <c r="A2530" s="41" t="s">
        <v>43</v>
      </c>
      <c r="B2530" s="41" t="s">
        <v>16</v>
      </c>
      <c r="C2530" s="41" t="str">
        <f>_xlfn.XLOOKUP(A2530,[3]Reconciliation!$A:$A,[3]Reconciliation!$O:$O)</f>
        <v>AVI Japanese Special Situations Fund</v>
      </c>
      <c r="D2530" s="41" t="str">
        <f>_xlfn.XLOOKUP(A2530,'[4]Fund Control'!$H:$H,'[4]Fund Control'!$G:$G)</f>
        <v xml:space="preserve">Class B EUR </v>
      </c>
      <c r="E2530" s="44">
        <v>45671</v>
      </c>
      <c r="F2530" s="41" t="str">
        <f>_xlfn.XLOOKUP(A2530,'[3]Eqn Calc - NII'!$C:$C,'[3]Eqn Calc - NII'!$E:$E)</f>
        <v>EUR</v>
      </c>
      <c r="G2530" s="43" t="e">
        <f>SUMIFS('[3]Eqn Calc - NII'!$U:$U,'[3]Eqn Calc - NII'!$H:$H,E2530,'[3]Eqn Calc - NII'!$C:$C,A2530)</f>
        <v>#VALUE!</v>
      </c>
      <c r="H2530" t="str">
        <f t="shared" si="40"/>
        <v>IE000Z7QO7O045671</v>
      </c>
    </row>
    <row r="2531" spans="1:8" x14ac:dyDescent="0.25">
      <c r="A2531" s="41" t="s">
        <v>43</v>
      </c>
      <c r="B2531" s="41" t="s">
        <v>16</v>
      </c>
      <c r="C2531" s="41" t="str">
        <f>_xlfn.XLOOKUP(A2531,[3]Reconciliation!$A:$A,[3]Reconciliation!$O:$O)</f>
        <v>AVI Japanese Special Situations Fund</v>
      </c>
      <c r="D2531" s="41" t="str">
        <f>_xlfn.XLOOKUP(A2531,'[4]Fund Control'!$H:$H,'[4]Fund Control'!$G:$G)</f>
        <v xml:space="preserve">Class B EUR </v>
      </c>
      <c r="E2531" s="44">
        <v>45672</v>
      </c>
      <c r="F2531" s="41" t="str">
        <f>_xlfn.XLOOKUP(A2531,'[3]Eqn Calc - NII'!$C:$C,'[3]Eqn Calc - NII'!$E:$E)</f>
        <v>EUR</v>
      </c>
      <c r="G2531" s="43" t="e">
        <f>SUMIFS('[3]Eqn Calc - NII'!$U:$U,'[3]Eqn Calc - NII'!$H:$H,E2531,'[3]Eqn Calc - NII'!$C:$C,A2531)</f>
        <v>#VALUE!</v>
      </c>
      <c r="H2531" t="str">
        <f t="shared" si="40"/>
        <v>IE000Z7QO7O045672</v>
      </c>
    </row>
    <row r="2532" spans="1:8" x14ac:dyDescent="0.25">
      <c r="A2532" s="41" t="s">
        <v>43</v>
      </c>
      <c r="B2532" s="41" t="s">
        <v>16</v>
      </c>
      <c r="C2532" s="41" t="str">
        <f>_xlfn.XLOOKUP(A2532,[3]Reconciliation!$A:$A,[3]Reconciliation!$O:$O)</f>
        <v>AVI Japanese Special Situations Fund</v>
      </c>
      <c r="D2532" s="41" t="str">
        <f>_xlfn.XLOOKUP(A2532,'[4]Fund Control'!$H:$H,'[4]Fund Control'!$G:$G)</f>
        <v xml:space="preserve">Class B EUR </v>
      </c>
      <c r="E2532" s="44">
        <v>45673</v>
      </c>
      <c r="F2532" s="41" t="str">
        <f>_xlfn.XLOOKUP(A2532,'[3]Eqn Calc - NII'!$C:$C,'[3]Eqn Calc - NII'!$E:$E)</f>
        <v>EUR</v>
      </c>
      <c r="G2532" s="43" t="e">
        <f>SUMIFS('[3]Eqn Calc - NII'!$U:$U,'[3]Eqn Calc - NII'!$H:$H,E2532,'[3]Eqn Calc - NII'!$C:$C,A2532)</f>
        <v>#VALUE!</v>
      </c>
      <c r="H2532" t="str">
        <f t="shared" si="40"/>
        <v>IE000Z7QO7O045673</v>
      </c>
    </row>
    <row r="2533" spans="1:8" x14ac:dyDescent="0.25">
      <c r="A2533" s="41" t="s">
        <v>43</v>
      </c>
      <c r="B2533" s="41" t="s">
        <v>16</v>
      </c>
      <c r="C2533" s="41" t="str">
        <f>_xlfn.XLOOKUP(A2533,[3]Reconciliation!$A:$A,[3]Reconciliation!$O:$O)</f>
        <v>AVI Japanese Special Situations Fund</v>
      </c>
      <c r="D2533" s="41" t="str">
        <f>_xlfn.XLOOKUP(A2533,'[4]Fund Control'!$H:$H,'[4]Fund Control'!$G:$G)</f>
        <v xml:space="preserve">Class B EUR </v>
      </c>
      <c r="E2533" s="44">
        <v>45674</v>
      </c>
      <c r="F2533" s="41" t="str">
        <f>_xlfn.XLOOKUP(A2533,'[3]Eqn Calc - NII'!$C:$C,'[3]Eqn Calc - NII'!$E:$E)</f>
        <v>EUR</v>
      </c>
      <c r="G2533" s="43" t="e">
        <f>SUMIFS('[3]Eqn Calc - NII'!$U:$U,'[3]Eqn Calc - NII'!$H:$H,E2533,'[3]Eqn Calc - NII'!$C:$C,A2533)</f>
        <v>#VALUE!</v>
      </c>
      <c r="H2533" t="str">
        <f t="shared" si="40"/>
        <v>IE000Z7QO7O045674</v>
      </c>
    </row>
    <row r="2534" spans="1:8" x14ac:dyDescent="0.25">
      <c r="A2534" s="41" t="s">
        <v>43</v>
      </c>
      <c r="B2534" s="41" t="s">
        <v>16</v>
      </c>
      <c r="C2534" s="41" t="str">
        <f>_xlfn.XLOOKUP(A2534,[3]Reconciliation!$A:$A,[3]Reconciliation!$O:$O)</f>
        <v>AVI Japanese Special Situations Fund</v>
      </c>
      <c r="D2534" s="41" t="str">
        <f>_xlfn.XLOOKUP(A2534,'[4]Fund Control'!$H:$H,'[4]Fund Control'!$G:$G)</f>
        <v xml:space="preserve">Class B EUR </v>
      </c>
      <c r="E2534" s="44">
        <v>45677</v>
      </c>
      <c r="F2534" s="41" t="str">
        <f>_xlfn.XLOOKUP(A2534,'[3]Eqn Calc - NII'!$C:$C,'[3]Eqn Calc - NII'!$E:$E)</f>
        <v>EUR</v>
      </c>
      <c r="G2534" s="43" t="e">
        <f>SUMIFS('[3]Eqn Calc - NII'!$U:$U,'[3]Eqn Calc - NII'!$H:$H,E2534,'[3]Eqn Calc - NII'!$C:$C,A2534)</f>
        <v>#VALUE!</v>
      </c>
      <c r="H2534" t="str">
        <f t="shared" si="40"/>
        <v>IE000Z7QO7O045677</v>
      </c>
    </row>
    <row r="2535" spans="1:8" x14ac:dyDescent="0.25">
      <c r="A2535" s="41" t="s">
        <v>43</v>
      </c>
      <c r="B2535" s="41" t="s">
        <v>16</v>
      </c>
      <c r="C2535" s="41" t="str">
        <f>_xlfn.XLOOKUP(A2535,[3]Reconciliation!$A:$A,[3]Reconciliation!$O:$O)</f>
        <v>AVI Japanese Special Situations Fund</v>
      </c>
      <c r="D2535" s="41" t="str">
        <f>_xlfn.XLOOKUP(A2535,'[4]Fund Control'!$H:$H,'[4]Fund Control'!$G:$G)</f>
        <v xml:space="preserve">Class B EUR </v>
      </c>
      <c r="E2535" s="44">
        <v>45678</v>
      </c>
      <c r="F2535" s="41" t="str">
        <f>_xlfn.XLOOKUP(A2535,'[3]Eqn Calc - NII'!$C:$C,'[3]Eqn Calc - NII'!$E:$E)</f>
        <v>EUR</v>
      </c>
      <c r="G2535" s="43" t="e">
        <f>SUMIFS('[3]Eqn Calc - NII'!$U:$U,'[3]Eqn Calc - NII'!$H:$H,E2535,'[3]Eqn Calc - NII'!$C:$C,A2535)</f>
        <v>#VALUE!</v>
      </c>
      <c r="H2535" t="str">
        <f t="shared" si="40"/>
        <v>IE000Z7QO7O045678</v>
      </c>
    </row>
    <row r="2536" spans="1:8" x14ac:dyDescent="0.25">
      <c r="A2536" s="41" t="s">
        <v>43</v>
      </c>
      <c r="B2536" s="41" t="s">
        <v>16</v>
      </c>
      <c r="C2536" s="41" t="str">
        <f>_xlfn.XLOOKUP(A2536,[3]Reconciliation!$A:$A,[3]Reconciliation!$O:$O)</f>
        <v>AVI Japanese Special Situations Fund</v>
      </c>
      <c r="D2536" s="41" t="str">
        <f>_xlfn.XLOOKUP(A2536,'[4]Fund Control'!$H:$H,'[4]Fund Control'!$G:$G)</f>
        <v xml:space="preserve">Class B EUR </v>
      </c>
      <c r="E2536" s="44">
        <v>45679</v>
      </c>
      <c r="F2536" s="41" t="str">
        <f>_xlfn.XLOOKUP(A2536,'[3]Eqn Calc - NII'!$C:$C,'[3]Eqn Calc - NII'!$E:$E)</f>
        <v>EUR</v>
      </c>
      <c r="G2536" s="43" t="e">
        <f>SUMIFS('[3]Eqn Calc - NII'!$U:$U,'[3]Eqn Calc - NII'!$H:$H,E2536,'[3]Eqn Calc - NII'!$C:$C,A2536)</f>
        <v>#VALUE!</v>
      </c>
      <c r="H2536" t="str">
        <f t="shared" si="40"/>
        <v>IE000Z7QO7O045679</v>
      </c>
    </row>
    <row r="2537" spans="1:8" x14ac:dyDescent="0.25">
      <c r="A2537" s="41" t="s">
        <v>43</v>
      </c>
      <c r="B2537" s="41" t="s">
        <v>16</v>
      </c>
      <c r="C2537" s="41" t="str">
        <f>_xlfn.XLOOKUP(A2537,[3]Reconciliation!$A:$A,[3]Reconciliation!$O:$O)</f>
        <v>AVI Japanese Special Situations Fund</v>
      </c>
      <c r="D2537" s="41" t="str">
        <f>_xlfn.XLOOKUP(A2537,'[4]Fund Control'!$H:$H,'[4]Fund Control'!$G:$G)</f>
        <v xml:space="preserve">Class B EUR </v>
      </c>
      <c r="E2537" s="44">
        <v>45680</v>
      </c>
      <c r="F2537" s="41" t="str">
        <f>_xlfn.XLOOKUP(A2537,'[3]Eqn Calc - NII'!$C:$C,'[3]Eqn Calc - NII'!$E:$E)</f>
        <v>EUR</v>
      </c>
      <c r="G2537" s="43" t="e">
        <f>SUMIFS('[3]Eqn Calc - NII'!$U:$U,'[3]Eqn Calc - NII'!$H:$H,E2537,'[3]Eqn Calc - NII'!$C:$C,A2537)</f>
        <v>#VALUE!</v>
      </c>
      <c r="H2537" t="str">
        <f t="shared" si="40"/>
        <v>IE000Z7QO7O045680</v>
      </c>
    </row>
    <row r="2538" spans="1:8" x14ac:dyDescent="0.25">
      <c r="A2538" s="41" t="s">
        <v>43</v>
      </c>
      <c r="B2538" s="41" t="s">
        <v>16</v>
      </c>
      <c r="C2538" s="41" t="str">
        <f>_xlfn.XLOOKUP(A2538,[3]Reconciliation!$A:$A,[3]Reconciliation!$O:$O)</f>
        <v>AVI Japanese Special Situations Fund</v>
      </c>
      <c r="D2538" s="41" t="str">
        <f>_xlfn.XLOOKUP(A2538,'[4]Fund Control'!$H:$H,'[4]Fund Control'!$G:$G)</f>
        <v xml:space="preserve">Class B EUR </v>
      </c>
      <c r="E2538" s="44">
        <v>45681</v>
      </c>
      <c r="F2538" s="41" t="str">
        <f>_xlfn.XLOOKUP(A2538,'[3]Eqn Calc - NII'!$C:$C,'[3]Eqn Calc - NII'!$E:$E)</f>
        <v>EUR</v>
      </c>
      <c r="G2538" s="43" t="e">
        <f>SUMIFS('[3]Eqn Calc - NII'!$U:$U,'[3]Eqn Calc - NII'!$H:$H,E2538,'[3]Eqn Calc - NII'!$C:$C,A2538)</f>
        <v>#VALUE!</v>
      </c>
      <c r="H2538" t="str">
        <f t="shared" si="40"/>
        <v>IE000Z7QO7O045681</v>
      </c>
    </row>
    <row r="2539" spans="1:8" x14ac:dyDescent="0.25">
      <c r="A2539" s="41" t="s">
        <v>43</v>
      </c>
      <c r="B2539" s="41" t="s">
        <v>16</v>
      </c>
      <c r="C2539" s="41" t="str">
        <f>_xlfn.XLOOKUP(A2539,[3]Reconciliation!$A:$A,[3]Reconciliation!$O:$O)</f>
        <v>AVI Japanese Special Situations Fund</v>
      </c>
      <c r="D2539" s="41" t="str">
        <f>_xlfn.XLOOKUP(A2539,'[4]Fund Control'!$H:$H,'[4]Fund Control'!$G:$G)</f>
        <v xml:space="preserve">Class B EUR </v>
      </c>
      <c r="E2539" s="44">
        <v>45684</v>
      </c>
      <c r="F2539" s="41" t="str">
        <f>_xlfn.XLOOKUP(A2539,'[3]Eqn Calc - NII'!$C:$C,'[3]Eqn Calc - NII'!$E:$E)</f>
        <v>EUR</v>
      </c>
      <c r="G2539" s="43" t="e">
        <f>SUMIFS('[3]Eqn Calc - NII'!$U:$U,'[3]Eqn Calc - NII'!$H:$H,E2539,'[3]Eqn Calc - NII'!$C:$C,A2539)</f>
        <v>#VALUE!</v>
      </c>
      <c r="H2539" t="str">
        <f t="shared" si="40"/>
        <v>IE000Z7QO7O045684</v>
      </c>
    </row>
    <row r="2540" spans="1:8" x14ac:dyDescent="0.25">
      <c r="A2540" s="41" t="s">
        <v>43</v>
      </c>
      <c r="B2540" s="41" t="s">
        <v>16</v>
      </c>
      <c r="C2540" s="41" t="str">
        <f>_xlfn.XLOOKUP(A2540,[3]Reconciliation!$A:$A,[3]Reconciliation!$O:$O)</f>
        <v>AVI Japanese Special Situations Fund</v>
      </c>
      <c r="D2540" s="41" t="str">
        <f>_xlfn.XLOOKUP(A2540,'[4]Fund Control'!$H:$H,'[4]Fund Control'!$G:$G)</f>
        <v xml:space="preserve">Class B EUR </v>
      </c>
      <c r="E2540" s="44">
        <v>45685</v>
      </c>
      <c r="F2540" s="41" t="str">
        <f>_xlfn.XLOOKUP(A2540,'[3]Eqn Calc - NII'!$C:$C,'[3]Eqn Calc - NII'!$E:$E)</f>
        <v>EUR</v>
      </c>
      <c r="G2540" s="43" t="e">
        <f>SUMIFS('[3]Eqn Calc - NII'!$U:$U,'[3]Eqn Calc - NII'!$H:$H,E2540,'[3]Eqn Calc - NII'!$C:$C,A2540)</f>
        <v>#VALUE!</v>
      </c>
      <c r="H2540" t="str">
        <f t="shared" si="40"/>
        <v>IE000Z7QO7O045685</v>
      </c>
    </row>
    <row r="2541" spans="1:8" x14ac:dyDescent="0.25">
      <c r="A2541" s="41" t="s">
        <v>43</v>
      </c>
      <c r="B2541" s="41" t="s">
        <v>16</v>
      </c>
      <c r="C2541" s="41" t="str">
        <f>_xlfn.XLOOKUP(A2541,[3]Reconciliation!$A:$A,[3]Reconciliation!$O:$O)</f>
        <v>AVI Japanese Special Situations Fund</v>
      </c>
      <c r="D2541" s="41" t="str">
        <f>_xlfn.XLOOKUP(A2541,'[4]Fund Control'!$H:$H,'[4]Fund Control'!$G:$G)</f>
        <v xml:space="preserve">Class B EUR </v>
      </c>
      <c r="E2541" s="44">
        <v>45686</v>
      </c>
      <c r="F2541" s="41" t="str">
        <f>_xlfn.XLOOKUP(A2541,'[3]Eqn Calc - NII'!$C:$C,'[3]Eqn Calc - NII'!$E:$E)</f>
        <v>EUR</v>
      </c>
      <c r="G2541" s="43" t="e">
        <f>SUMIFS('[3]Eqn Calc - NII'!$U:$U,'[3]Eqn Calc - NII'!$H:$H,E2541,'[3]Eqn Calc - NII'!$C:$C,A2541)</f>
        <v>#VALUE!</v>
      </c>
      <c r="H2541" t="str">
        <f t="shared" si="40"/>
        <v>IE000Z7QO7O045686</v>
      </c>
    </row>
    <row r="2542" spans="1:8" x14ac:dyDescent="0.25">
      <c r="A2542" s="41" t="s">
        <v>43</v>
      </c>
      <c r="B2542" s="41" t="s">
        <v>16</v>
      </c>
      <c r="C2542" s="41" t="str">
        <f>_xlfn.XLOOKUP(A2542,[3]Reconciliation!$A:$A,[3]Reconciliation!$O:$O)</f>
        <v>AVI Japanese Special Situations Fund</v>
      </c>
      <c r="D2542" s="41" t="str">
        <f>_xlfn.XLOOKUP(A2542,'[4]Fund Control'!$H:$H,'[4]Fund Control'!$G:$G)</f>
        <v xml:space="preserve">Class B EUR </v>
      </c>
      <c r="E2542" s="44">
        <v>45687</v>
      </c>
      <c r="F2542" s="41" t="str">
        <f>_xlfn.XLOOKUP(A2542,'[3]Eqn Calc - NII'!$C:$C,'[3]Eqn Calc - NII'!$E:$E)</f>
        <v>EUR</v>
      </c>
      <c r="G2542" s="43" t="e">
        <f>SUMIFS('[3]Eqn Calc - NII'!$U:$U,'[3]Eqn Calc - NII'!$H:$H,E2542,'[3]Eqn Calc - NII'!$C:$C,A2542)</f>
        <v>#VALUE!</v>
      </c>
      <c r="H2542" t="str">
        <f t="shared" si="40"/>
        <v>IE000Z7QO7O045687</v>
      </c>
    </row>
    <row r="2543" spans="1:8" x14ac:dyDescent="0.25">
      <c r="A2543" s="41" t="s">
        <v>43</v>
      </c>
      <c r="B2543" s="41" t="s">
        <v>16</v>
      </c>
      <c r="C2543" s="41" t="str">
        <f>_xlfn.XLOOKUP(A2543,[3]Reconciliation!$A:$A,[3]Reconciliation!$O:$O)</f>
        <v>AVI Japanese Special Situations Fund</v>
      </c>
      <c r="D2543" s="41" t="str">
        <f>_xlfn.XLOOKUP(A2543,'[4]Fund Control'!$H:$H,'[4]Fund Control'!$G:$G)</f>
        <v xml:space="preserve">Class B EUR </v>
      </c>
      <c r="E2543" s="44">
        <v>45688</v>
      </c>
      <c r="F2543" s="41" t="str">
        <f>_xlfn.XLOOKUP(A2543,'[3]Eqn Calc - NII'!$C:$C,'[3]Eqn Calc - NII'!$E:$E)</f>
        <v>EUR</v>
      </c>
      <c r="G2543" s="43" t="e">
        <f>SUMIFS('[3]Eqn Calc - NII'!$U:$U,'[3]Eqn Calc - NII'!$H:$H,E2543,'[3]Eqn Calc - NII'!$C:$C,A2543)</f>
        <v>#VALUE!</v>
      </c>
      <c r="H2543" t="str">
        <f t="shared" si="40"/>
        <v>IE000Z7QO7O045688</v>
      </c>
    </row>
    <row r="2544" spans="1:8" x14ac:dyDescent="0.25">
      <c r="A2544" s="41" t="s">
        <v>43</v>
      </c>
      <c r="B2544" s="41" t="s">
        <v>16</v>
      </c>
      <c r="C2544" s="41" t="str">
        <f>_xlfn.XLOOKUP(A2544,[3]Reconciliation!$A:$A,[3]Reconciliation!$O:$O)</f>
        <v>AVI Japanese Special Situations Fund</v>
      </c>
      <c r="D2544" s="41" t="str">
        <f>_xlfn.XLOOKUP(A2544,'[4]Fund Control'!$H:$H,'[4]Fund Control'!$G:$G)</f>
        <v xml:space="preserve">Class B EUR </v>
      </c>
      <c r="E2544" s="44">
        <v>45692</v>
      </c>
      <c r="F2544" s="41" t="str">
        <f>_xlfn.XLOOKUP(A2544,'[3]Eqn Calc - NII'!$C:$C,'[3]Eqn Calc - NII'!$E:$E)</f>
        <v>EUR</v>
      </c>
      <c r="G2544" s="43" t="e">
        <f>SUMIFS('[3]Eqn Calc - NII'!$U:$U,'[3]Eqn Calc - NII'!$H:$H,E2544,'[3]Eqn Calc - NII'!$C:$C,A2544)</f>
        <v>#VALUE!</v>
      </c>
      <c r="H2544" t="str">
        <f t="shared" si="40"/>
        <v>IE000Z7QO7O045692</v>
      </c>
    </row>
    <row r="2545" spans="1:8" x14ac:dyDescent="0.25">
      <c r="A2545" s="41" t="s">
        <v>43</v>
      </c>
      <c r="B2545" s="41" t="s">
        <v>16</v>
      </c>
      <c r="C2545" s="41" t="str">
        <f>_xlfn.XLOOKUP(A2545,[3]Reconciliation!$A:$A,[3]Reconciliation!$O:$O)</f>
        <v>AVI Japanese Special Situations Fund</v>
      </c>
      <c r="D2545" s="41" t="str">
        <f>_xlfn.XLOOKUP(A2545,'[4]Fund Control'!$H:$H,'[4]Fund Control'!$G:$G)</f>
        <v xml:space="preserve">Class B EUR </v>
      </c>
      <c r="E2545" s="44">
        <v>45693</v>
      </c>
      <c r="F2545" s="41" t="str">
        <f>_xlfn.XLOOKUP(A2545,'[3]Eqn Calc - NII'!$C:$C,'[3]Eqn Calc - NII'!$E:$E)</f>
        <v>EUR</v>
      </c>
      <c r="G2545" s="43" t="e">
        <f>SUMIFS('[3]Eqn Calc - NII'!$U:$U,'[3]Eqn Calc - NII'!$H:$H,E2545,'[3]Eqn Calc - NII'!$C:$C,A2545)</f>
        <v>#VALUE!</v>
      </c>
      <c r="H2545" t="str">
        <f t="shared" si="40"/>
        <v>IE000Z7QO7O045693</v>
      </c>
    </row>
    <row r="2546" spans="1:8" x14ac:dyDescent="0.25">
      <c r="A2546" s="41" t="s">
        <v>43</v>
      </c>
      <c r="B2546" s="41" t="s">
        <v>16</v>
      </c>
      <c r="C2546" s="41" t="str">
        <f>_xlfn.XLOOKUP(A2546,[3]Reconciliation!$A:$A,[3]Reconciliation!$O:$O)</f>
        <v>AVI Japanese Special Situations Fund</v>
      </c>
      <c r="D2546" s="41" t="str">
        <f>_xlfn.XLOOKUP(A2546,'[4]Fund Control'!$H:$H,'[4]Fund Control'!$G:$G)</f>
        <v xml:space="preserve">Class B EUR </v>
      </c>
      <c r="E2546" s="44">
        <v>45694</v>
      </c>
      <c r="F2546" s="41" t="str">
        <f>_xlfn.XLOOKUP(A2546,'[3]Eqn Calc - NII'!$C:$C,'[3]Eqn Calc - NII'!$E:$E)</f>
        <v>EUR</v>
      </c>
      <c r="G2546" s="43" t="e">
        <f>SUMIFS('[3]Eqn Calc - NII'!$U:$U,'[3]Eqn Calc - NII'!$H:$H,E2546,'[3]Eqn Calc - NII'!$C:$C,A2546)</f>
        <v>#VALUE!</v>
      </c>
      <c r="H2546" t="str">
        <f t="shared" si="40"/>
        <v>IE000Z7QO7O045694</v>
      </c>
    </row>
    <row r="2547" spans="1:8" x14ac:dyDescent="0.25">
      <c r="A2547" s="41" t="s">
        <v>43</v>
      </c>
      <c r="B2547" s="41" t="s">
        <v>16</v>
      </c>
      <c r="C2547" s="41" t="str">
        <f>_xlfn.XLOOKUP(A2547,[3]Reconciliation!$A:$A,[3]Reconciliation!$O:$O)</f>
        <v>AVI Japanese Special Situations Fund</v>
      </c>
      <c r="D2547" s="41" t="str">
        <f>_xlfn.XLOOKUP(A2547,'[4]Fund Control'!$H:$H,'[4]Fund Control'!$G:$G)</f>
        <v xml:space="preserve">Class B EUR </v>
      </c>
      <c r="E2547" s="44">
        <v>45695</v>
      </c>
      <c r="F2547" s="41" t="str">
        <f>_xlfn.XLOOKUP(A2547,'[3]Eqn Calc - NII'!$C:$C,'[3]Eqn Calc - NII'!$E:$E)</f>
        <v>EUR</v>
      </c>
      <c r="G2547" s="43" t="e">
        <f>SUMIFS('[3]Eqn Calc - NII'!$U:$U,'[3]Eqn Calc - NII'!$H:$H,E2547,'[3]Eqn Calc - NII'!$C:$C,A2547)</f>
        <v>#VALUE!</v>
      </c>
      <c r="H2547" t="str">
        <f t="shared" si="40"/>
        <v>IE000Z7QO7O045695</v>
      </c>
    </row>
    <row r="2548" spans="1:8" x14ac:dyDescent="0.25">
      <c r="A2548" s="41" t="s">
        <v>43</v>
      </c>
      <c r="B2548" s="41" t="s">
        <v>16</v>
      </c>
      <c r="C2548" s="41" t="str">
        <f>_xlfn.XLOOKUP(A2548,[3]Reconciliation!$A:$A,[3]Reconciliation!$O:$O)</f>
        <v>AVI Japanese Special Situations Fund</v>
      </c>
      <c r="D2548" s="41" t="str">
        <f>_xlfn.XLOOKUP(A2548,'[4]Fund Control'!$H:$H,'[4]Fund Control'!$G:$G)</f>
        <v xml:space="preserve">Class B EUR </v>
      </c>
      <c r="E2548" s="44">
        <v>45698</v>
      </c>
      <c r="F2548" s="41" t="str">
        <f>_xlfn.XLOOKUP(A2548,'[3]Eqn Calc - NII'!$C:$C,'[3]Eqn Calc - NII'!$E:$E)</f>
        <v>EUR</v>
      </c>
      <c r="G2548" s="43" t="e">
        <f>SUMIFS('[3]Eqn Calc - NII'!$U:$U,'[3]Eqn Calc - NII'!$H:$H,E2548,'[3]Eqn Calc - NII'!$C:$C,A2548)</f>
        <v>#VALUE!</v>
      </c>
      <c r="H2548" t="str">
        <f t="shared" si="40"/>
        <v>IE000Z7QO7O045698</v>
      </c>
    </row>
    <row r="2549" spans="1:8" x14ac:dyDescent="0.25">
      <c r="A2549" s="41" t="s">
        <v>43</v>
      </c>
      <c r="B2549" s="41" t="s">
        <v>16</v>
      </c>
      <c r="C2549" s="41" t="str">
        <f>_xlfn.XLOOKUP(A2549,[3]Reconciliation!$A:$A,[3]Reconciliation!$O:$O)</f>
        <v>AVI Japanese Special Situations Fund</v>
      </c>
      <c r="D2549" s="41" t="str">
        <f>_xlfn.XLOOKUP(A2549,'[4]Fund Control'!$H:$H,'[4]Fund Control'!$G:$G)</f>
        <v xml:space="preserve">Class B EUR </v>
      </c>
      <c r="E2549" s="44">
        <v>45700</v>
      </c>
      <c r="F2549" s="41" t="str">
        <f>_xlfn.XLOOKUP(A2549,'[3]Eqn Calc - NII'!$C:$C,'[3]Eqn Calc - NII'!$E:$E)</f>
        <v>EUR</v>
      </c>
      <c r="G2549" s="43" t="e">
        <f>SUMIFS('[3]Eqn Calc - NII'!$U:$U,'[3]Eqn Calc - NII'!$H:$H,E2549,'[3]Eqn Calc - NII'!$C:$C,A2549)</f>
        <v>#VALUE!</v>
      </c>
      <c r="H2549" t="str">
        <f t="shared" si="40"/>
        <v>IE000Z7QO7O045700</v>
      </c>
    </row>
    <row r="2550" spans="1:8" x14ac:dyDescent="0.25">
      <c r="A2550" s="41" t="s">
        <v>43</v>
      </c>
      <c r="B2550" s="41" t="s">
        <v>16</v>
      </c>
      <c r="C2550" s="41" t="str">
        <f>_xlfn.XLOOKUP(A2550,[3]Reconciliation!$A:$A,[3]Reconciliation!$O:$O)</f>
        <v>AVI Japanese Special Situations Fund</v>
      </c>
      <c r="D2550" s="41" t="str">
        <f>_xlfn.XLOOKUP(A2550,'[4]Fund Control'!$H:$H,'[4]Fund Control'!$G:$G)</f>
        <v xml:space="preserve">Class B EUR </v>
      </c>
      <c r="E2550" s="44">
        <v>45701</v>
      </c>
      <c r="F2550" s="41" t="str">
        <f>_xlfn.XLOOKUP(A2550,'[3]Eqn Calc - NII'!$C:$C,'[3]Eqn Calc - NII'!$E:$E)</f>
        <v>EUR</v>
      </c>
      <c r="G2550" s="43" t="e">
        <f>SUMIFS('[3]Eqn Calc - NII'!$U:$U,'[3]Eqn Calc - NII'!$H:$H,E2550,'[3]Eqn Calc - NII'!$C:$C,A2550)</f>
        <v>#VALUE!</v>
      </c>
      <c r="H2550" t="str">
        <f t="shared" si="40"/>
        <v>IE000Z7QO7O045701</v>
      </c>
    </row>
    <row r="2551" spans="1:8" x14ac:dyDescent="0.25">
      <c r="A2551" s="41" t="s">
        <v>43</v>
      </c>
      <c r="B2551" s="41" t="s">
        <v>16</v>
      </c>
      <c r="C2551" s="41" t="str">
        <f>_xlfn.XLOOKUP(A2551,[3]Reconciliation!$A:$A,[3]Reconciliation!$O:$O)</f>
        <v>AVI Japanese Special Situations Fund</v>
      </c>
      <c r="D2551" s="41" t="str">
        <f>_xlfn.XLOOKUP(A2551,'[4]Fund Control'!$H:$H,'[4]Fund Control'!$G:$G)</f>
        <v xml:space="preserve">Class B EUR </v>
      </c>
      <c r="E2551" s="44">
        <v>45702</v>
      </c>
      <c r="F2551" s="41" t="str">
        <f>_xlfn.XLOOKUP(A2551,'[3]Eqn Calc - NII'!$C:$C,'[3]Eqn Calc - NII'!$E:$E)</f>
        <v>EUR</v>
      </c>
      <c r="G2551" s="43" t="e">
        <f>SUMIFS('[3]Eqn Calc - NII'!$U:$U,'[3]Eqn Calc - NII'!$H:$H,E2551,'[3]Eqn Calc - NII'!$C:$C,A2551)</f>
        <v>#VALUE!</v>
      </c>
      <c r="H2551" t="str">
        <f t="shared" si="40"/>
        <v>IE000Z7QO7O045702</v>
      </c>
    </row>
    <row r="2552" spans="1:8" x14ac:dyDescent="0.25">
      <c r="A2552" s="41" t="s">
        <v>43</v>
      </c>
      <c r="B2552" s="41" t="s">
        <v>16</v>
      </c>
      <c r="C2552" s="41" t="str">
        <f>_xlfn.XLOOKUP(A2552,[3]Reconciliation!$A:$A,[3]Reconciliation!$O:$O)</f>
        <v>AVI Japanese Special Situations Fund</v>
      </c>
      <c r="D2552" s="41" t="str">
        <f>_xlfn.XLOOKUP(A2552,'[4]Fund Control'!$H:$H,'[4]Fund Control'!$G:$G)</f>
        <v xml:space="preserve">Class B EUR </v>
      </c>
      <c r="E2552" s="44">
        <v>45705</v>
      </c>
      <c r="F2552" s="41" t="str">
        <f>_xlfn.XLOOKUP(A2552,'[3]Eqn Calc - NII'!$C:$C,'[3]Eqn Calc - NII'!$E:$E)</f>
        <v>EUR</v>
      </c>
      <c r="G2552" s="43" t="e">
        <f>SUMIFS('[3]Eqn Calc - NII'!$U:$U,'[3]Eqn Calc - NII'!$H:$H,E2552,'[3]Eqn Calc - NII'!$C:$C,A2552)</f>
        <v>#VALUE!</v>
      </c>
      <c r="H2552" t="str">
        <f t="shared" si="40"/>
        <v>IE000Z7QO7O045705</v>
      </c>
    </row>
    <row r="2553" spans="1:8" x14ac:dyDescent="0.25">
      <c r="A2553" s="41" t="s">
        <v>43</v>
      </c>
      <c r="B2553" s="41" t="s">
        <v>16</v>
      </c>
      <c r="C2553" s="41" t="str">
        <f>_xlfn.XLOOKUP(A2553,[3]Reconciliation!$A:$A,[3]Reconciliation!$O:$O)</f>
        <v>AVI Japanese Special Situations Fund</v>
      </c>
      <c r="D2553" s="41" t="str">
        <f>_xlfn.XLOOKUP(A2553,'[4]Fund Control'!$H:$H,'[4]Fund Control'!$G:$G)</f>
        <v xml:space="preserve">Class B EUR </v>
      </c>
      <c r="E2553" s="44">
        <v>45706</v>
      </c>
      <c r="F2553" s="41" t="str">
        <f>_xlfn.XLOOKUP(A2553,'[3]Eqn Calc - NII'!$C:$C,'[3]Eqn Calc - NII'!$E:$E)</f>
        <v>EUR</v>
      </c>
      <c r="G2553" s="43" t="e">
        <f>SUMIFS('[3]Eqn Calc - NII'!$U:$U,'[3]Eqn Calc - NII'!$H:$H,E2553,'[3]Eqn Calc - NII'!$C:$C,A2553)</f>
        <v>#VALUE!</v>
      </c>
      <c r="H2553" t="str">
        <f t="shared" si="40"/>
        <v>IE000Z7QO7O045706</v>
      </c>
    </row>
    <row r="2554" spans="1:8" x14ac:dyDescent="0.25">
      <c r="A2554" s="41" t="s">
        <v>43</v>
      </c>
      <c r="B2554" s="41" t="s">
        <v>16</v>
      </c>
      <c r="C2554" s="41" t="str">
        <f>_xlfn.XLOOKUP(A2554,[3]Reconciliation!$A:$A,[3]Reconciliation!$O:$O)</f>
        <v>AVI Japanese Special Situations Fund</v>
      </c>
      <c r="D2554" s="41" t="str">
        <f>_xlfn.XLOOKUP(A2554,'[4]Fund Control'!$H:$H,'[4]Fund Control'!$G:$G)</f>
        <v xml:space="preserve">Class B EUR </v>
      </c>
      <c r="E2554" s="44">
        <v>45707</v>
      </c>
      <c r="F2554" s="41" t="str">
        <f>_xlfn.XLOOKUP(A2554,'[3]Eqn Calc - NII'!$C:$C,'[3]Eqn Calc - NII'!$E:$E)</f>
        <v>EUR</v>
      </c>
      <c r="G2554" s="43" t="e">
        <f>SUMIFS('[3]Eqn Calc - NII'!$U:$U,'[3]Eqn Calc - NII'!$H:$H,E2554,'[3]Eqn Calc - NII'!$C:$C,A2554)</f>
        <v>#VALUE!</v>
      </c>
      <c r="H2554" t="str">
        <f t="shared" si="40"/>
        <v>IE000Z7QO7O045707</v>
      </c>
    </row>
    <row r="2555" spans="1:8" x14ac:dyDescent="0.25">
      <c r="A2555" s="41" t="s">
        <v>43</v>
      </c>
      <c r="B2555" s="41" t="s">
        <v>16</v>
      </c>
      <c r="C2555" s="41" t="str">
        <f>_xlfn.XLOOKUP(A2555,[3]Reconciliation!$A:$A,[3]Reconciliation!$O:$O)</f>
        <v>AVI Japanese Special Situations Fund</v>
      </c>
      <c r="D2555" s="41" t="str">
        <f>_xlfn.XLOOKUP(A2555,'[4]Fund Control'!$H:$H,'[4]Fund Control'!$G:$G)</f>
        <v xml:space="preserve">Class B EUR </v>
      </c>
      <c r="E2555" s="44">
        <v>45708</v>
      </c>
      <c r="F2555" s="41" t="str">
        <f>_xlfn.XLOOKUP(A2555,'[3]Eqn Calc - NII'!$C:$C,'[3]Eqn Calc - NII'!$E:$E)</f>
        <v>EUR</v>
      </c>
      <c r="G2555" s="43" t="e">
        <f>SUMIFS('[3]Eqn Calc - NII'!$U:$U,'[3]Eqn Calc - NII'!$H:$H,E2555,'[3]Eqn Calc - NII'!$C:$C,A2555)</f>
        <v>#VALUE!</v>
      </c>
      <c r="H2555" t="str">
        <f t="shared" si="40"/>
        <v>IE000Z7QO7O045708</v>
      </c>
    </row>
    <row r="2556" spans="1:8" x14ac:dyDescent="0.25">
      <c r="A2556" s="41" t="s">
        <v>43</v>
      </c>
      <c r="B2556" s="41" t="s">
        <v>16</v>
      </c>
      <c r="C2556" s="41" t="str">
        <f>_xlfn.XLOOKUP(A2556,[3]Reconciliation!$A:$A,[3]Reconciliation!$O:$O)</f>
        <v>AVI Japanese Special Situations Fund</v>
      </c>
      <c r="D2556" s="41" t="str">
        <f>_xlfn.XLOOKUP(A2556,'[4]Fund Control'!$H:$H,'[4]Fund Control'!$G:$G)</f>
        <v xml:space="preserve">Class B EUR </v>
      </c>
      <c r="E2556" s="44">
        <v>45709</v>
      </c>
      <c r="F2556" s="41" t="str">
        <f>_xlfn.XLOOKUP(A2556,'[3]Eqn Calc - NII'!$C:$C,'[3]Eqn Calc - NII'!$E:$E)</f>
        <v>EUR</v>
      </c>
      <c r="G2556" s="43" t="e">
        <f>SUMIFS('[3]Eqn Calc - NII'!$U:$U,'[3]Eqn Calc - NII'!$H:$H,E2556,'[3]Eqn Calc - NII'!$C:$C,A2556)</f>
        <v>#VALUE!</v>
      </c>
      <c r="H2556" t="str">
        <f t="shared" si="40"/>
        <v>IE000Z7QO7O045709</v>
      </c>
    </row>
    <row r="2557" spans="1:8" x14ac:dyDescent="0.25">
      <c r="A2557" s="41" t="s">
        <v>43</v>
      </c>
      <c r="B2557" s="41" t="s">
        <v>16</v>
      </c>
      <c r="C2557" s="41" t="str">
        <f>_xlfn.XLOOKUP(A2557,[3]Reconciliation!$A:$A,[3]Reconciliation!$O:$O)</f>
        <v>AVI Japanese Special Situations Fund</v>
      </c>
      <c r="D2557" s="41" t="str">
        <f>_xlfn.XLOOKUP(A2557,'[4]Fund Control'!$H:$H,'[4]Fund Control'!$G:$G)</f>
        <v xml:space="preserve">Class B EUR </v>
      </c>
      <c r="E2557" s="44">
        <v>45713</v>
      </c>
      <c r="F2557" s="41" t="str">
        <f>_xlfn.XLOOKUP(A2557,'[3]Eqn Calc - NII'!$C:$C,'[3]Eqn Calc - NII'!$E:$E)</f>
        <v>EUR</v>
      </c>
      <c r="G2557" s="43" t="e">
        <f>SUMIFS('[3]Eqn Calc - NII'!$U:$U,'[3]Eqn Calc - NII'!$H:$H,E2557,'[3]Eqn Calc - NII'!$C:$C,A2557)</f>
        <v>#VALUE!</v>
      </c>
      <c r="H2557" t="str">
        <f t="shared" si="40"/>
        <v>IE000Z7QO7O045713</v>
      </c>
    </row>
    <row r="2558" spans="1:8" x14ac:dyDescent="0.25">
      <c r="A2558" s="41" t="s">
        <v>43</v>
      </c>
      <c r="B2558" s="41" t="s">
        <v>16</v>
      </c>
      <c r="C2558" s="41" t="str">
        <f>_xlfn.XLOOKUP(A2558,[3]Reconciliation!$A:$A,[3]Reconciliation!$O:$O)</f>
        <v>AVI Japanese Special Situations Fund</v>
      </c>
      <c r="D2558" s="41" t="str">
        <f>_xlfn.XLOOKUP(A2558,'[4]Fund Control'!$H:$H,'[4]Fund Control'!$G:$G)</f>
        <v xml:space="preserve">Class B EUR </v>
      </c>
      <c r="E2558" s="44">
        <v>45714</v>
      </c>
      <c r="F2558" s="41" t="str">
        <f>_xlfn.XLOOKUP(A2558,'[3]Eqn Calc - NII'!$C:$C,'[3]Eqn Calc - NII'!$E:$E)</f>
        <v>EUR</v>
      </c>
      <c r="G2558" s="43" t="e">
        <f>SUMIFS('[3]Eqn Calc - NII'!$U:$U,'[3]Eqn Calc - NII'!$H:$H,E2558,'[3]Eqn Calc - NII'!$C:$C,A2558)</f>
        <v>#VALUE!</v>
      </c>
      <c r="H2558" t="str">
        <f t="shared" si="40"/>
        <v>IE000Z7QO7O045714</v>
      </c>
    </row>
    <row r="2559" spans="1:8" x14ac:dyDescent="0.25">
      <c r="A2559" s="41" t="s">
        <v>43</v>
      </c>
      <c r="B2559" s="41" t="s">
        <v>16</v>
      </c>
      <c r="C2559" s="41" t="str">
        <f>_xlfn.XLOOKUP(A2559,[3]Reconciliation!$A:$A,[3]Reconciliation!$O:$O)</f>
        <v>AVI Japanese Special Situations Fund</v>
      </c>
      <c r="D2559" s="41" t="str">
        <f>_xlfn.XLOOKUP(A2559,'[4]Fund Control'!$H:$H,'[4]Fund Control'!$G:$G)</f>
        <v xml:space="preserve">Class B EUR </v>
      </c>
      <c r="E2559" s="44">
        <v>45715</v>
      </c>
      <c r="F2559" s="41" t="str">
        <f>_xlfn.XLOOKUP(A2559,'[3]Eqn Calc - NII'!$C:$C,'[3]Eqn Calc - NII'!$E:$E)</f>
        <v>EUR</v>
      </c>
      <c r="G2559" s="43" t="e">
        <f>SUMIFS('[3]Eqn Calc - NII'!$U:$U,'[3]Eqn Calc - NII'!$H:$H,E2559,'[3]Eqn Calc - NII'!$C:$C,A2559)</f>
        <v>#VALUE!</v>
      </c>
      <c r="H2559" t="str">
        <f t="shared" si="40"/>
        <v>IE000Z7QO7O045715</v>
      </c>
    </row>
    <row r="2560" spans="1:8" x14ac:dyDescent="0.25">
      <c r="A2560" s="41" t="s">
        <v>43</v>
      </c>
      <c r="B2560" s="41" t="s">
        <v>16</v>
      </c>
      <c r="C2560" s="41" t="str">
        <f>_xlfn.XLOOKUP(A2560,[3]Reconciliation!$A:$A,[3]Reconciliation!$O:$O)</f>
        <v>AVI Japanese Special Situations Fund</v>
      </c>
      <c r="D2560" s="41" t="str">
        <f>_xlfn.XLOOKUP(A2560,'[4]Fund Control'!$H:$H,'[4]Fund Control'!$G:$G)</f>
        <v xml:space="preserve">Class B EUR </v>
      </c>
      <c r="E2560" s="44">
        <v>45716</v>
      </c>
      <c r="F2560" s="41" t="str">
        <f>_xlfn.XLOOKUP(A2560,'[3]Eqn Calc - NII'!$C:$C,'[3]Eqn Calc - NII'!$E:$E)</f>
        <v>EUR</v>
      </c>
      <c r="G2560" s="43" t="e">
        <f>SUMIFS('[3]Eqn Calc - NII'!$U:$U,'[3]Eqn Calc - NII'!$H:$H,E2560,'[3]Eqn Calc - NII'!$C:$C,A2560)</f>
        <v>#VALUE!</v>
      </c>
      <c r="H2560" t="str">
        <f t="shared" si="40"/>
        <v>IE000Z7QO7O045716</v>
      </c>
    </row>
    <row r="2561" spans="1:8" x14ac:dyDescent="0.25">
      <c r="A2561" s="41" t="s">
        <v>43</v>
      </c>
      <c r="B2561" s="41" t="s">
        <v>16</v>
      </c>
      <c r="C2561" s="41" t="str">
        <f>_xlfn.XLOOKUP(A2561,[3]Reconciliation!$A:$A,[3]Reconciliation!$O:$O)</f>
        <v>AVI Japanese Special Situations Fund</v>
      </c>
      <c r="D2561" s="41" t="str">
        <f>_xlfn.XLOOKUP(A2561,'[4]Fund Control'!$H:$H,'[4]Fund Control'!$G:$G)</f>
        <v xml:space="preserve">Class B EUR </v>
      </c>
      <c r="E2561" s="44">
        <v>45719</v>
      </c>
      <c r="F2561" s="41" t="str">
        <f>_xlfn.XLOOKUP(A2561,'[3]Eqn Calc - NII'!$C:$C,'[3]Eqn Calc - NII'!$E:$E)</f>
        <v>EUR</v>
      </c>
      <c r="G2561" s="43" t="e">
        <f>SUMIFS('[3]Eqn Calc - NII'!$U:$U,'[3]Eqn Calc - NII'!$H:$H,E2561,'[3]Eqn Calc - NII'!$C:$C,A2561)</f>
        <v>#VALUE!</v>
      </c>
      <c r="H2561" t="str">
        <f t="shared" si="40"/>
        <v>IE000Z7QO7O045719</v>
      </c>
    </row>
    <row r="2562" spans="1:8" x14ac:dyDescent="0.25">
      <c r="A2562" s="41" t="s">
        <v>43</v>
      </c>
      <c r="B2562" s="41" t="s">
        <v>16</v>
      </c>
      <c r="C2562" s="41" t="str">
        <f>_xlfn.XLOOKUP(A2562,[3]Reconciliation!$A:$A,[3]Reconciliation!$O:$O)</f>
        <v>AVI Japanese Special Situations Fund</v>
      </c>
      <c r="D2562" s="41" t="str">
        <f>_xlfn.XLOOKUP(A2562,'[4]Fund Control'!$H:$H,'[4]Fund Control'!$G:$G)</f>
        <v xml:space="preserve">Class B EUR </v>
      </c>
      <c r="E2562" s="44">
        <v>45720</v>
      </c>
      <c r="F2562" s="41" t="str">
        <f>_xlfn.XLOOKUP(A2562,'[3]Eqn Calc - NII'!$C:$C,'[3]Eqn Calc - NII'!$E:$E)</f>
        <v>EUR</v>
      </c>
      <c r="G2562" s="43" t="e">
        <f>SUMIFS('[3]Eqn Calc - NII'!$U:$U,'[3]Eqn Calc - NII'!$H:$H,E2562,'[3]Eqn Calc - NII'!$C:$C,A2562)</f>
        <v>#VALUE!</v>
      </c>
      <c r="H2562" t="str">
        <f t="shared" si="40"/>
        <v>IE000Z7QO7O045720</v>
      </c>
    </row>
    <row r="2563" spans="1:8" x14ac:dyDescent="0.25">
      <c r="A2563" s="41" t="s">
        <v>43</v>
      </c>
      <c r="B2563" s="41" t="s">
        <v>16</v>
      </c>
      <c r="C2563" s="41" t="str">
        <f>_xlfn.XLOOKUP(A2563,[3]Reconciliation!$A:$A,[3]Reconciliation!$O:$O)</f>
        <v>AVI Japanese Special Situations Fund</v>
      </c>
      <c r="D2563" s="41" t="str">
        <f>_xlfn.XLOOKUP(A2563,'[4]Fund Control'!$H:$H,'[4]Fund Control'!$G:$G)</f>
        <v xml:space="preserve">Class B EUR </v>
      </c>
      <c r="E2563" s="44">
        <v>45721</v>
      </c>
      <c r="F2563" s="41" t="str">
        <f>_xlfn.XLOOKUP(A2563,'[3]Eqn Calc - NII'!$C:$C,'[3]Eqn Calc - NII'!$E:$E)</f>
        <v>EUR</v>
      </c>
      <c r="G2563" s="43" t="e">
        <f>SUMIFS('[3]Eqn Calc - NII'!$U:$U,'[3]Eqn Calc - NII'!$H:$H,E2563,'[3]Eqn Calc - NII'!$C:$C,A2563)</f>
        <v>#VALUE!</v>
      </c>
      <c r="H2563" t="str">
        <f t="shared" si="40"/>
        <v>IE000Z7QO7O045721</v>
      </c>
    </row>
    <row r="2564" spans="1:8" x14ac:dyDescent="0.25">
      <c r="A2564" s="41" t="s">
        <v>43</v>
      </c>
      <c r="B2564" s="41" t="s">
        <v>16</v>
      </c>
      <c r="C2564" s="41" t="str">
        <f>_xlfn.XLOOKUP(A2564,[3]Reconciliation!$A:$A,[3]Reconciliation!$O:$O)</f>
        <v>AVI Japanese Special Situations Fund</v>
      </c>
      <c r="D2564" s="41" t="str">
        <f>_xlfn.XLOOKUP(A2564,'[4]Fund Control'!$H:$H,'[4]Fund Control'!$G:$G)</f>
        <v xml:space="preserve">Class B EUR </v>
      </c>
      <c r="E2564" s="44">
        <v>45722</v>
      </c>
      <c r="F2564" s="41" t="str">
        <f>_xlfn.XLOOKUP(A2564,'[3]Eqn Calc - NII'!$C:$C,'[3]Eqn Calc - NII'!$E:$E)</f>
        <v>EUR</v>
      </c>
      <c r="G2564" s="43" t="e">
        <f>SUMIFS('[3]Eqn Calc - NII'!$U:$U,'[3]Eqn Calc - NII'!$H:$H,E2564,'[3]Eqn Calc - NII'!$C:$C,A2564)</f>
        <v>#VALUE!</v>
      </c>
      <c r="H2564" t="str">
        <f t="shared" si="40"/>
        <v>IE000Z7QO7O045722</v>
      </c>
    </row>
    <row r="2565" spans="1:8" x14ac:dyDescent="0.25">
      <c r="A2565" s="41" t="s">
        <v>43</v>
      </c>
      <c r="B2565" s="41" t="s">
        <v>16</v>
      </c>
      <c r="C2565" s="41" t="str">
        <f>_xlfn.XLOOKUP(A2565,[3]Reconciliation!$A:$A,[3]Reconciliation!$O:$O)</f>
        <v>AVI Japanese Special Situations Fund</v>
      </c>
      <c r="D2565" s="41" t="str">
        <f>_xlfn.XLOOKUP(A2565,'[4]Fund Control'!$H:$H,'[4]Fund Control'!$G:$G)</f>
        <v xml:space="preserve">Class B EUR </v>
      </c>
      <c r="E2565" s="44">
        <v>45723</v>
      </c>
      <c r="F2565" s="41" t="str">
        <f>_xlfn.XLOOKUP(A2565,'[3]Eqn Calc - NII'!$C:$C,'[3]Eqn Calc - NII'!$E:$E)</f>
        <v>EUR</v>
      </c>
      <c r="G2565" s="43" t="e">
        <f>SUMIFS('[3]Eqn Calc - NII'!$U:$U,'[3]Eqn Calc - NII'!$H:$H,E2565,'[3]Eqn Calc - NII'!$C:$C,A2565)</f>
        <v>#VALUE!</v>
      </c>
      <c r="H2565" t="str">
        <f t="shared" si="40"/>
        <v>IE000Z7QO7O045723</v>
      </c>
    </row>
    <row r="2566" spans="1:8" x14ac:dyDescent="0.25">
      <c r="A2566" s="41" t="s">
        <v>43</v>
      </c>
      <c r="B2566" s="41" t="s">
        <v>16</v>
      </c>
      <c r="C2566" s="41" t="str">
        <f>_xlfn.XLOOKUP(A2566,[3]Reconciliation!$A:$A,[3]Reconciliation!$O:$O)</f>
        <v>AVI Japanese Special Situations Fund</v>
      </c>
      <c r="D2566" s="41" t="str">
        <f>_xlfn.XLOOKUP(A2566,'[4]Fund Control'!$H:$H,'[4]Fund Control'!$G:$G)</f>
        <v xml:space="preserve">Class B EUR </v>
      </c>
      <c r="E2566" s="44">
        <v>45726</v>
      </c>
      <c r="F2566" s="41" t="str">
        <f>_xlfn.XLOOKUP(A2566,'[3]Eqn Calc - NII'!$C:$C,'[3]Eqn Calc - NII'!$E:$E)</f>
        <v>EUR</v>
      </c>
      <c r="G2566" s="43" t="e">
        <f>SUMIFS('[3]Eqn Calc - NII'!$U:$U,'[3]Eqn Calc - NII'!$H:$H,E2566,'[3]Eqn Calc - NII'!$C:$C,A2566)</f>
        <v>#VALUE!</v>
      </c>
      <c r="H2566" t="str">
        <f t="shared" ref="H2566:H2629" si="41">A2566&amp;E2566</f>
        <v>IE000Z7QO7O045726</v>
      </c>
    </row>
    <row r="2567" spans="1:8" x14ac:dyDescent="0.25">
      <c r="A2567" s="41" t="s">
        <v>43</v>
      </c>
      <c r="B2567" s="41" t="s">
        <v>16</v>
      </c>
      <c r="C2567" s="41" t="str">
        <f>_xlfn.XLOOKUP(A2567,[3]Reconciliation!$A:$A,[3]Reconciliation!$O:$O)</f>
        <v>AVI Japanese Special Situations Fund</v>
      </c>
      <c r="D2567" s="41" t="str">
        <f>_xlfn.XLOOKUP(A2567,'[4]Fund Control'!$H:$H,'[4]Fund Control'!$G:$G)</f>
        <v xml:space="preserve">Class B EUR </v>
      </c>
      <c r="E2567" s="44">
        <v>45727</v>
      </c>
      <c r="F2567" s="41" t="str">
        <f>_xlfn.XLOOKUP(A2567,'[3]Eqn Calc - NII'!$C:$C,'[3]Eqn Calc - NII'!$E:$E)</f>
        <v>EUR</v>
      </c>
      <c r="G2567" s="43" t="e">
        <f>SUMIFS('[3]Eqn Calc - NII'!$U:$U,'[3]Eqn Calc - NII'!$H:$H,E2567,'[3]Eqn Calc - NII'!$C:$C,A2567)</f>
        <v>#VALUE!</v>
      </c>
      <c r="H2567" t="str">
        <f t="shared" si="41"/>
        <v>IE000Z7QO7O045727</v>
      </c>
    </row>
    <row r="2568" spans="1:8" x14ac:dyDescent="0.25">
      <c r="A2568" s="41" t="s">
        <v>43</v>
      </c>
      <c r="B2568" s="41" t="s">
        <v>16</v>
      </c>
      <c r="C2568" s="41" t="str">
        <f>_xlfn.XLOOKUP(A2568,[3]Reconciliation!$A:$A,[3]Reconciliation!$O:$O)</f>
        <v>AVI Japanese Special Situations Fund</v>
      </c>
      <c r="D2568" s="41" t="str">
        <f>_xlfn.XLOOKUP(A2568,'[4]Fund Control'!$H:$H,'[4]Fund Control'!$G:$G)</f>
        <v xml:space="preserve">Class B EUR </v>
      </c>
      <c r="E2568" s="44">
        <v>45728</v>
      </c>
      <c r="F2568" s="41" t="str">
        <f>_xlfn.XLOOKUP(A2568,'[3]Eqn Calc - NII'!$C:$C,'[3]Eqn Calc - NII'!$E:$E)</f>
        <v>EUR</v>
      </c>
      <c r="G2568" s="43" t="e">
        <f>SUMIFS('[3]Eqn Calc - NII'!$U:$U,'[3]Eqn Calc - NII'!$H:$H,E2568,'[3]Eqn Calc - NII'!$C:$C,A2568)</f>
        <v>#VALUE!</v>
      </c>
      <c r="H2568" t="str">
        <f t="shared" si="41"/>
        <v>IE000Z7QO7O045728</v>
      </c>
    </row>
    <row r="2569" spans="1:8" x14ac:dyDescent="0.25">
      <c r="A2569" s="41" t="s">
        <v>43</v>
      </c>
      <c r="B2569" s="41" t="s">
        <v>16</v>
      </c>
      <c r="C2569" s="41" t="str">
        <f>_xlfn.XLOOKUP(A2569,[3]Reconciliation!$A:$A,[3]Reconciliation!$O:$O)</f>
        <v>AVI Japanese Special Situations Fund</v>
      </c>
      <c r="D2569" s="41" t="str">
        <f>_xlfn.XLOOKUP(A2569,'[4]Fund Control'!$H:$H,'[4]Fund Control'!$G:$G)</f>
        <v xml:space="preserve">Class B EUR </v>
      </c>
      <c r="E2569" s="44">
        <v>45729</v>
      </c>
      <c r="F2569" s="41" t="str">
        <f>_xlfn.XLOOKUP(A2569,'[3]Eqn Calc - NII'!$C:$C,'[3]Eqn Calc - NII'!$E:$E)</f>
        <v>EUR</v>
      </c>
      <c r="G2569" s="43" t="e">
        <f>SUMIFS('[3]Eqn Calc - NII'!$U:$U,'[3]Eqn Calc - NII'!$H:$H,E2569,'[3]Eqn Calc - NII'!$C:$C,A2569)</f>
        <v>#VALUE!</v>
      </c>
      <c r="H2569" t="str">
        <f t="shared" si="41"/>
        <v>IE000Z7QO7O045729</v>
      </c>
    </row>
    <row r="2570" spans="1:8" x14ac:dyDescent="0.25">
      <c r="A2570" s="41" t="s">
        <v>43</v>
      </c>
      <c r="B2570" s="41" t="s">
        <v>16</v>
      </c>
      <c r="C2570" s="41" t="str">
        <f>_xlfn.XLOOKUP(A2570,[3]Reconciliation!$A:$A,[3]Reconciliation!$O:$O)</f>
        <v>AVI Japanese Special Situations Fund</v>
      </c>
      <c r="D2570" s="41" t="str">
        <f>_xlfn.XLOOKUP(A2570,'[4]Fund Control'!$H:$H,'[4]Fund Control'!$G:$G)</f>
        <v xml:space="preserve">Class B EUR </v>
      </c>
      <c r="E2570" s="44">
        <v>45730</v>
      </c>
      <c r="F2570" s="41" t="str">
        <f>_xlfn.XLOOKUP(A2570,'[3]Eqn Calc - NII'!$C:$C,'[3]Eqn Calc - NII'!$E:$E)</f>
        <v>EUR</v>
      </c>
      <c r="G2570" s="43" t="e">
        <f>SUMIFS('[3]Eqn Calc - NII'!$U:$U,'[3]Eqn Calc - NII'!$H:$H,E2570,'[3]Eqn Calc - NII'!$C:$C,A2570)</f>
        <v>#VALUE!</v>
      </c>
      <c r="H2570" t="str">
        <f t="shared" si="41"/>
        <v>IE000Z7QO7O045730</v>
      </c>
    </row>
    <row r="2571" spans="1:8" x14ac:dyDescent="0.25">
      <c r="A2571" s="41" t="s">
        <v>43</v>
      </c>
      <c r="B2571" s="41" t="s">
        <v>16</v>
      </c>
      <c r="C2571" s="41" t="str">
        <f>_xlfn.XLOOKUP(A2571,[3]Reconciliation!$A:$A,[3]Reconciliation!$O:$O)</f>
        <v>AVI Japanese Special Situations Fund</v>
      </c>
      <c r="D2571" s="41" t="str">
        <f>_xlfn.XLOOKUP(A2571,'[4]Fund Control'!$H:$H,'[4]Fund Control'!$G:$G)</f>
        <v xml:space="preserve">Class B EUR </v>
      </c>
      <c r="E2571" s="44">
        <v>45734</v>
      </c>
      <c r="F2571" s="41" t="str">
        <f>_xlfn.XLOOKUP(A2571,'[3]Eqn Calc - NII'!$C:$C,'[3]Eqn Calc - NII'!$E:$E)</f>
        <v>EUR</v>
      </c>
      <c r="G2571" s="43" t="e">
        <f>SUMIFS('[3]Eqn Calc - NII'!$U:$U,'[3]Eqn Calc - NII'!$H:$H,E2571,'[3]Eqn Calc - NII'!$C:$C,A2571)</f>
        <v>#VALUE!</v>
      </c>
      <c r="H2571" t="str">
        <f t="shared" si="41"/>
        <v>IE000Z7QO7O045734</v>
      </c>
    </row>
    <row r="2572" spans="1:8" x14ac:dyDescent="0.25">
      <c r="A2572" s="41" t="s">
        <v>43</v>
      </c>
      <c r="B2572" s="41" t="s">
        <v>16</v>
      </c>
      <c r="C2572" s="41" t="str">
        <f>_xlfn.XLOOKUP(A2572,[3]Reconciliation!$A:$A,[3]Reconciliation!$O:$O)</f>
        <v>AVI Japanese Special Situations Fund</v>
      </c>
      <c r="D2572" s="41" t="str">
        <f>_xlfn.XLOOKUP(A2572,'[4]Fund Control'!$H:$H,'[4]Fund Control'!$G:$G)</f>
        <v xml:space="preserve">Class B EUR </v>
      </c>
      <c r="E2572" s="44">
        <v>45735</v>
      </c>
      <c r="F2572" s="41" t="str">
        <f>_xlfn.XLOOKUP(A2572,'[3]Eqn Calc - NII'!$C:$C,'[3]Eqn Calc - NII'!$E:$E)</f>
        <v>EUR</v>
      </c>
      <c r="G2572" s="43" t="e">
        <f>SUMIFS('[3]Eqn Calc - NII'!$U:$U,'[3]Eqn Calc - NII'!$H:$H,E2572,'[3]Eqn Calc - NII'!$C:$C,A2572)</f>
        <v>#VALUE!</v>
      </c>
      <c r="H2572" t="str">
        <f t="shared" si="41"/>
        <v>IE000Z7QO7O045735</v>
      </c>
    </row>
    <row r="2573" spans="1:8" x14ac:dyDescent="0.25">
      <c r="A2573" s="41" t="s">
        <v>43</v>
      </c>
      <c r="B2573" s="41" t="s">
        <v>16</v>
      </c>
      <c r="C2573" s="41" t="str">
        <f>_xlfn.XLOOKUP(A2573,[3]Reconciliation!$A:$A,[3]Reconciliation!$O:$O)</f>
        <v>AVI Japanese Special Situations Fund</v>
      </c>
      <c r="D2573" s="41" t="str">
        <f>_xlfn.XLOOKUP(A2573,'[4]Fund Control'!$H:$H,'[4]Fund Control'!$G:$G)</f>
        <v xml:space="preserve">Class B EUR </v>
      </c>
      <c r="E2573" s="44">
        <v>45737</v>
      </c>
      <c r="F2573" s="41" t="str">
        <f>_xlfn.XLOOKUP(A2573,'[3]Eqn Calc - NII'!$C:$C,'[3]Eqn Calc - NII'!$E:$E)</f>
        <v>EUR</v>
      </c>
      <c r="G2573" s="43" t="e">
        <f>SUMIFS('[3]Eqn Calc - NII'!$U:$U,'[3]Eqn Calc - NII'!$H:$H,E2573,'[3]Eqn Calc - NII'!$C:$C,A2573)</f>
        <v>#VALUE!</v>
      </c>
      <c r="H2573" t="str">
        <f t="shared" si="41"/>
        <v>IE000Z7QO7O045737</v>
      </c>
    </row>
    <row r="2574" spans="1:8" x14ac:dyDescent="0.25">
      <c r="A2574" s="41" t="s">
        <v>43</v>
      </c>
      <c r="B2574" s="41" t="s">
        <v>16</v>
      </c>
      <c r="C2574" s="41" t="str">
        <f>_xlfn.XLOOKUP(A2574,[3]Reconciliation!$A:$A,[3]Reconciliation!$O:$O)</f>
        <v>AVI Japanese Special Situations Fund</v>
      </c>
      <c r="D2574" s="41" t="str">
        <f>_xlfn.XLOOKUP(A2574,'[4]Fund Control'!$H:$H,'[4]Fund Control'!$G:$G)</f>
        <v xml:space="preserve">Class B EUR </v>
      </c>
      <c r="E2574" s="44">
        <v>45740</v>
      </c>
      <c r="F2574" s="41" t="str">
        <f>_xlfn.XLOOKUP(A2574,'[3]Eqn Calc - NII'!$C:$C,'[3]Eqn Calc - NII'!$E:$E)</f>
        <v>EUR</v>
      </c>
      <c r="G2574" s="43" t="e">
        <f>SUMIFS('[3]Eqn Calc - NII'!$U:$U,'[3]Eqn Calc - NII'!$H:$H,E2574,'[3]Eqn Calc - NII'!$C:$C,A2574)</f>
        <v>#VALUE!</v>
      </c>
      <c r="H2574" t="str">
        <f t="shared" si="41"/>
        <v>IE000Z7QO7O045740</v>
      </c>
    </row>
    <row r="2575" spans="1:8" x14ac:dyDescent="0.25">
      <c r="A2575" s="41" t="s">
        <v>43</v>
      </c>
      <c r="B2575" s="41" t="s">
        <v>16</v>
      </c>
      <c r="C2575" s="41" t="str">
        <f>_xlfn.XLOOKUP(A2575,[3]Reconciliation!$A:$A,[3]Reconciliation!$O:$O)</f>
        <v>AVI Japanese Special Situations Fund</v>
      </c>
      <c r="D2575" s="41" t="str">
        <f>_xlfn.XLOOKUP(A2575,'[4]Fund Control'!$H:$H,'[4]Fund Control'!$G:$G)</f>
        <v xml:space="preserve">Class B EUR </v>
      </c>
      <c r="E2575" s="44">
        <v>45741</v>
      </c>
      <c r="F2575" s="41" t="str">
        <f>_xlfn.XLOOKUP(A2575,'[3]Eqn Calc - NII'!$C:$C,'[3]Eqn Calc - NII'!$E:$E)</f>
        <v>EUR</v>
      </c>
      <c r="G2575" s="43" t="e">
        <f>SUMIFS('[3]Eqn Calc - NII'!$U:$U,'[3]Eqn Calc - NII'!$H:$H,E2575,'[3]Eqn Calc - NII'!$C:$C,A2575)</f>
        <v>#VALUE!</v>
      </c>
      <c r="H2575" t="str">
        <f t="shared" si="41"/>
        <v>IE000Z7QO7O045741</v>
      </c>
    </row>
    <row r="2576" spans="1:8" x14ac:dyDescent="0.25">
      <c r="A2576" s="41" t="s">
        <v>43</v>
      </c>
      <c r="B2576" s="41" t="s">
        <v>16</v>
      </c>
      <c r="C2576" s="41" t="str">
        <f>_xlfn.XLOOKUP(A2576,[3]Reconciliation!$A:$A,[3]Reconciliation!$O:$O)</f>
        <v>AVI Japanese Special Situations Fund</v>
      </c>
      <c r="D2576" s="41" t="str">
        <f>_xlfn.XLOOKUP(A2576,'[4]Fund Control'!$H:$H,'[4]Fund Control'!$G:$G)</f>
        <v xml:space="preserve">Class B EUR </v>
      </c>
      <c r="E2576" s="44">
        <v>45742</v>
      </c>
      <c r="F2576" s="41" t="str">
        <f>_xlfn.XLOOKUP(A2576,'[3]Eqn Calc - NII'!$C:$C,'[3]Eqn Calc - NII'!$E:$E)</f>
        <v>EUR</v>
      </c>
      <c r="G2576" s="43" t="e">
        <f>SUMIFS('[3]Eqn Calc - NII'!$U:$U,'[3]Eqn Calc - NII'!$H:$H,E2576,'[3]Eqn Calc - NII'!$C:$C,A2576)</f>
        <v>#VALUE!</v>
      </c>
      <c r="H2576" t="str">
        <f t="shared" si="41"/>
        <v>IE000Z7QO7O045742</v>
      </c>
    </row>
    <row r="2577" spans="1:8" x14ac:dyDescent="0.25">
      <c r="A2577" s="41" t="s">
        <v>43</v>
      </c>
      <c r="B2577" s="41" t="s">
        <v>16</v>
      </c>
      <c r="C2577" s="41" t="str">
        <f>_xlfn.XLOOKUP(A2577,[3]Reconciliation!$A:$A,[3]Reconciliation!$O:$O)</f>
        <v>AVI Japanese Special Situations Fund</v>
      </c>
      <c r="D2577" s="41" t="str">
        <f>_xlfn.XLOOKUP(A2577,'[4]Fund Control'!$H:$H,'[4]Fund Control'!$G:$G)</f>
        <v xml:space="preserve">Class B EUR </v>
      </c>
      <c r="E2577" s="44">
        <v>45743</v>
      </c>
      <c r="F2577" s="41" t="str">
        <f>_xlfn.XLOOKUP(A2577,'[3]Eqn Calc - NII'!$C:$C,'[3]Eqn Calc - NII'!$E:$E)</f>
        <v>EUR</v>
      </c>
      <c r="G2577" s="43" t="e">
        <f>SUMIFS('[3]Eqn Calc - NII'!$U:$U,'[3]Eqn Calc - NII'!$H:$H,E2577,'[3]Eqn Calc - NII'!$C:$C,A2577)</f>
        <v>#VALUE!</v>
      </c>
      <c r="H2577" t="str">
        <f t="shared" si="41"/>
        <v>IE000Z7QO7O045743</v>
      </c>
    </row>
    <row r="2578" spans="1:8" x14ac:dyDescent="0.25">
      <c r="A2578" s="41" t="s">
        <v>43</v>
      </c>
      <c r="B2578" s="41" t="s">
        <v>16</v>
      </c>
      <c r="C2578" s="41" t="str">
        <f>_xlfn.XLOOKUP(A2578,[3]Reconciliation!$A:$A,[3]Reconciliation!$O:$O)</f>
        <v>AVI Japanese Special Situations Fund</v>
      </c>
      <c r="D2578" s="41" t="str">
        <f>_xlfn.XLOOKUP(A2578,'[4]Fund Control'!$H:$H,'[4]Fund Control'!$G:$G)</f>
        <v xml:space="preserve">Class B EUR </v>
      </c>
      <c r="E2578" s="44">
        <v>45744</v>
      </c>
      <c r="F2578" s="41" t="str">
        <f>_xlfn.XLOOKUP(A2578,'[3]Eqn Calc - NII'!$C:$C,'[3]Eqn Calc - NII'!$E:$E)</f>
        <v>EUR</v>
      </c>
      <c r="G2578" s="43" t="e">
        <f>SUMIFS('[3]Eqn Calc - NII'!$U:$U,'[3]Eqn Calc - NII'!$H:$H,E2578,'[3]Eqn Calc - NII'!$C:$C,A2578)</f>
        <v>#VALUE!</v>
      </c>
      <c r="H2578" t="str">
        <f t="shared" si="41"/>
        <v>IE000Z7QO7O045744</v>
      </c>
    </row>
    <row r="2579" spans="1:8" x14ac:dyDescent="0.25">
      <c r="A2579" s="41" t="s">
        <v>43</v>
      </c>
      <c r="B2579" s="41" t="s">
        <v>16</v>
      </c>
      <c r="C2579" s="41" t="str">
        <f>_xlfn.XLOOKUP(A2579,[3]Reconciliation!$A:$A,[3]Reconciliation!$O:$O)</f>
        <v>AVI Japanese Special Situations Fund</v>
      </c>
      <c r="D2579" s="41" t="str">
        <f>_xlfn.XLOOKUP(A2579,'[4]Fund Control'!$H:$H,'[4]Fund Control'!$G:$G)</f>
        <v xml:space="preserve">Class B EUR </v>
      </c>
      <c r="E2579" s="44">
        <v>45747</v>
      </c>
      <c r="F2579" s="41" t="str">
        <f>_xlfn.XLOOKUP(A2579,'[3]Eqn Calc - NII'!$C:$C,'[3]Eqn Calc - NII'!$E:$E)</f>
        <v>EUR</v>
      </c>
      <c r="G2579" s="43" t="e">
        <f>SUMIFS('[3]Eqn Calc - NII'!$U:$U,'[3]Eqn Calc - NII'!$H:$H,E2579,'[3]Eqn Calc - NII'!$C:$C,A2579)</f>
        <v>#VALUE!</v>
      </c>
      <c r="H2579" t="str">
        <f t="shared" si="41"/>
        <v>IE000Z7QO7O045747</v>
      </c>
    </row>
    <row r="2580" spans="1:8" x14ac:dyDescent="0.25">
      <c r="A2580" s="41" t="s">
        <v>43</v>
      </c>
      <c r="B2580" s="41" t="s">
        <v>16</v>
      </c>
      <c r="C2580" s="41" t="str">
        <f>_xlfn.XLOOKUP(A2580,[3]Reconciliation!$A:$A,[3]Reconciliation!$O:$O)</f>
        <v>AVI Japanese Special Situations Fund</v>
      </c>
      <c r="D2580" s="41" t="str">
        <f>_xlfn.XLOOKUP(A2580,'[4]Fund Control'!$H:$H,'[4]Fund Control'!$G:$G)</f>
        <v xml:space="preserve">Class B EUR </v>
      </c>
      <c r="E2580" s="44">
        <v>45748</v>
      </c>
      <c r="F2580" s="41" t="str">
        <f>_xlfn.XLOOKUP(A2580,'[3]Eqn Calc - NII'!$C:$C,'[3]Eqn Calc - NII'!$E:$E)</f>
        <v>EUR</v>
      </c>
      <c r="G2580" s="43" t="e">
        <f>SUMIFS('[3]Eqn Calc - NII'!$U:$U,'[3]Eqn Calc - NII'!$H:$H,E2580,'[3]Eqn Calc - NII'!$C:$C,A2580)</f>
        <v>#VALUE!</v>
      </c>
      <c r="H2580" t="str">
        <f t="shared" si="41"/>
        <v>IE000Z7QO7O045748</v>
      </c>
    </row>
    <row r="2581" spans="1:8" x14ac:dyDescent="0.25">
      <c r="A2581" s="41" t="s">
        <v>43</v>
      </c>
      <c r="B2581" s="41" t="s">
        <v>16</v>
      </c>
      <c r="C2581" s="41" t="str">
        <f>_xlfn.XLOOKUP(A2581,[3]Reconciliation!$A:$A,[3]Reconciliation!$O:$O)</f>
        <v>AVI Japanese Special Situations Fund</v>
      </c>
      <c r="D2581" s="41" t="str">
        <f>_xlfn.XLOOKUP(A2581,'[4]Fund Control'!$H:$H,'[4]Fund Control'!$G:$G)</f>
        <v xml:space="preserve">Class B EUR </v>
      </c>
      <c r="E2581" s="44">
        <v>45749</v>
      </c>
      <c r="F2581" s="41" t="str">
        <f>_xlfn.XLOOKUP(A2581,'[3]Eqn Calc - NII'!$C:$C,'[3]Eqn Calc - NII'!$E:$E)</f>
        <v>EUR</v>
      </c>
      <c r="G2581" s="43" t="e">
        <f>SUMIFS('[3]Eqn Calc - NII'!$U:$U,'[3]Eqn Calc - NII'!$H:$H,E2581,'[3]Eqn Calc - NII'!$C:$C,A2581)</f>
        <v>#VALUE!</v>
      </c>
      <c r="H2581" t="str">
        <f t="shared" si="41"/>
        <v>IE000Z7QO7O045749</v>
      </c>
    </row>
    <row r="2582" spans="1:8" x14ac:dyDescent="0.25">
      <c r="A2582" s="41" t="s">
        <v>43</v>
      </c>
      <c r="B2582" s="41" t="s">
        <v>16</v>
      </c>
      <c r="C2582" s="41" t="str">
        <f>_xlfn.XLOOKUP(A2582,[3]Reconciliation!$A:$A,[3]Reconciliation!$O:$O)</f>
        <v>AVI Japanese Special Situations Fund</v>
      </c>
      <c r="D2582" s="41" t="str">
        <f>_xlfn.XLOOKUP(A2582,'[4]Fund Control'!$H:$H,'[4]Fund Control'!$G:$G)</f>
        <v xml:space="preserve">Class B EUR </v>
      </c>
      <c r="E2582" s="44">
        <v>45750</v>
      </c>
      <c r="F2582" s="41" t="str">
        <f>_xlfn.XLOOKUP(A2582,'[3]Eqn Calc - NII'!$C:$C,'[3]Eqn Calc - NII'!$E:$E)</f>
        <v>EUR</v>
      </c>
      <c r="G2582" s="43" t="e">
        <f>SUMIFS('[3]Eqn Calc - NII'!$U:$U,'[3]Eqn Calc - NII'!$H:$H,E2582,'[3]Eqn Calc - NII'!$C:$C,A2582)</f>
        <v>#VALUE!</v>
      </c>
      <c r="H2582" t="str">
        <f t="shared" si="41"/>
        <v>IE000Z7QO7O045750</v>
      </c>
    </row>
    <row r="2583" spans="1:8" x14ac:dyDescent="0.25">
      <c r="A2583" s="41" t="s">
        <v>43</v>
      </c>
      <c r="B2583" s="41" t="s">
        <v>16</v>
      </c>
      <c r="C2583" s="41" t="str">
        <f>_xlfn.XLOOKUP(A2583,[3]Reconciliation!$A:$A,[3]Reconciliation!$O:$O)</f>
        <v>AVI Japanese Special Situations Fund</v>
      </c>
      <c r="D2583" s="41" t="str">
        <f>_xlfn.XLOOKUP(A2583,'[4]Fund Control'!$H:$H,'[4]Fund Control'!$G:$G)</f>
        <v xml:space="preserve">Class B EUR </v>
      </c>
      <c r="E2583" s="44">
        <v>45751</v>
      </c>
      <c r="F2583" s="41" t="str">
        <f>_xlfn.XLOOKUP(A2583,'[3]Eqn Calc - NII'!$C:$C,'[3]Eqn Calc - NII'!$E:$E)</f>
        <v>EUR</v>
      </c>
      <c r="G2583" s="43" t="e">
        <f>SUMIFS('[3]Eqn Calc - NII'!$U:$U,'[3]Eqn Calc - NII'!$H:$H,E2583,'[3]Eqn Calc - NII'!$C:$C,A2583)</f>
        <v>#VALUE!</v>
      </c>
      <c r="H2583" t="str">
        <f t="shared" si="41"/>
        <v>IE000Z7QO7O045751</v>
      </c>
    </row>
    <row r="2584" spans="1:8" x14ac:dyDescent="0.25">
      <c r="A2584" s="41" t="s">
        <v>43</v>
      </c>
      <c r="B2584" s="41" t="s">
        <v>16</v>
      </c>
      <c r="C2584" s="41" t="str">
        <f>_xlfn.XLOOKUP(A2584,[3]Reconciliation!$A:$A,[3]Reconciliation!$O:$O)</f>
        <v>AVI Japanese Special Situations Fund</v>
      </c>
      <c r="D2584" s="41" t="str">
        <f>_xlfn.XLOOKUP(A2584,'[4]Fund Control'!$H:$H,'[4]Fund Control'!$G:$G)</f>
        <v xml:space="preserve">Class B EUR </v>
      </c>
      <c r="E2584" s="44">
        <v>45754</v>
      </c>
      <c r="F2584" s="41" t="str">
        <f>_xlfn.XLOOKUP(A2584,'[3]Eqn Calc - NII'!$C:$C,'[3]Eqn Calc - NII'!$E:$E)</f>
        <v>EUR</v>
      </c>
      <c r="G2584" s="43" t="e">
        <f>SUMIFS('[3]Eqn Calc - NII'!$U:$U,'[3]Eqn Calc - NII'!$H:$H,E2584,'[3]Eqn Calc - NII'!$C:$C,A2584)</f>
        <v>#VALUE!</v>
      </c>
      <c r="H2584" t="str">
        <f t="shared" si="41"/>
        <v>IE000Z7QO7O045754</v>
      </c>
    </row>
    <row r="2585" spans="1:8" x14ac:dyDescent="0.25">
      <c r="A2585" s="41" t="s">
        <v>43</v>
      </c>
      <c r="B2585" s="41" t="s">
        <v>16</v>
      </c>
      <c r="C2585" s="41" t="str">
        <f>_xlfn.XLOOKUP(A2585,[3]Reconciliation!$A:$A,[3]Reconciliation!$O:$O)</f>
        <v>AVI Japanese Special Situations Fund</v>
      </c>
      <c r="D2585" s="41" t="str">
        <f>_xlfn.XLOOKUP(A2585,'[4]Fund Control'!$H:$H,'[4]Fund Control'!$G:$G)</f>
        <v xml:space="preserve">Class B EUR </v>
      </c>
      <c r="E2585" s="44">
        <v>45755</v>
      </c>
      <c r="F2585" s="41" t="str">
        <f>_xlfn.XLOOKUP(A2585,'[3]Eqn Calc - NII'!$C:$C,'[3]Eqn Calc - NII'!$E:$E)</f>
        <v>EUR</v>
      </c>
      <c r="G2585" s="43" t="e">
        <f>SUMIFS('[3]Eqn Calc - NII'!$U:$U,'[3]Eqn Calc - NII'!$H:$H,E2585,'[3]Eqn Calc - NII'!$C:$C,A2585)</f>
        <v>#VALUE!</v>
      </c>
      <c r="H2585" t="str">
        <f t="shared" si="41"/>
        <v>IE000Z7QO7O045755</v>
      </c>
    </row>
    <row r="2586" spans="1:8" x14ac:dyDescent="0.25">
      <c r="A2586" s="41" t="s">
        <v>43</v>
      </c>
      <c r="B2586" s="41" t="s">
        <v>16</v>
      </c>
      <c r="C2586" s="41" t="str">
        <f>_xlfn.XLOOKUP(A2586,[3]Reconciliation!$A:$A,[3]Reconciliation!$O:$O)</f>
        <v>AVI Japanese Special Situations Fund</v>
      </c>
      <c r="D2586" s="41" t="str">
        <f>_xlfn.XLOOKUP(A2586,'[4]Fund Control'!$H:$H,'[4]Fund Control'!$G:$G)</f>
        <v xml:space="preserve">Class B EUR </v>
      </c>
      <c r="E2586" s="44">
        <v>45756</v>
      </c>
      <c r="F2586" s="41" t="str">
        <f>_xlfn.XLOOKUP(A2586,'[3]Eqn Calc - NII'!$C:$C,'[3]Eqn Calc - NII'!$E:$E)</f>
        <v>EUR</v>
      </c>
      <c r="G2586" s="43" t="e">
        <f>SUMIFS('[3]Eqn Calc - NII'!$U:$U,'[3]Eqn Calc - NII'!$H:$H,E2586,'[3]Eqn Calc - NII'!$C:$C,A2586)</f>
        <v>#VALUE!</v>
      </c>
      <c r="H2586" t="str">
        <f t="shared" si="41"/>
        <v>IE000Z7QO7O045756</v>
      </c>
    </row>
    <row r="2587" spans="1:8" x14ac:dyDescent="0.25">
      <c r="A2587" s="41" t="s">
        <v>43</v>
      </c>
      <c r="B2587" s="41" t="s">
        <v>16</v>
      </c>
      <c r="C2587" s="41" t="str">
        <f>_xlfn.XLOOKUP(A2587,[3]Reconciliation!$A:$A,[3]Reconciliation!$O:$O)</f>
        <v>AVI Japanese Special Situations Fund</v>
      </c>
      <c r="D2587" s="41" t="str">
        <f>_xlfn.XLOOKUP(A2587,'[4]Fund Control'!$H:$H,'[4]Fund Control'!$G:$G)</f>
        <v xml:space="preserve">Class B EUR </v>
      </c>
      <c r="E2587" s="44">
        <v>45757</v>
      </c>
      <c r="F2587" s="41" t="str">
        <f>_xlfn.XLOOKUP(A2587,'[3]Eqn Calc - NII'!$C:$C,'[3]Eqn Calc - NII'!$E:$E)</f>
        <v>EUR</v>
      </c>
      <c r="G2587" s="43" t="e">
        <f>SUMIFS('[3]Eqn Calc - NII'!$U:$U,'[3]Eqn Calc - NII'!$H:$H,E2587,'[3]Eqn Calc - NII'!$C:$C,A2587)</f>
        <v>#VALUE!</v>
      </c>
      <c r="H2587" t="str">
        <f t="shared" si="41"/>
        <v>IE000Z7QO7O045757</v>
      </c>
    </row>
    <row r="2588" spans="1:8" x14ac:dyDescent="0.25">
      <c r="A2588" s="41" t="s">
        <v>43</v>
      </c>
      <c r="B2588" s="41" t="s">
        <v>16</v>
      </c>
      <c r="C2588" s="41" t="str">
        <f>_xlfn.XLOOKUP(A2588,[3]Reconciliation!$A:$A,[3]Reconciliation!$O:$O)</f>
        <v>AVI Japanese Special Situations Fund</v>
      </c>
      <c r="D2588" s="41" t="str">
        <f>_xlfn.XLOOKUP(A2588,'[4]Fund Control'!$H:$H,'[4]Fund Control'!$G:$G)</f>
        <v xml:space="preserve">Class B EUR </v>
      </c>
      <c r="E2588" s="44">
        <v>45758</v>
      </c>
      <c r="F2588" s="41" t="str">
        <f>_xlfn.XLOOKUP(A2588,'[3]Eqn Calc - NII'!$C:$C,'[3]Eqn Calc - NII'!$E:$E)</f>
        <v>EUR</v>
      </c>
      <c r="G2588" s="43" t="e">
        <f>SUMIFS('[3]Eqn Calc - NII'!$U:$U,'[3]Eqn Calc - NII'!$H:$H,E2588,'[3]Eqn Calc - NII'!$C:$C,A2588)</f>
        <v>#VALUE!</v>
      </c>
      <c r="H2588" t="str">
        <f t="shared" si="41"/>
        <v>IE000Z7QO7O045758</v>
      </c>
    </row>
    <row r="2589" spans="1:8" x14ac:dyDescent="0.25">
      <c r="A2589" s="41" t="s">
        <v>43</v>
      </c>
      <c r="B2589" s="41" t="s">
        <v>16</v>
      </c>
      <c r="C2589" s="41" t="str">
        <f>_xlfn.XLOOKUP(A2589,[3]Reconciliation!$A:$A,[3]Reconciliation!$O:$O)</f>
        <v>AVI Japanese Special Situations Fund</v>
      </c>
      <c r="D2589" s="41" t="str">
        <f>_xlfn.XLOOKUP(A2589,'[4]Fund Control'!$H:$H,'[4]Fund Control'!$G:$G)</f>
        <v xml:space="preserve">Class B EUR </v>
      </c>
      <c r="E2589" s="44">
        <v>45761</v>
      </c>
      <c r="F2589" s="41" t="str">
        <f>_xlfn.XLOOKUP(A2589,'[3]Eqn Calc - NII'!$C:$C,'[3]Eqn Calc - NII'!$E:$E)</f>
        <v>EUR</v>
      </c>
      <c r="G2589" s="43" t="e">
        <f>SUMIFS('[3]Eqn Calc - NII'!$U:$U,'[3]Eqn Calc - NII'!$H:$H,E2589,'[3]Eqn Calc - NII'!$C:$C,A2589)</f>
        <v>#VALUE!</v>
      </c>
      <c r="H2589" t="str">
        <f t="shared" si="41"/>
        <v>IE000Z7QO7O045761</v>
      </c>
    </row>
    <row r="2590" spans="1:8" x14ac:dyDescent="0.25">
      <c r="A2590" s="41" t="s">
        <v>43</v>
      </c>
      <c r="B2590" s="41" t="s">
        <v>16</v>
      </c>
      <c r="C2590" s="41" t="str">
        <f>_xlfn.XLOOKUP(A2590,[3]Reconciliation!$A:$A,[3]Reconciliation!$O:$O)</f>
        <v>AVI Japanese Special Situations Fund</v>
      </c>
      <c r="D2590" s="41" t="str">
        <f>_xlfn.XLOOKUP(A2590,'[4]Fund Control'!$H:$H,'[4]Fund Control'!$G:$G)</f>
        <v xml:space="preserve">Class B EUR </v>
      </c>
      <c r="E2590" s="44">
        <v>45762</v>
      </c>
      <c r="F2590" s="41" t="str">
        <f>_xlfn.XLOOKUP(A2590,'[3]Eqn Calc - NII'!$C:$C,'[3]Eqn Calc - NII'!$E:$E)</f>
        <v>EUR</v>
      </c>
      <c r="G2590" s="43" t="e">
        <f>SUMIFS('[3]Eqn Calc - NII'!$U:$U,'[3]Eqn Calc - NII'!$H:$H,E2590,'[3]Eqn Calc - NII'!$C:$C,A2590)</f>
        <v>#VALUE!</v>
      </c>
      <c r="H2590" t="str">
        <f t="shared" si="41"/>
        <v>IE000Z7QO7O045762</v>
      </c>
    </row>
    <row r="2591" spans="1:8" x14ac:dyDescent="0.25">
      <c r="A2591" s="41" t="s">
        <v>43</v>
      </c>
      <c r="B2591" s="41" t="s">
        <v>16</v>
      </c>
      <c r="C2591" s="41" t="str">
        <f>_xlfn.XLOOKUP(A2591,[3]Reconciliation!$A:$A,[3]Reconciliation!$O:$O)</f>
        <v>AVI Japanese Special Situations Fund</v>
      </c>
      <c r="D2591" s="41" t="str">
        <f>_xlfn.XLOOKUP(A2591,'[4]Fund Control'!$H:$H,'[4]Fund Control'!$G:$G)</f>
        <v xml:space="preserve">Class B EUR </v>
      </c>
      <c r="E2591" s="44">
        <v>45763</v>
      </c>
      <c r="F2591" s="41" t="str">
        <f>_xlfn.XLOOKUP(A2591,'[3]Eqn Calc - NII'!$C:$C,'[3]Eqn Calc - NII'!$E:$E)</f>
        <v>EUR</v>
      </c>
      <c r="G2591" s="43" t="e">
        <f>SUMIFS('[3]Eqn Calc - NII'!$U:$U,'[3]Eqn Calc - NII'!$H:$H,E2591,'[3]Eqn Calc - NII'!$C:$C,A2591)</f>
        <v>#VALUE!</v>
      </c>
      <c r="H2591" t="str">
        <f t="shared" si="41"/>
        <v>IE000Z7QO7O045763</v>
      </c>
    </row>
    <row r="2592" spans="1:8" x14ac:dyDescent="0.25">
      <c r="A2592" s="41" t="s">
        <v>43</v>
      </c>
      <c r="B2592" s="41" t="s">
        <v>16</v>
      </c>
      <c r="C2592" s="41" t="str">
        <f>_xlfn.XLOOKUP(A2592,[3]Reconciliation!$A:$A,[3]Reconciliation!$O:$O)</f>
        <v>AVI Japanese Special Situations Fund</v>
      </c>
      <c r="D2592" s="41" t="str">
        <f>_xlfn.XLOOKUP(A2592,'[4]Fund Control'!$H:$H,'[4]Fund Control'!$G:$G)</f>
        <v xml:space="preserve">Class B EUR </v>
      </c>
      <c r="E2592" s="44">
        <v>45764</v>
      </c>
      <c r="F2592" s="41" t="str">
        <f>_xlfn.XLOOKUP(A2592,'[3]Eqn Calc - NII'!$C:$C,'[3]Eqn Calc - NII'!$E:$E)</f>
        <v>EUR</v>
      </c>
      <c r="G2592" s="43" t="e">
        <f>SUMIFS('[3]Eqn Calc - NII'!$U:$U,'[3]Eqn Calc - NII'!$H:$H,E2592,'[3]Eqn Calc - NII'!$C:$C,A2592)</f>
        <v>#VALUE!</v>
      </c>
      <c r="H2592" t="str">
        <f t="shared" si="41"/>
        <v>IE000Z7QO7O045764</v>
      </c>
    </row>
    <row r="2593" spans="1:8" x14ac:dyDescent="0.25">
      <c r="A2593" s="41" t="s">
        <v>43</v>
      </c>
      <c r="B2593" s="41" t="s">
        <v>16</v>
      </c>
      <c r="C2593" s="41" t="str">
        <f>_xlfn.XLOOKUP(A2593,[3]Reconciliation!$A:$A,[3]Reconciliation!$O:$O)</f>
        <v>AVI Japanese Special Situations Fund</v>
      </c>
      <c r="D2593" s="41" t="str">
        <f>_xlfn.XLOOKUP(A2593,'[4]Fund Control'!$H:$H,'[4]Fund Control'!$G:$G)</f>
        <v xml:space="preserve">Class B EUR </v>
      </c>
      <c r="E2593" s="44">
        <v>45769</v>
      </c>
      <c r="F2593" s="41" t="str">
        <f>_xlfn.XLOOKUP(A2593,'[3]Eqn Calc - NII'!$C:$C,'[3]Eqn Calc - NII'!$E:$E)</f>
        <v>EUR</v>
      </c>
      <c r="G2593" s="43" t="e">
        <f>SUMIFS('[3]Eqn Calc - NII'!$U:$U,'[3]Eqn Calc - NII'!$H:$H,E2593,'[3]Eqn Calc - NII'!$C:$C,A2593)</f>
        <v>#VALUE!</v>
      </c>
      <c r="H2593" t="str">
        <f t="shared" si="41"/>
        <v>IE000Z7QO7O045769</v>
      </c>
    </row>
    <row r="2594" spans="1:8" x14ac:dyDescent="0.25">
      <c r="A2594" s="41" t="s">
        <v>43</v>
      </c>
      <c r="B2594" s="41" t="s">
        <v>16</v>
      </c>
      <c r="C2594" s="41" t="str">
        <f>_xlfn.XLOOKUP(A2594,[3]Reconciliation!$A:$A,[3]Reconciliation!$O:$O)</f>
        <v>AVI Japanese Special Situations Fund</v>
      </c>
      <c r="D2594" s="41" t="str">
        <f>_xlfn.XLOOKUP(A2594,'[4]Fund Control'!$H:$H,'[4]Fund Control'!$G:$G)</f>
        <v xml:space="preserve">Class B EUR </v>
      </c>
      <c r="E2594" s="44">
        <v>45770</v>
      </c>
      <c r="F2594" s="41" t="str">
        <f>_xlfn.XLOOKUP(A2594,'[3]Eqn Calc - NII'!$C:$C,'[3]Eqn Calc - NII'!$E:$E)</f>
        <v>EUR</v>
      </c>
      <c r="G2594" s="43" t="e">
        <f>SUMIFS('[3]Eqn Calc - NII'!$U:$U,'[3]Eqn Calc - NII'!$H:$H,E2594,'[3]Eqn Calc - NII'!$C:$C,A2594)</f>
        <v>#VALUE!</v>
      </c>
      <c r="H2594" t="str">
        <f t="shared" si="41"/>
        <v>IE000Z7QO7O045770</v>
      </c>
    </row>
    <row r="2595" spans="1:8" x14ac:dyDescent="0.25">
      <c r="A2595" s="41" t="s">
        <v>43</v>
      </c>
      <c r="B2595" s="41" t="s">
        <v>16</v>
      </c>
      <c r="C2595" s="41" t="str">
        <f>_xlfn.XLOOKUP(A2595,[3]Reconciliation!$A:$A,[3]Reconciliation!$O:$O)</f>
        <v>AVI Japanese Special Situations Fund</v>
      </c>
      <c r="D2595" s="41" t="str">
        <f>_xlfn.XLOOKUP(A2595,'[4]Fund Control'!$H:$H,'[4]Fund Control'!$G:$G)</f>
        <v xml:space="preserve">Class B EUR </v>
      </c>
      <c r="E2595" s="44">
        <v>45771</v>
      </c>
      <c r="F2595" s="41" t="str">
        <f>_xlfn.XLOOKUP(A2595,'[3]Eqn Calc - NII'!$C:$C,'[3]Eqn Calc - NII'!$E:$E)</f>
        <v>EUR</v>
      </c>
      <c r="G2595" s="43" t="e">
        <f>SUMIFS('[3]Eqn Calc - NII'!$U:$U,'[3]Eqn Calc - NII'!$H:$H,E2595,'[3]Eqn Calc - NII'!$C:$C,A2595)</f>
        <v>#VALUE!</v>
      </c>
      <c r="H2595" t="str">
        <f t="shared" si="41"/>
        <v>IE000Z7QO7O045771</v>
      </c>
    </row>
    <row r="2596" spans="1:8" x14ac:dyDescent="0.25">
      <c r="A2596" s="41" t="s">
        <v>43</v>
      </c>
      <c r="B2596" s="41" t="s">
        <v>16</v>
      </c>
      <c r="C2596" s="41" t="str">
        <f>_xlfn.XLOOKUP(A2596,[3]Reconciliation!$A:$A,[3]Reconciliation!$O:$O)</f>
        <v>AVI Japanese Special Situations Fund</v>
      </c>
      <c r="D2596" s="41" t="str">
        <f>_xlfn.XLOOKUP(A2596,'[4]Fund Control'!$H:$H,'[4]Fund Control'!$G:$G)</f>
        <v xml:space="preserve">Class B EUR </v>
      </c>
      <c r="E2596" s="44">
        <v>45772</v>
      </c>
      <c r="F2596" s="41" t="str">
        <f>_xlfn.XLOOKUP(A2596,'[3]Eqn Calc - NII'!$C:$C,'[3]Eqn Calc - NII'!$E:$E)</f>
        <v>EUR</v>
      </c>
      <c r="G2596" s="43" t="e">
        <f>SUMIFS('[3]Eqn Calc - NII'!$U:$U,'[3]Eqn Calc - NII'!$H:$H,E2596,'[3]Eqn Calc - NII'!$C:$C,A2596)</f>
        <v>#VALUE!</v>
      </c>
      <c r="H2596" t="str">
        <f t="shared" si="41"/>
        <v>IE000Z7QO7O045772</v>
      </c>
    </row>
    <row r="2597" spans="1:8" x14ac:dyDescent="0.25">
      <c r="A2597" s="41" t="s">
        <v>43</v>
      </c>
      <c r="B2597" s="41" t="s">
        <v>16</v>
      </c>
      <c r="C2597" s="41" t="str">
        <f>_xlfn.XLOOKUP(A2597,[3]Reconciliation!$A:$A,[3]Reconciliation!$O:$O)</f>
        <v>AVI Japanese Special Situations Fund</v>
      </c>
      <c r="D2597" s="41" t="str">
        <f>_xlfn.XLOOKUP(A2597,'[4]Fund Control'!$H:$H,'[4]Fund Control'!$G:$G)</f>
        <v xml:space="preserve">Class B EUR </v>
      </c>
      <c r="E2597" s="44">
        <v>45775</v>
      </c>
      <c r="F2597" s="41" t="str">
        <f>_xlfn.XLOOKUP(A2597,'[3]Eqn Calc - NII'!$C:$C,'[3]Eqn Calc - NII'!$E:$E)</f>
        <v>EUR</v>
      </c>
      <c r="G2597" s="43" t="e">
        <f>SUMIFS('[3]Eqn Calc - NII'!$U:$U,'[3]Eqn Calc - NII'!$H:$H,E2597,'[3]Eqn Calc - NII'!$C:$C,A2597)</f>
        <v>#VALUE!</v>
      </c>
      <c r="H2597" t="str">
        <f t="shared" si="41"/>
        <v>IE000Z7QO7O045775</v>
      </c>
    </row>
    <row r="2598" spans="1:8" x14ac:dyDescent="0.25">
      <c r="A2598" s="41" t="s">
        <v>43</v>
      </c>
      <c r="B2598" s="41" t="s">
        <v>16</v>
      </c>
      <c r="C2598" s="41" t="str">
        <f>_xlfn.XLOOKUP(A2598,[3]Reconciliation!$A:$A,[3]Reconciliation!$O:$O)</f>
        <v>AVI Japanese Special Situations Fund</v>
      </c>
      <c r="D2598" s="41" t="str">
        <f>_xlfn.XLOOKUP(A2598,'[4]Fund Control'!$H:$H,'[4]Fund Control'!$G:$G)</f>
        <v xml:space="preserve">Class B EUR </v>
      </c>
      <c r="E2598" s="44">
        <v>45777</v>
      </c>
      <c r="F2598" s="41" t="str">
        <f>_xlfn.XLOOKUP(A2598,'[3]Eqn Calc - NII'!$C:$C,'[3]Eqn Calc - NII'!$E:$E)</f>
        <v>EUR</v>
      </c>
      <c r="G2598" s="43" t="e">
        <f>SUMIFS('[3]Eqn Calc - NII'!$U:$U,'[3]Eqn Calc - NII'!$H:$H,E2598,'[3]Eqn Calc - NII'!$C:$C,A2598)</f>
        <v>#VALUE!</v>
      </c>
      <c r="H2598" t="str">
        <f t="shared" si="41"/>
        <v>IE000Z7QO7O045777</v>
      </c>
    </row>
    <row r="2599" spans="1:8" x14ac:dyDescent="0.25">
      <c r="A2599" s="41" t="s">
        <v>43</v>
      </c>
      <c r="B2599" s="41" t="s">
        <v>16</v>
      </c>
      <c r="C2599" s="41" t="str">
        <f>_xlfn.XLOOKUP(A2599,[3]Reconciliation!$A:$A,[3]Reconciliation!$O:$O)</f>
        <v>AVI Japanese Special Situations Fund</v>
      </c>
      <c r="D2599" s="41" t="str">
        <f>_xlfn.XLOOKUP(A2599,'[4]Fund Control'!$H:$H,'[4]Fund Control'!$G:$G)</f>
        <v xml:space="preserve">Class B EUR </v>
      </c>
      <c r="E2599" s="44">
        <v>45778</v>
      </c>
      <c r="F2599" s="41" t="str">
        <f>_xlfn.XLOOKUP(A2599,'[3]Eqn Calc - NII'!$C:$C,'[3]Eqn Calc - NII'!$E:$E)</f>
        <v>EUR</v>
      </c>
      <c r="G2599" s="43" t="e">
        <f>SUMIFS('[3]Eqn Calc - NII'!$U:$U,'[3]Eqn Calc - NII'!$H:$H,E2599,'[3]Eqn Calc - NII'!$C:$C,A2599)</f>
        <v>#VALUE!</v>
      </c>
      <c r="H2599" t="str">
        <f t="shared" si="41"/>
        <v>IE000Z7QO7O045778</v>
      </c>
    </row>
    <row r="2600" spans="1:8" x14ac:dyDescent="0.25">
      <c r="A2600" s="41" t="s">
        <v>43</v>
      </c>
      <c r="B2600" s="41" t="s">
        <v>16</v>
      </c>
      <c r="C2600" s="41" t="str">
        <f>_xlfn.XLOOKUP(A2600,[3]Reconciliation!$A:$A,[3]Reconciliation!$O:$O)</f>
        <v>AVI Japanese Special Situations Fund</v>
      </c>
      <c r="D2600" s="41" t="str">
        <f>_xlfn.XLOOKUP(A2600,'[4]Fund Control'!$H:$H,'[4]Fund Control'!$G:$G)</f>
        <v xml:space="preserve">Class B EUR </v>
      </c>
      <c r="E2600" s="44">
        <v>45779</v>
      </c>
      <c r="F2600" s="41" t="str">
        <f>_xlfn.XLOOKUP(A2600,'[3]Eqn Calc - NII'!$C:$C,'[3]Eqn Calc - NII'!$E:$E)</f>
        <v>EUR</v>
      </c>
      <c r="G2600" s="43" t="e">
        <f>SUMIFS('[3]Eqn Calc - NII'!$U:$U,'[3]Eqn Calc - NII'!$H:$H,E2600,'[3]Eqn Calc - NII'!$C:$C,A2600)</f>
        <v>#VALUE!</v>
      </c>
      <c r="H2600" t="str">
        <f t="shared" si="41"/>
        <v>IE000Z7QO7O045779</v>
      </c>
    </row>
    <row r="2601" spans="1:8" x14ac:dyDescent="0.25">
      <c r="A2601" s="41" t="s">
        <v>43</v>
      </c>
      <c r="B2601" s="41" t="s">
        <v>16</v>
      </c>
      <c r="C2601" s="41" t="str">
        <f>_xlfn.XLOOKUP(A2601,[3]Reconciliation!$A:$A,[3]Reconciliation!$O:$O)</f>
        <v>AVI Japanese Special Situations Fund</v>
      </c>
      <c r="D2601" s="41" t="str">
        <f>_xlfn.XLOOKUP(A2601,'[4]Fund Control'!$H:$H,'[4]Fund Control'!$G:$G)</f>
        <v xml:space="preserve">Class B EUR </v>
      </c>
      <c r="E2601" s="44">
        <v>45784</v>
      </c>
      <c r="F2601" s="41" t="str">
        <f>_xlfn.XLOOKUP(A2601,'[3]Eqn Calc - NII'!$C:$C,'[3]Eqn Calc - NII'!$E:$E)</f>
        <v>EUR</v>
      </c>
      <c r="G2601" s="43" t="e">
        <f>SUMIFS('[3]Eqn Calc - NII'!$U:$U,'[3]Eqn Calc - NII'!$H:$H,E2601,'[3]Eqn Calc - NII'!$C:$C,A2601)</f>
        <v>#VALUE!</v>
      </c>
      <c r="H2601" t="str">
        <f t="shared" si="41"/>
        <v>IE000Z7QO7O045784</v>
      </c>
    </row>
    <row r="2602" spans="1:8" x14ac:dyDescent="0.25">
      <c r="A2602" s="41" t="s">
        <v>43</v>
      </c>
      <c r="B2602" s="41" t="s">
        <v>16</v>
      </c>
      <c r="C2602" s="41" t="str">
        <f>_xlfn.XLOOKUP(A2602,[3]Reconciliation!$A:$A,[3]Reconciliation!$O:$O)</f>
        <v>AVI Japanese Special Situations Fund</v>
      </c>
      <c r="D2602" s="41" t="str">
        <f>_xlfn.XLOOKUP(A2602,'[4]Fund Control'!$H:$H,'[4]Fund Control'!$G:$G)</f>
        <v xml:space="preserve">Class B EUR </v>
      </c>
      <c r="E2602" s="44">
        <v>45785</v>
      </c>
      <c r="F2602" s="41" t="str">
        <f>_xlfn.XLOOKUP(A2602,'[3]Eqn Calc - NII'!$C:$C,'[3]Eqn Calc - NII'!$E:$E)</f>
        <v>EUR</v>
      </c>
      <c r="G2602" s="43" t="e">
        <f>SUMIFS('[3]Eqn Calc - NII'!$U:$U,'[3]Eqn Calc - NII'!$H:$H,E2602,'[3]Eqn Calc - NII'!$C:$C,A2602)</f>
        <v>#VALUE!</v>
      </c>
      <c r="H2602" t="str">
        <f t="shared" si="41"/>
        <v>IE000Z7QO7O045785</v>
      </c>
    </row>
    <row r="2603" spans="1:8" x14ac:dyDescent="0.25">
      <c r="A2603" s="41" t="s">
        <v>43</v>
      </c>
      <c r="B2603" s="41" t="s">
        <v>16</v>
      </c>
      <c r="C2603" s="41" t="str">
        <f>_xlfn.XLOOKUP(A2603,[3]Reconciliation!$A:$A,[3]Reconciliation!$O:$O)</f>
        <v>AVI Japanese Special Situations Fund</v>
      </c>
      <c r="D2603" s="41" t="str">
        <f>_xlfn.XLOOKUP(A2603,'[4]Fund Control'!$H:$H,'[4]Fund Control'!$G:$G)</f>
        <v xml:space="preserve">Class B EUR </v>
      </c>
      <c r="E2603" s="44">
        <v>45786</v>
      </c>
      <c r="F2603" s="41" t="str">
        <f>_xlfn.XLOOKUP(A2603,'[3]Eqn Calc - NII'!$C:$C,'[3]Eqn Calc - NII'!$E:$E)</f>
        <v>EUR</v>
      </c>
      <c r="G2603" s="43" t="e">
        <f>SUMIFS('[3]Eqn Calc - NII'!$U:$U,'[3]Eqn Calc - NII'!$H:$H,E2603,'[3]Eqn Calc - NII'!$C:$C,A2603)</f>
        <v>#VALUE!</v>
      </c>
      <c r="H2603" t="str">
        <f t="shared" si="41"/>
        <v>IE000Z7QO7O045786</v>
      </c>
    </row>
    <row r="2604" spans="1:8" x14ac:dyDescent="0.25">
      <c r="A2604" s="41" t="s">
        <v>43</v>
      </c>
      <c r="B2604" s="41" t="s">
        <v>16</v>
      </c>
      <c r="C2604" s="41" t="str">
        <f>_xlfn.XLOOKUP(A2604,[3]Reconciliation!$A:$A,[3]Reconciliation!$O:$O)</f>
        <v>AVI Japanese Special Situations Fund</v>
      </c>
      <c r="D2604" s="41" t="str">
        <f>_xlfn.XLOOKUP(A2604,'[4]Fund Control'!$H:$H,'[4]Fund Control'!$G:$G)</f>
        <v xml:space="preserve">Class B EUR </v>
      </c>
      <c r="E2604" s="44">
        <v>45789</v>
      </c>
      <c r="F2604" s="41" t="str">
        <f>_xlfn.XLOOKUP(A2604,'[3]Eqn Calc - NII'!$C:$C,'[3]Eqn Calc - NII'!$E:$E)</f>
        <v>EUR</v>
      </c>
      <c r="G2604" s="43" t="e">
        <f>SUMIFS('[3]Eqn Calc - NII'!$U:$U,'[3]Eqn Calc - NII'!$H:$H,E2604,'[3]Eqn Calc - NII'!$C:$C,A2604)</f>
        <v>#VALUE!</v>
      </c>
      <c r="H2604" t="str">
        <f t="shared" si="41"/>
        <v>IE000Z7QO7O045789</v>
      </c>
    </row>
    <row r="2605" spans="1:8" x14ac:dyDescent="0.25">
      <c r="A2605" s="41" t="s">
        <v>43</v>
      </c>
      <c r="B2605" s="41" t="s">
        <v>16</v>
      </c>
      <c r="C2605" s="41" t="str">
        <f>_xlfn.XLOOKUP(A2605,[3]Reconciliation!$A:$A,[3]Reconciliation!$O:$O)</f>
        <v>AVI Japanese Special Situations Fund</v>
      </c>
      <c r="D2605" s="41" t="str">
        <f>_xlfn.XLOOKUP(A2605,'[4]Fund Control'!$H:$H,'[4]Fund Control'!$G:$G)</f>
        <v xml:space="preserve">Class B EUR </v>
      </c>
      <c r="E2605" s="44">
        <v>45790</v>
      </c>
      <c r="F2605" s="41" t="str">
        <f>_xlfn.XLOOKUP(A2605,'[3]Eqn Calc - NII'!$C:$C,'[3]Eqn Calc - NII'!$E:$E)</f>
        <v>EUR</v>
      </c>
      <c r="G2605" s="43" t="e">
        <f>SUMIFS('[3]Eqn Calc - NII'!$U:$U,'[3]Eqn Calc - NII'!$H:$H,E2605,'[3]Eqn Calc - NII'!$C:$C,A2605)</f>
        <v>#VALUE!</v>
      </c>
      <c r="H2605" t="str">
        <f t="shared" si="41"/>
        <v>IE000Z7QO7O045790</v>
      </c>
    </row>
    <row r="2606" spans="1:8" x14ac:dyDescent="0.25">
      <c r="A2606" s="41" t="s">
        <v>43</v>
      </c>
      <c r="B2606" s="41" t="s">
        <v>16</v>
      </c>
      <c r="C2606" s="41" t="str">
        <f>_xlfn.XLOOKUP(A2606,[3]Reconciliation!$A:$A,[3]Reconciliation!$O:$O)</f>
        <v>AVI Japanese Special Situations Fund</v>
      </c>
      <c r="D2606" s="41" t="str">
        <f>_xlfn.XLOOKUP(A2606,'[4]Fund Control'!$H:$H,'[4]Fund Control'!$G:$G)</f>
        <v xml:space="preserve">Class B EUR </v>
      </c>
      <c r="E2606" s="44">
        <v>45791</v>
      </c>
      <c r="F2606" s="41" t="str">
        <f>_xlfn.XLOOKUP(A2606,'[3]Eqn Calc - NII'!$C:$C,'[3]Eqn Calc - NII'!$E:$E)</f>
        <v>EUR</v>
      </c>
      <c r="G2606" s="43" t="e">
        <f>SUMIFS('[3]Eqn Calc - NII'!$U:$U,'[3]Eqn Calc - NII'!$H:$H,E2606,'[3]Eqn Calc - NII'!$C:$C,A2606)</f>
        <v>#VALUE!</v>
      </c>
      <c r="H2606" t="str">
        <f t="shared" si="41"/>
        <v>IE000Z7QO7O045791</v>
      </c>
    </row>
    <row r="2607" spans="1:8" x14ac:dyDescent="0.25">
      <c r="A2607" s="41" t="s">
        <v>43</v>
      </c>
      <c r="B2607" s="41" t="s">
        <v>16</v>
      </c>
      <c r="C2607" s="41" t="str">
        <f>_xlfn.XLOOKUP(A2607,[3]Reconciliation!$A:$A,[3]Reconciliation!$O:$O)</f>
        <v>AVI Japanese Special Situations Fund</v>
      </c>
      <c r="D2607" s="41" t="str">
        <f>_xlfn.XLOOKUP(A2607,'[4]Fund Control'!$H:$H,'[4]Fund Control'!$G:$G)</f>
        <v xml:space="preserve">Class B EUR </v>
      </c>
      <c r="E2607" s="44">
        <v>45792</v>
      </c>
      <c r="F2607" s="41" t="str">
        <f>_xlfn.XLOOKUP(A2607,'[3]Eqn Calc - NII'!$C:$C,'[3]Eqn Calc - NII'!$E:$E)</f>
        <v>EUR</v>
      </c>
      <c r="G2607" s="43" t="e">
        <f>SUMIFS('[3]Eqn Calc - NII'!$U:$U,'[3]Eqn Calc - NII'!$H:$H,E2607,'[3]Eqn Calc - NII'!$C:$C,A2607)</f>
        <v>#VALUE!</v>
      </c>
      <c r="H2607" t="str">
        <f t="shared" si="41"/>
        <v>IE000Z7QO7O045792</v>
      </c>
    </row>
    <row r="2608" spans="1:8" x14ac:dyDescent="0.25">
      <c r="A2608" s="41" t="s">
        <v>43</v>
      </c>
      <c r="B2608" s="41" t="s">
        <v>16</v>
      </c>
      <c r="C2608" s="41" t="str">
        <f>_xlfn.XLOOKUP(A2608,[3]Reconciliation!$A:$A,[3]Reconciliation!$O:$O)</f>
        <v>AVI Japanese Special Situations Fund</v>
      </c>
      <c r="D2608" s="41" t="str">
        <f>_xlfn.XLOOKUP(A2608,'[4]Fund Control'!$H:$H,'[4]Fund Control'!$G:$G)</f>
        <v xml:space="preserve">Class B EUR </v>
      </c>
      <c r="E2608" s="44">
        <v>45793</v>
      </c>
      <c r="F2608" s="41" t="str">
        <f>_xlfn.XLOOKUP(A2608,'[3]Eqn Calc - NII'!$C:$C,'[3]Eqn Calc - NII'!$E:$E)</f>
        <v>EUR</v>
      </c>
      <c r="G2608" s="43" t="e">
        <f>SUMIFS('[3]Eqn Calc - NII'!$U:$U,'[3]Eqn Calc - NII'!$H:$H,E2608,'[3]Eqn Calc - NII'!$C:$C,A2608)</f>
        <v>#VALUE!</v>
      </c>
      <c r="H2608" t="str">
        <f t="shared" si="41"/>
        <v>IE000Z7QO7O045793</v>
      </c>
    </row>
    <row r="2609" spans="1:8" x14ac:dyDescent="0.25">
      <c r="A2609" s="41" t="s">
        <v>43</v>
      </c>
      <c r="B2609" s="41" t="s">
        <v>16</v>
      </c>
      <c r="C2609" s="41" t="str">
        <f>_xlfn.XLOOKUP(A2609,[3]Reconciliation!$A:$A,[3]Reconciliation!$O:$O)</f>
        <v>AVI Japanese Special Situations Fund</v>
      </c>
      <c r="D2609" s="41" t="str">
        <f>_xlfn.XLOOKUP(A2609,'[4]Fund Control'!$H:$H,'[4]Fund Control'!$G:$G)</f>
        <v xml:space="preserve">Class B EUR </v>
      </c>
      <c r="E2609" s="44">
        <v>45796</v>
      </c>
      <c r="F2609" s="41" t="str">
        <f>_xlfn.XLOOKUP(A2609,'[3]Eqn Calc - NII'!$C:$C,'[3]Eqn Calc - NII'!$E:$E)</f>
        <v>EUR</v>
      </c>
      <c r="G2609" s="43" t="e">
        <f>SUMIFS('[3]Eqn Calc - NII'!$U:$U,'[3]Eqn Calc - NII'!$H:$H,E2609,'[3]Eqn Calc - NII'!$C:$C,A2609)</f>
        <v>#VALUE!</v>
      </c>
      <c r="H2609" t="str">
        <f t="shared" si="41"/>
        <v>IE000Z7QO7O045796</v>
      </c>
    </row>
    <row r="2610" spans="1:8" x14ac:dyDescent="0.25">
      <c r="A2610" s="41" t="s">
        <v>43</v>
      </c>
      <c r="B2610" s="41" t="s">
        <v>16</v>
      </c>
      <c r="C2610" s="41" t="str">
        <f>_xlfn.XLOOKUP(A2610,[3]Reconciliation!$A:$A,[3]Reconciliation!$O:$O)</f>
        <v>AVI Japanese Special Situations Fund</v>
      </c>
      <c r="D2610" s="41" t="str">
        <f>_xlfn.XLOOKUP(A2610,'[4]Fund Control'!$H:$H,'[4]Fund Control'!$G:$G)</f>
        <v xml:space="preserve">Class B EUR </v>
      </c>
      <c r="E2610" s="44">
        <v>45797</v>
      </c>
      <c r="F2610" s="41" t="str">
        <f>_xlfn.XLOOKUP(A2610,'[3]Eqn Calc - NII'!$C:$C,'[3]Eqn Calc - NII'!$E:$E)</f>
        <v>EUR</v>
      </c>
      <c r="G2610" s="43" t="e">
        <f>SUMIFS('[3]Eqn Calc - NII'!$U:$U,'[3]Eqn Calc - NII'!$H:$H,E2610,'[3]Eqn Calc - NII'!$C:$C,A2610)</f>
        <v>#VALUE!</v>
      </c>
      <c r="H2610" t="str">
        <f t="shared" si="41"/>
        <v>IE000Z7QO7O045797</v>
      </c>
    </row>
    <row r="2611" spans="1:8" x14ac:dyDescent="0.25">
      <c r="A2611" s="41" t="s">
        <v>43</v>
      </c>
      <c r="B2611" s="41" t="s">
        <v>16</v>
      </c>
      <c r="C2611" s="41" t="str">
        <f>_xlfn.XLOOKUP(A2611,[3]Reconciliation!$A:$A,[3]Reconciliation!$O:$O)</f>
        <v>AVI Japanese Special Situations Fund</v>
      </c>
      <c r="D2611" s="41" t="str">
        <f>_xlfn.XLOOKUP(A2611,'[4]Fund Control'!$H:$H,'[4]Fund Control'!$G:$G)</f>
        <v xml:space="preserve">Class B EUR </v>
      </c>
      <c r="E2611" s="44">
        <v>45798</v>
      </c>
      <c r="F2611" s="41" t="str">
        <f>_xlfn.XLOOKUP(A2611,'[3]Eqn Calc - NII'!$C:$C,'[3]Eqn Calc - NII'!$E:$E)</f>
        <v>EUR</v>
      </c>
      <c r="G2611" s="43" t="e">
        <f>SUMIFS('[3]Eqn Calc - NII'!$U:$U,'[3]Eqn Calc - NII'!$H:$H,E2611,'[3]Eqn Calc - NII'!$C:$C,A2611)</f>
        <v>#VALUE!</v>
      </c>
      <c r="H2611" t="str">
        <f t="shared" si="41"/>
        <v>IE000Z7QO7O045798</v>
      </c>
    </row>
    <row r="2612" spans="1:8" x14ac:dyDescent="0.25">
      <c r="A2612" s="41" t="s">
        <v>43</v>
      </c>
      <c r="B2612" s="41" t="s">
        <v>16</v>
      </c>
      <c r="C2612" s="41" t="str">
        <f>_xlfn.XLOOKUP(A2612,[3]Reconciliation!$A:$A,[3]Reconciliation!$O:$O)</f>
        <v>AVI Japanese Special Situations Fund</v>
      </c>
      <c r="D2612" s="41" t="str">
        <f>_xlfn.XLOOKUP(A2612,'[4]Fund Control'!$H:$H,'[4]Fund Control'!$G:$G)</f>
        <v xml:space="preserve">Class B EUR </v>
      </c>
      <c r="E2612" s="44">
        <v>45799</v>
      </c>
      <c r="F2612" s="41" t="str">
        <f>_xlfn.XLOOKUP(A2612,'[3]Eqn Calc - NII'!$C:$C,'[3]Eqn Calc - NII'!$E:$E)</f>
        <v>EUR</v>
      </c>
      <c r="G2612" s="43" t="e">
        <f>SUMIFS('[3]Eqn Calc - NII'!$U:$U,'[3]Eqn Calc - NII'!$H:$H,E2612,'[3]Eqn Calc - NII'!$C:$C,A2612)</f>
        <v>#VALUE!</v>
      </c>
      <c r="H2612" t="str">
        <f t="shared" si="41"/>
        <v>IE000Z7QO7O045799</v>
      </c>
    </row>
    <row r="2613" spans="1:8" x14ac:dyDescent="0.25">
      <c r="A2613" s="41" t="s">
        <v>43</v>
      </c>
      <c r="B2613" s="41" t="s">
        <v>16</v>
      </c>
      <c r="C2613" s="41" t="str">
        <f>_xlfn.XLOOKUP(A2613,[3]Reconciliation!$A:$A,[3]Reconciliation!$O:$O)</f>
        <v>AVI Japanese Special Situations Fund</v>
      </c>
      <c r="D2613" s="41" t="str">
        <f>_xlfn.XLOOKUP(A2613,'[4]Fund Control'!$H:$H,'[4]Fund Control'!$G:$G)</f>
        <v xml:space="preserve">Class B EUR </v>
      </c>
      <c r="E2613" s="44">
        <v>45800</v>
      </c>
      <c r="F2613" s="41" t="str">
        <f>_xlfn.XLOOKUP(A2613,'[3]Eqn Calc - NII'!$C:$C,'[3]Eqn Calc - NII'!$E:$E)</f>
        <v>EUR</v>
      </c>
      <c r="G2613" s="43" t="e">
        <f>SUMIFS('[3]Eqn Calc - NII'!$U:$U,'[3]Eqn Calc - NII'!$H:$H,E2613,'[3]Eqn Calc - NII'!$C:$C,A2613)</f>
        <v>#VALUE!</v>
      </c>
      <c r="H2613" t="str">
        <f t="shared" si="41"/>
        <v>IE000Z7QO7O045800</v>
      </c>
    </row>
    <row r="2614" spans="1:8" x14ac:dyDescent="0.25">
      <c r="A2614" s="41" t="s">
        <v>43</v>
      </c>
      <c r="B2614" s="41" t="s">
        <v>16</v>
      </c>
      <c r="C2614" s="41" t="str">
        <f>_xlfn.XLOOKUP(A2614,[3]Reconciliation!$A:$A,[3]Reconciliation!$O:$O)</f>
        <v>AVI Japanese Special Situations Fund</v>
      </c>
      <c r="D2614" s="41" t="str">
        <f>_xlfn.XLOOKUP(A2614,'[4]Fund Control'!$H:$H,'[4]Fund Control'!$G:$G)</f>
        <v xml:space="preserve">Class B EUR </v>
      </c>
      <c r="E2614" s="44">
        <v>45804</v>
      </c>
      <c r="F2614" s="41" t="str">
        <f>_xlfn.XLOOKUP(A2614,'[3]Eqn Calc - NII'!$C:$C,'[3]Eqn Calc - NII'!$E:$E)</f>
        <v>EUR</v>
      </c>
      <c r="G2614" s="43" t="e">
        <f>SUMIFS('[3]Eqn Calc - NII'!$U:$U,'[3]Eqn Calc - NII'!$H:$H,E2614,'[3]Eqn Calc - NII'!$C:$C,A2614)</f>
        <v>#VALUE!</v>
      </c>
      <c r="H2614" t="str">
        <f t="shared" si="41"/>
        <v>IE000Z7QO7O045804</v>
      </c>
    </row>
    <row r="2615" spans="1:8" x14ac:dyDescent="0.25">
      <c r="A2615" s="41" t="s">
        <v>43</v>
      </c>
      <c r="B2615" s="41" t="s">
        <v>16</v>
      </c>
      <c r="C2615" s="41" t="str">
        <f>_xlfn.XLOOKUP(A2615,[3]Reconciliation!$A:$A,[3]Reconciliation!$O:$O)</f>
        <v>AVI Japanese Special Situations Fund</v>
      </c>
      <c r="D2615" s="41" t="str">
        <f>_xlfn.XLOOKUP(A2615,'[4]Fund Control'!$H:$H,'[4]Fund Control'!$G:$G)</f>
        <v xml:space="preserve">Class B EUR </v>
      </c>
      <c r="E2615" s="44">
        <v>45805</v>
      </c>
      <c r="F2615" s="41" t="str">
        <f>_xlfn.XLOOKUP(A2615,'[3]Eqn Calc - NII'!$C:$C,'[3]Eqn Calc - NII'!$E:$E)</f>
        <v>EUR</v>
      </c>
      <c r="G2615" s="43" t="e">
        <f>SUMIFS('[3]Eqn Calc - NII'!$U:$U,'[3]Eqn Calc - NII'!$H:$H,E2615,'[3]Eqn Calc - NII'!$C:$C,A2615)</f>
        <v>#VALUE!</v>
      </c>
      <c r="H2615" t="str">
        <f t="shared" si="41"/>
        <v>IE000Z7QO7O045805</v>
      </c>
    </row>
    <row r="2616" spans="1:8" x14ac:dyDescent="0.25">
      <c r="A2616" s="41" t="s">
        <v>43</v>
      </c>
      <c r="B2616" s="41" t="s">
        <v>16</v>
      </c>
      <c r="C2616" s="41" t="str">
        <f>_xlfn.XLOOKUP(A2616,[3]Reconciliation!$A:$A,[3]Reconciliation!$O:$O)</f>
        <v>AVI Japanese Special Situations Fund</v>
      </c>
      <c r="D2616" s="41" t="str">
        <f>_xlfn.XLOOKUP(A2616,'[4]Fund Control'!$H:$H,'[4]Fund Control'!$G:$G)</f>
        <v xml:space="preserve">Class B EUR </v>
      </c>
      <c r="E2616" s="44">
        <v>45806</v>
      </c>
      <c r="F2616" s="41" t="str">
        <f>_xlfn.XLOOKUP(A2616,'[3]Eqn Calc - NII'!$C:$C,'[3]Eqn Calc - NII'!$E:$E)</f>
        <v>EUR</v>
      </c>
      <c r="G2616" s="43" t="e">
        <f>SUMIFS('[3]Eqn Calc - NII'!$U:$U,'[3]Eqn Calc - NII'!$H:$H,E2616,'[3]Eqn Calc - NII'!$C:$C,A2616)</f>
        <v>#VALUE!</v>
      </c>
      <c r="H2616" t="str">
        <f t="shared" si="41"/>
        <v>IE000Z7QO7O045806</v>
      </c>
    </row>
    <row r="2617" spans="1:8" x14ac:dyDescent="0.25">
      <c r="A2617" s="41" t="s">
        <v>43</v>
      </c>
      <c r="B2617" s="41" t="s">
        <v>16</v>
      </c>
      <c r="C2617" s="41" t="str">
        <f>_xlfn.XLOOKUP(A2617,[3]Reconciliation!$A:$A,[3]Reconciliation!$O:$O)</f>
        <v>AVI Japanese Special Situations Fund</v>
      </c>
      <c r="D2617" s="41" t="str">
        <f>_xlfn.XLOOKUP(A2617,'[4]Fund Control'!$H:$H,'[4]Fund Control'!$G:$G)</f>
        <v xml:space="preserve">Class B EUR </v>
      </c>
      <c r="E2617" s="44">
        <v>45807</v>
      </c>
      <c r="F2617" s="41" t="str">
        <f>_xlfn.XLOOKUP(A2617,'[3]Eqn Calc - NII'!$C:$C,'[3]Eqn Calc - NII'!$E:$E)</f>
        <v>EUR</v>
      </c>
      <c r="G2617" s="43" t="e">
        <f>SUMIFS('[3]Eqn Calc - NII'!$U:$U,'[3]Eqn Calc - NII'!$H:$H,E2617,'[3]Eqn Calc - NII'!$C:$C,A2617)</f>
        <v>#VALUE!</v>
      </c>
      <c r="H2617" t="str">
        <f t="shared" si="41"/>
        <v>IE000Z7QO7O045807</v>
      </c>
    </row>
    <row r="2618" spans="1:8" x14ac:dyDescent="0.25">
      <c r="A2618" s="41" t="s">
        <v>34</v>
      </c>
      <c r="B2618" s="41" t="s">
        <v>16</v>
      </c>
      <c r="C2618" s="41" t="str">
        <f>_xlfn.XLOOKUP(A2618,[3]Reconciliation!$A:$A,[3]Reconciliation!$O:$O)</f>
        <v>AVI Japanese Special Situations Fund</v>
      </c>
      <c r="D2618" s="41" t="str">
        <f>_xlfn.XLOOKUP(A2618,'[4]Fund Control'!$H:$H,'[4]Fund Control'!$G:$G)</f>
        <v>Class B (GBP)</v>
      </c>
      <c r="E2618" s="44">
        <v>45447</v>
      </c>
      <c r="F2618" s="41" t="str">
        <f>_xlfn.XLOOKUP(A2618,'[3]Eqn Calc - NII'!$C:$C,'[3]Eqn Calc - NII'!$E:$E)</f>
        <v>GBP</v>
      </c>
      <c r="G2618" s="43" t="e">
        <f>SUMIFS('[3]Eqn Calc - NII'!$U:$U,'[3]Eqn Calc - NII'!$H:$H,E2618,'[3]Eqn Calc - NII'!$C:$C,A2618)</f>
        <v>#VALUE!</v>
      </c>
      <c r="H2618" t="str">
        <f t="shared" si="41"/>
        <v>IE000STVDBB645447</v>
      </c>
    </row>
    <row r="2619" spans="1:8" x14ac:dyDescent="0.25">
      <c r="A2619" s="41" t="s">
        <v>34</v>
      </c>
      <c r="B2619" s="41" t="s">
        <v>16</v>
      </c>
      <c r="C2619" s="41" t="str">
        <f>_xlfn.XLOOKUP(A2619,[3]Reconciliation!$A:$A,[3]Reconciliation!$O:$O)</f>
        <v>AVI Japanese Special Situations Fund</v>
      </c>
      <c r="D2619" s="41" t="str">
        <f>_xlfn.XLOOKUP(A2619,'[4]Fund Control'!$H:$H,'[4]Fund Control'!$G:$G)</f>
        <v>Class B (GBP)</v>
      </c>
      <c r="E2619" s="44">
        <v>45448</v>
      </c>
      <c r="F2619" s="41" t="str">
        <f>_xlfn.XLOOKUP(A2619,'[3]Eqn Calc - NII'!$C:$C,'[3]Eqn Calc - NII'!$E:$E)</f>
        <v>GBP</v>
      </c>
      <c r="G2619" s="43" t="e">
        <f>SUMIFS('[3]Eqn Calc - NII'!$U:$U,'[3]Eqn Calc - NII'!$H:$H,E2619,'[3]Eqn Calc - NII'!$C:$C,A2619)</f>
        <v>#VALUE!</v>
      </c>
      <c r="H2619" t="str">
        <f t="shared" si="41"/>
        <v>IE000STVDBB645448</v>
      </c>
    </row>
    <row r="2620" spans="1:8" x14ac:dyDescent="0.25">
      <c r="A2620" s="41" t="s">
        <v>34</v>
      </c>
      <c r="B2620" s="41" t="s">
        <v>16</v>
      </c>
      <c r="C2620" s="41" t="str">
        <f>_xlfn.XLOOKUP(A2620,[3]Reconciliation!$A:$A,[3]Reconciliation!$O:$O)</f>
        <v>AVI Japanese Special Situations Fund</v>
      </c>
      <c r="D2620" s="41" t="str">
        <f>_xlfn.XLOOKUP(A2620,'[4]Fund Control'!$H:$H,'[4]Fund Control'!$G:$G)</f>
        <v>Class B (GBP)</v>
      </c>
      <c r="E2620" s="44">
        <v>45449</v>
      </c>
      <c r="F2620" s="41" t="str">
        <f>_xlfn.XLOOKUP(A2620,'[3]Eqn Calc - NII'!$C:$C,'[3]Eqn Calc - NII'!$E:$E)</f>
        <v>GBP</v>
      </c>
      <c r="G2620" s="43" t="e">
        <f>SUMIFS('[3]Eqn Calc - NII'!$U:$U,'[3]Eqn Calc - NII'!$H:$H,E2620,'[3]Eqn Calc - NII'!$C:$C,A2620)</f>
        <v>#VALUE!</v>
      </c>
      <c r="H2620" t="str">
        <f t="shared" si="41"/>
        <v>IE000STVDBB645449</v>
      </c>
    </row>
    <row r="2621" spans="1:8" x14ac:dyDescent="0.25">
      <c r="A2621" s="41" t="s">
        <v>34</v>
      </c>
      <c r="B2621" s="41" t="s">
        <v>16</v>
      </c>
      <c r="C2621" s="41" t="str">
        <f>_xlfn.XLOOKUP(A2621,[3]Reconciliation!$A:$A,[3]Reconciliation!$O:$O)</f>
        <v>AVI Japanese Special Situations Fund</v>
      </c>
      <c r="D2621" s="41" t="str">
        <f>_xlfn.XLOOKUP(A2621,'[4]Fund Control'!$H:$H,'[4]Fund Control'!$G:$G)</f>
        <v>Class B (GBP)</v>
      </c>
      <c r="E2621" s="44">
        <v>45450</v>
      </c>
      <c r="F2621" s="41" t="str">
        <f>_xlfn.XLOOKUP(A2621,'[3]Eqn Calc - NII'!$C:$C,'[3]Eqn Calc - NII'!$E:$E)</f>
        <v>GBP</v>
      </c>
      <c r="G2621" s="43" t="e">
        <f>SUMIFS('[3]Eqn Calc - NII'!$U:$U,'[3]Eqn Calc - NII'!$H:$H,E2621,'[3]Eqn Calc - NII'!$C:$C,A2621)</f>
        <v>#VALUE!</v>
      </c>
      <c r="H2621" t="str">
        <f t="shared" si="41"/>
        <v>IE000STVDBB645450</v>
      </c>
    </row>
    <row r="2622" spans="1:8" x14ac:dyDescent="0.25">
      <c r="A2622" s="41" t="s">
        <v>34</v>
      </c>
      <c r="B2622" s="41" t="s">
        <v>16</v>
      </c>
      <c r="C2622" s="41" t="str">
        <f>_xlfn.XLOOKUP(A2622,[3]Reconciliation!$A:$A,[3]Reconciliation!$O:$O)</f>
        <v>AVI Japanese Special Situations Fund</v>
      </c>
      <c r="D2622" s="41" t="str">
        <f>_xlfn.XLOOKUP(A2622,'[4]Fund Control'!$H:$H,'[4]Fund Control'!$G:$G)</f>
        <v>Class B (GBP)</v>
      </c>
      <c r="E2622" s="44">
        <v>45453</v>
      </c>
      <c r="F2622" s="41" t="str">
        <f>_xlfn.XLOOKUP(A2622,'[3]Eqn Calc - NII'!$C:$C,'[3]Eqn Calc - NII'!$E:$E)</f>
        <v>GBP</v>
      </c>
      <c r="G2622" s="43" t="e">
        <f>SUMIFS('[3]Eqn Calc - NII'!$U:$U,'[3]Eqn Calc - NII'!$H:$H,E2622,'[3]Eqn Calc - NII'!$C:$C,A2622)</f>
        <v>#VALUE!</v>
      </c>
      <c r="H2622" t="str">
        <f t="shared" si="41"/>
        <v>IE000STVDBB645453</v>
      </c>
    </row>
    <row r="2623" spans="1:8" x14ac:dyDescent="0.25">
      <c r="A2623" s="41" t="s">
        <v>34</v>
      </c>
      <c r="B2623" s="41" t="s">
        <v>16</v>
      </c>
      <c r="C2623" s="41" t="str">
        <f>_xlfn.XLOOKUP(A2623,[3]Reconciliation!$A:$A,[3]Reconciliation!$O:$O)</f>
        <v>AVI Japanese Special Situations Fund</v>
      </c>
      <c r="D2623" s="41" t="str">
        <f>_xlfn.XLOOKUP(A2623,'[4]Fund Control'!$H:$H,'[4]Fund Control'!$G:$G)</f>
        <v>Class B (GBP)</v>
      </c>
      <c r="E2623" s="44">
        <v>45454</v>
      </c>
      <c r="F2623" s="41" t="str">
        <f>_xlfn.XLOOKUP(A2623,'[3]Eqn Calc - NII'!$C:$C,'[3]Eqn Calc - NII'!$E:$E)</f>
        <v>GBP</v>
      </c>
      <c r="G2623" s="43" t="e">
        <f>SUMIFS('[3]Eqn Calc - NII'!$U:$U,'[3]Eqn Calc - NII'!$H:$H,E2623,'[3]Eqn Calc - NII'!$C:$C,A2623)</f>
        <v>#VALUE!</v>
      </c>
      <c r="H2623" t="str">
        <f t="shared" si="41"/>
        <v>IE000STVDBB645454</v>
      </c>
    </row>
    <row r="2624" spans="1:8" x14ac:dyDescent="0.25">
      <c r="A2624" s="41" t="s">
        <v>34</v>
      </c>
      <c r="B2624" s="41" t="s">
        <v>16</v>
      </c>
      <c r="C2624" s="41" t="str">
        <f>_xlfn.XLOOKUP(A2624,[3]Reconciliation!$A:$A,[3]Reconciliation!$O:$O)</f>
        <v>AVI Japanese Special Situations Fund</v>
      </c>
      <c r="D2624" s="41" t="str">
        <f>_xlfn.XLOOKUP(A2624,'[4]Fund Control'!$H:$H,'[4]Fund Control'!$G:$G)</f>
        <v>Class B (GBP)</v>
      </c>
      <c r="E2624" s="44">
        <v>45455</v>
      </c>
      <c r="F2624" s="41" t="str">
        <f>_xlfn.XLOOKUP(A2624,'[3]Eqn Calc - NII'!$C:$C,'[3]Eqn Calc - NII'!$E:$E)</f>
        <v>GBP</v>
      </c>
      <c r="G2624" s="43" t="e">
        <f>SUMIFS('[3]Eqn Calc - NII'!$U:$U,'[3]Eqn Calc - NII'!$H:$H,E2624,'[3]Eqn Calc - NII'!$C:$C,A2624)</f>
        <v>#VALUE!</v>
      </c>
      <c r="H2624" t="str">
        <f t="shared" si="41"/>
        <v>IE000STVDBB645455</v>
      </c>
    </row>
    <row r="2625" spans="1:8" x14ac:dyDescent="0.25">
      <c r="A2625" s="41" t="s">
        <v>34</v>
      </c>
      <c r="B2625" s="41" t="s">
        <v>16</v>
      </c>
      <c r="C2625" s="41" t="str">
        <f>_xlfn.XLOOKUP(A2625,[3]Reconciliation!$A:$A,[3]Reconciliation!$O:$O)</f>
        <v>AVI Japanese Special Situations Fund</v>
      </c>
      <c r="D2625" s="41" t="str">
        <f>_xlfn.XLOOKUP(A2625,'[4]Fund Control'!$H:$H,'[4]Fund Control'!$G:$G)</f>
        <v>Class B (GBP)</v>
      </c>
      <c r="E2625" s="44">
        <v>45456</v>
      </c>
      <c r="F2625" s="41" t="str">
        <f>_xlfn.XLOOKUP(A2625,'[3]Eqn Calc - NII'!$C:$C,'[3]Eqn Calc - NII'!$E:$E)</f>
        <v>GBP</v>
      </c>
      <c r="G2625" s="43" t="e">
        <f>SUMIFS('[3]Eqn Calc - NII'!$U:$U,'[3]Eqn Calc - NII'!$H:$H,E2625,'[3]Eqn Calc - NII'!$C:$C,A2625)</f>
        <v>#VALUE!</v>
      </c>
      <c r="H2625" t="str">
        <f t="shared" si="41"/>
        <v>IE000STVDBB645456</v>
      </c>
    </row>
    <row r="2626" spans="1:8" x14ac:dyDescent="0.25">
      <c r="A2626" s="41" t="s">
        <v>34</v>
      </c>
      <c r="B2626" s="41" t="s">
        <v>16</v>
      </c>
      <c r="C2626" s="41" t="str">
        <f>_xlfn.XLOOKUP(A2626,[3]Reconciliation!$A:$A,[3]Reconciliation!$O:$O)</f>
        <v>AVI Japanese Special Situations Fund</v>
      </c>
      <c r="D2626" s="41" t="str">
        <f>_xlfn.XLOOKUP(A2626,'[4]Fund Control'!$H:$H,'[4]Fund Control'!$G:$G)</f>
        <v>Class B (GBP)</v>
      </c>
      <c r="E2626" s="44">
        <v>45457</v>
      </c>
      <c r="F2626" s="41" t="str">
        <f>_xlfn.XLOOKUP(A2626,'[3]Eqn Calc - NII'!$C:$C,'[3]Eqn Calc - NII'!$E:$E)</f>
        <v>GBP</v>
      </c>
      <c r="G2626" s="43" t="e">
        <f>SUMIFS('[3]Eqn Calc - NII'!$U:$U,'[3]Eqn Calc - NII'!$H:$H,E2626,'[3]Eqn Calc - NII'!$C:$C,A2626)</f>
        <v>#VALUE!</v>
      </c>
      <c r="H2626" t="str">
        <f t="shared" si="41"/>
        <v>IE000STVDBB645457</v>
      </c>
    </row>
    <row r="2627" spans="1:8" x14ac:dyDescent="0.25">
      <c r="A2627" s="41" t="s">
        <v>34</v>
      </c>
      <c r="B2627" s="41" t="s">
        <v>16</v>
      </c>
      <c r="C2627" s="41" t="str">
        <f>_xlfn.XLOOKUP(A2627,[3]Reconciliation!$A:$A,[3]Reconciliation!$O:$O)</f>
        <v>AVI Japanese Special Situations Fund</v>
      </c>
      <c r="D2627" s="41" t="str">
        <f>_xlfn.XLOOKUP(A2627,'[4]Fund Control'!$H:$H,'[4]Fund Control'!$G:$G)</f>
        <v>Class B (GBP)</v>
      </c>
      <c r="E2627" s="44">
        <v>45460</v>
      </c>
      <c r="F2627" s="41" t="str">
        <f>_xlfn.XLOOKUP(A2627,'[3]Eqn Calc - NII'!$C:$C,'[3]Eqn Calc - NII'!$E:$E)</f>
        <v>GBP</v>
      </c>
      <c r="G2627" s="43" t="e">
        <f>SUMIFS('[3]Eqn Calc - NII'!$U:$U,'[3]Eqn Calc - NII'!$H:$H,E2627,'[3]Eqn Calc - NII'!$C:$C,A2627)</f>
        <v>#VALUE!</v>
      </c>
      <c r="H2627" t="str">
        <f t="shared" si="41"/>
        <v>IE000STVDBB645460</v>
      </c>
    </row>
    <row r="2628" spans="1:8" x14ac:dyDescent="0.25">
      <c r="A2628" s="41" t="s">
        <v>34</v>
      </c>
      <c r="B2628" s="41" t="s">
        <v>16</v>
      </c>
      <c r="C2628" s="41" t="str">
        <f>_xlfn.XLOOKUP(A2628,[3]Reconciliation!$A:$A,[3]Reconciliation!$O:$O)</f>
        <v>AVI Japanese Special Situations Fund</v>
      </c>
      <c r="D2628" s="41" t="str">
        <f>_xlfn.XLOOKUP(A2628,'[4]Fund Control'!$H:$H,'[4]Fund Control'!$G:$G)</f>
        <v>Class B (GBP)</v>
      </c>
      <c r="E2628" s="44">
        <v>45461</v>
      </c>
      <c r="F2628" s="41" t="str">
        <f>_xlfn.XLOOKUP(A2628,'[3]Eqn Calc - NII'!$C:$C,'[3]Eqn Calc - NII'!$E:$E)</f>
        <v>GBP</v>
      </c>
      <c r="G2628" s="43" t="e">
        <f>SUMIFS('[3]Eqn Calc - NII'!$U:$U,'[3]Eqn Calc - NII'!$H:$H,E2628,'[3]Eqn Calc - NII'!$C:$C,A2628)</f>
        <v>#VALUE!</v>
      </c>
      <c r="H2628" t="str">
        <f t="shared" si="41"/>
        <v>IE000STVDBB645461</v>
      </c>
    </row>
    <row r="2629" spans="1:8" x14ac:dyDescent="0.25">
      <c r="A2629" s="41" t="s">
        <v>34</v>
      </c>
      <c r="B2629" s="41" t="s">
        <v>16</v>
      </c>
      <c r="C2629" s="41" t="str">
        <f>_xlfn.XLOOKUP(A2629,[3]Reconciliation!$A:$A,[3]Reconciliation!$O:$O)</f>
        <v>AVI Japanese Special Situations Fund</v>
      </c>
      <c r="D2629" s="41" t="str">
        <f>_xlfn.XLOOKUP(A2629,'[4]Fund Control'!$H:$H,'[4]Fund Control'!$G:$G)</f>
        <v>Class B (GBP)</v>
      </c>
      <c r="E2629" s="44">
        <v>45462</v>
      </c>
      <c r="F2629" s="41" t="str">
        <f>_xlfn.XLOOKUP(A2629,'[3]Eqn Calc - NII'!$C:$C,'[3]Eqn Calc - NII'!$E:$E)</f>
        <v>GBP</v>
      </c>
      <c r="G2629" s="43" t="e">
        <f>SUMIFS('[3]Eqn Calc - NII'!$U:$U,'[3]Eqn Calc - NII'!$H:$H,E2629,'[3]Eqn Calc - NII'!$C:$C,A2629)</f>
        <v>#VALUE!</v>
      </c>
      <c r="H2629" t="str">
        <f t="shared" si="41"/>
        <v>IE000STVDBB645462</v>
      </c>
    </row>
    <row r="2630" spans="1:8" x14ac:dyDescent="0.25">
      <c r="A2630" s="41" t="s">
        <v>34</v>
      </c>
      <c r="B2630" s="41" t="s">
        <v>16</v>
      </c>
      <c r="C2630" s="41" t="str">
        <f>_xlfn.XLOOKUP(A2630,[3]Reconciliation!$A:$A,[3]Reconciliation!$O:$O)</f>
        <v>AVI Japanese Special Situations Fund</v>
      </c>
      <c r="D2630" s="41" t="str">
        <f>_xlfn.XLOOKUP(A2630,'[4]Fund Control'!$H:$H,'[4]Fund Control'!$G:$G)</f>
        <v>Class B (GBP)</v>
      </c>
      <c r="E2630" s="44">
        <v>45463</v>
      </c>
      <c r="F2630" s="41" t="str">
        <f>_xlfn.XLOOKUP(A2630,'[3]Eqn Calc - NII'!$C:$C,'[3]Eqn Calc - NII'!$E:$E)</f>
        <v>GBP</v>
      </c>
      <c r="G2630" s="43" t="e">
        <f>SUMIFS('[3]Eqn Calc - NII'!$U:$U,'[3]Eqn Calc - NII'!$H:$H,E2630,'[3]Eqn Calc - NII'!$C:$C,A2630)</f>
        <v>#VALUE!</v>
      </c>
      <c r="H2630" t="str">
        <f t="shared" ref="H2630:H2693" si="42">A2630&amp;E2630</f>
        <v>IE000STVDBB645463</v>
      </c>
    </row>
    <row r="2631" spans="1:8" x14ac:dyDescent="0.25">
      <c r="A2631" s="41" t="s">
        <v>34</v>
      </c>
      <c r="B2631" s="41" t="s">
        <v>16</v>
      </c>
      <c r="C2631" s="41" t="str">
        <f>_xlfn.XLOOKUP(A2631,[3]Reconciliation!$A:$A,[3]Reconciliation!$O:$O)</f>
        <v>AVI Japanese Special Situations Fund</v>
      </c>
      <c r="D2631" s="41" t="str">
        <f>_xlfn.XLOOKUP(A2631,'[4]Fund Control'!$H:$H,'[4]Fund Control'!$G:$G)</f>
        <v>Class B (GBP)</v>
      </c>
      <c r="E2631" s="44">
        <v>45464</v>
      </c>
      <c r="F2631" s="41" t="str">
        <f>_xlfn.XLOOKUP(A2631,'[3]Eqn Calc - NII'!$C:$C,'[3]Eqn Calc - NII'!$E:$E)</f>
        <v>GBP</v>
      </c>
      <c r="G2631" s="43" t="e">
        <f>SUMIFS('[3]Eqn Calc - NII'!$U:$U,'[3]Eqn Calc - NII'!$H:$H,E2631,'[3]Eqn Calc - NII'!$C:$C,A2631)</f>
        <v>#VALUE!</v>
      </c>
      <c r="H2631" t="str">
        <f t="shared" si="42"/>
        <v>IE000STVDBB645464</v>
      </c>
    </row>
    <row r="2632" spans="1:8" x14ac:dyDescent="0.25">
      <c r="A2632" s="41" t="s">
        <v>34</v>
      </c>
      <c r="B2632" s="41" t="s">
        <v>16</v>
      </c>
      <c r="C2632" s="41" t="str">
        <f>_xlfn.XLOOKUP(A2632,[3]Reconciliation!$A:$A,[3]Reconciliation!$O:$O)</f>
        <v>AVI Japanese Special Situations Fund</v>
      </c>
      <c r="D2632" s="41" t="str">
        <f>_xlfn.XLOOKUP(A2632,'[4]Fund Control'!$H:$H,'[4]Fund Control'!$G:$G)</f>
        <v>Class B (GBP)</v>
      </c>
      <c r="E2632" s="44">
        <v>45467</v>
      </c>
      <c r="F2632" s="41" t="str">
        <f>_xlfn.XLOOKUP(A2632,'[3]Eqn Calc - NII'!$C:$C,'[3]Eqn Calc - NII'!$E:$E)</f>
        <v>GBP</v>
      </c>
      <c r="G2632" s="43" t="e">
        <f>SUMIFS('[3]Eqn Calc - NII'!$U:$U,'[3]Eqn Calc - NII'!$H:$H,E2632,'[3]Eqn Calc - NII'!$C:$C,A2632)</f>
        <v>#VALUE!</v>
      </c>
      <c r="H2632" t="str">
        <f t="shared" si="42"/>
        <v>IE000STVDBB645467</v>
      </c>
    </row>
    <row r="2633" spans="1:8" x14ac:dyDescent="0.25">
      <c r="A2633" s="41" t="s">
        <v>34</v>
      </c>
      <c r="B2633" s="41" t="s">
        <v>16</v>
      </c>
      <c r="C2633" s="41" t="str">
        <f>_xlfn.XLOOKUP(A2633,[3]Reconciliation!$A:$A,[3]Reconciliation!$O:$O)</f>
        <v>AVI Japanese Special Situations Fund</v>
      </c>
      <c r="D2633" s="41" t="str">
        <f>_xlfn.XLOOKUP(A2633,'[4]Fund Control'!$H:$H,'[4]Fund Control'!$G:$G)</f>
        <v>Class B (GBP)</v>
      </c>
      <c r="E2633" s="44">
        <v>45468</v>
      </c>
      <c r="F2633" s="41" t="str">
        <f>_xlfn.XLOOKUP(A2633,'[3]Eqn Calc - NII'!$C:$C,'[3]Eqn Calc - NII'!$E:$E)</f>
        <v>GBP</v>
      </c>
      <c r="G2633" s="43" t="e">
        <f>SUMIFS('[3]Eqn Calc - NII'!$U:$U,'[3]Eqn Calc - NII'!$H:$H,E2633,'[3]Eqn Calc - NII'!$C:$C,A2633)</f>
        <v>#VALUE!</v>
      </c>
      <c r="H2633" t="str">
        <f t="shared" si="42"/>
        <v>IE000STVDBB645468</v>
      </c>
    </row>
    <row r="2634" spans="1:8" x14ac:dyDescent="0.25">
      <c r="A2634" s="41" t="s">
        <v>34</v>
      </c>
      <c r="B2634" s="41" t="s">
        <v>16</v>
      </c>
      <c r="C2634" s="41" t="str">
        <f>_xlfn.XLOOKUP(A2634,[3]Reconciliation!$A:$A,[3]Reconciliation!$O:$O)</f>
        <v>AVI Japanese Special Situations Fund</v>
      </c>
      <c r="D2634" s="41" t="str">
        <f>_xlfn.XLOOKUP(A2634,'[4]Fund Control'!$H:$H,'[4]Fund Control'!$G:$G)</f>
        <v>Class B (GBP)</v>
      </c>
      <c r="E2634" s="44">
        <v>45469</v>
      </c>
      <c r="F2634" s="41" t="str">
        <f>_xlfn.XLOOKUP(A2634,'[3]Eqn Calc - NII'!$C:$C,'[3]Eqn Calc - NII'!$E:$E)</f>
        <v>GBP</v>
      </c>
      <c r="G2634" s="43" t="e">
        <f>SUMIFS('[3]Eqn Calc - NII'!$U:$U,'[3]Eqn Calc - NII'!$H:$H,E2634,'[3]Eqn Calc - NII'!$C:$C,A2634)</f>
        <v>#VALUE!</v>
      </c>
      <c r="H2634" t="str">
        <f t="shared" si="42"/>
        <v>IE000STVDBB645469</v>
      </c>
    </row>
    <row r="2635" spans="1:8" x14ac:dyDescent="0.25">
      <c r="A2635" s="41" t="s">
        <v>34</v>
      </c>
      <c r="B2635" s="41" t="s">
        <v>16</v>
      </c>
      <c r="C2635" s="41" t="str">
        <f>_xlfn.XLOOKUP(A2635,[3]Reconciliation!$A:$A,[3]Reconciliation!$O:$O)</f>
        <v>AVI Japanese Special Situations Fund</v>
      </c>
      <c r="D2635" s="41" t="str">
        <f>_xlfn.XLOOKUP(A2635,'[4]Fund Control'!$H:$H,'[4]Fund Control'!$G:$G)</f>
        <v>Class B (GBP)</v>
      </c>
      <c r="E2635" s="44">
        <v>45470</v>
      </c>
      <c r="F2635" s="41" t="str">
        <f>_xlfn.XLOOKUP(A2635,'[3]Eqn Calc - NII'!$C:$C,'[3]Eqn Calc - NII'!$E:$E)</f>
        <v>GBP</v>
      </c>
      <c r="G2635" s="43" t="e">
        <f>SUMIFS('[3]Eqn Calc - NII'!$U:$U,'[3]Eqn Calc - NII'!$H:$H,E2635,'[3]Eqn Calc - NII'!$C:$C,A2635)</f>
        <v>#VALUE!</v>
      </c>
      <c r="H2635" t="str">
        <f t="shared" si="42"/>
        <v>IE000STVDBB645470</v>
      </c>
    </row>
    <row r="2636" spans="1:8" x14ac:dyDescent="0.25">
      <c r="A2636" s="41" t="s">
        <v>34</v>
      </c>
      <c r="B2636" s="41" t="s">
        <v>16</v>
      </c>
      <c r="C2636" s="41" t="str">
        <f>_xlfn.XLOOKUP(A2636,[3]Reconciliation!$A:$A,[3]Reconciliation!$O:$O)</f>
        <v>AVI Japanese Special Situations Fund</v>
      </c>
      <c r="D2636" s="41" t="str">
        <f>_xlfn.XLOOKUP(A2636,'[4]Fund Control'!$H:$H,'[4]Fund Control'!$G:$G)</f>
        <v>Class B (GBP)</v>
      </c>
      <c r="E2636" s="44">
        <v>45471</v>
      </c>
      <c r="F2636" s="41" t="str">
        <f>_xlfn.XLOOKUP(A2636,'[3]Eqn Calc - NII'!$C:$C,'[3]Eqn Calc - NII'!$E:$E)</f>
        <v>GBP</v>
      </c>
      <c r="G2636" s="43" t="e">
        <f>SUMIFS('[3]Eqn Calc - NII'!$U:$U,'[3]Eqn Calc - NII'!$H:$H,E2636,'[3]Eqn Calc - NII'!$C:$C,A2636)</f>
        <v>#VALUE!</v>
      </c>
      <c r="H2636" t="str">
        <f t="shared" si="42"/>
        <v>IE000STVDBB645471</v>
      </c>
    </row>
    <row r="2637" spans="1:8" x14ac:dyDescent="0.25">
      <c r="A2637" s="41" t="s">
        <v>34</v>
      </c>
      <c r="B2637" s="41" t="s">
        <v>16</v>
      </c>
      <c r="C2637" s="41" t="str">
        <f>_xlfn.XLOOKUP(A2637,[3]Reconciliation!$A:$A,[3]Reconciliation!$O:$O)</f>
        <v>AVI Japanese Special Situations Fund</v>
      </c>
      <c r="D2637" s="41" t="str">
        <f>_xlfn.XLOOKUP(A2637,'[4]Fund Control'!$H:$H,'[4]Fund Control'!$G:$G)</f>
        <v>Class B (GBP)</v>
      </c>
      <c r="E2637" s="44">
        <v>45474</v>
      </c>
      <c r="F2637" s="41" t="str">
        <f>_xlfn.XLOOKUP(A2637,'[3]Eqn Calc - NII'!$C:$C,'[3]Eqn Calc - NII'!$E:$E)</f>
        <v>GBP</v>
      </c>
      <c r="G2637" s="43" t="e">
        <f>SUMIFS('[3]Eqn Calc - NII'!$U:$U,'[3]Eqn Calc - NII'!$H:$H,E2637,'[3]Eqn Calc - NII'!$C:$C,A2637)</f>
        <v>#VALUE!</v>
      </c>
      <c r="H2637" t="str">
        <f t="shared" si="42"/>
        <v>IE000STVDBB645474</v>
      </c>
    </row>
    <row r="2638" spans="1:8" x14ac:dyDescent="0.25">
      <c r="A2638" s="41" t="s">
        <v>34</v>
      </c>
      <c r="B2638" s="41" t="s">
        <v>16</v>
      </c>
      <c r="C2638" s="41" t="str">
        <f>_xlfn.XLOOKUP(A2638,[3]Reconciliation!$A:$A,[3]Reconciliation!$O:$O)</f>
        <v>AVI Japanese Special Situations Fund</v>
      </c>
      <c r="D2638" s="41" t="str">
        <f>_xlfn.XLOOKUP(A2638,'[4]Fund Control'!$H:$H,'[4]Fund Control'!$G:$G)</f>
        <v>Class B (GBP)</v>
      </c>
      <c r="E2638" s="44">
        <v>45475</v>
      </c>
      <c r="F2638" s="41" t="str">
        <f>_xlfn.XLOOKUP(A2638,'[3]Eqn Calc - NII'!$C:$C,'[3]Eqn Calc - NII'!$E:$E)</f>
        <v>GBP</v>
      </c>
      <c r="G2638" s="43" t="e">
        <f>SUMIFS('[3]Eqn Calc - NII'!$U:$U,'[3]Eqn Calc - NII'!$H:$H,E2638,'[3]Eqn Calc - NII'!$C:$C,A2638)</f>
        <v>#VALUE!</v>
      </c>
      <c r="H2638" t="str">
        <f t="shared" si="42"/>
        <v>IE000STVDBB645475</v>
      </c>
    </row>
    <row r="2639" spans="1:8" x14ac:dyDescent="0.25">
      <c r="A2639" s="41" t="s">
        <v>34</v>
      </c>
      <c r="B2639" s="41" t="s">
        <v>16</v>
      </c>
      <c r="C2639" s="41" t="str">
        <f>_xlfn.XLOOKUP(A2639,[3]Reconciliation!$A:$A,[3]Reconciliation!$O:$O)</f>
        <v>AVI Japanese Special Situations Fund</v>
      </c>
      <c r="D2639" s="41" t="str">
        <f>_xlfn.XLOOKUP(A2639,'[4]Fund Control'!$H:$H,'[4]Fund Control'!$G:$G)</f>
        <v>Class B (GBP)</v>
      </c>
      <c r="E2639" s="44">
        <v>45476</v>
      </c>
      <c r="F2639" s="41" t="str">
        <f>_xlfn.XLOOKUP(A2639,'[3]Eqn Calc - NII'!$C:$C,'[3]Eqn Calc - NII'!$E:$E)</f>
        <v>GBP</v>
      </c>
      <c r="G2639" s="43" t="e">
        <f>SUMIFS('[3]Eqn Calc - NII'!$U:$U,'[3]Eqn Calc - NII'!$H:$H,E2639,'[3]Eqn Calc - NII'!$C:$C,A2639)</f>
        <v>#VALUE!</v>
      </c>
      <c r="H2639" t="str">
        <f t="shared" si="42"/>
        <v>IE000STVDBB645476</v>
      </c>
    </row>
    <row r="2640" spans="1:8" x14ac:dyDescent="0.25">
      <c r="A2640" s="41" t="s">
        <v>34</v>
      </c>
      <c r="B2640" s="41" t="s">
        <v>16</v>
      </c>
      <c r="C2640" s="41" t="str">
        <f>_xlfn.XLOOKUP(A2640,[3]Reconciliation!$A:$A,[3]Reconciliation!$O:$O)</f>
        <v>AVI Japanese Special Situations Fund</v>
      </c>
      <c r="D2640" s="41" t="str">
        <f>_xlfn.XLOOKUP(A2640,'[4]Fund Control'!$H:$H,'[4]Fund Control'!$G:$G)</f>
        <v>Class B (GBP)</v>
      </c>
      <c r="E2640" s="44">
        <v>45477</v>
      </c>
      <c r="F2640" s="41" t="str">
        <f>_xlfn.XLOOKUP(A2640,'[3]Eqn Calc - NII'!$C:$C,'[3]Eqn Calc - NII'!$E:$E)</f>
        <v>GBP</v>
      </c>
      <c r="G2640" s="43" t="e">
        <f>SUMIFS('[3]Eqn Calc - NII'!$U:$U,'[3]Eqn Calc - NII'!$H:$H,E2640,'[3]Eqn Calc - NII'!$C:$C,A2640)</f>
        <v>#VALUE!</v>
      </c>
      <c r="H2640" t="str">
        <f t="shared" si="42"/>
        <v>IE000STVDBB645477</v>
      </c>
    </row>
    <row r="2641" spans="1:8" x14ac:dyDescent="0.25">
      <c r="A2641" s="41" t="s">
        <v>34</v>
      </c>
      <c r="B2641" s="41" t="s">
        <v>16</v>
      </c>
      <c r="C2641" s="41" t="str">
        <f>_xlfn.XLOOKUP(A2641,[3]Reconciliation!$A:$A,[3]Reconciliation!$O:$O)</f>
        <v>AVI Japanese Special Situations Fund</v>
      </c>
      <c r="D2641" s="41" t="str">
        <f>_xlfn.XLOOKUP(A2641,'[4]Fund Control'!$H:$H,'[4]Fund Control'!$G:$G)</f>
        <v>Class B (GBP)</v>
      </c>
      <c r="E2641" s="44">
        <v>45478</v>
      </c>
      <c r="F2641" s="41" t="str">
        <f>_xlfn.XLOOKUP(A2641,'[3]Eqn Calc - NII'!$C:$C,'[3]Eqn Calc - NII'!$E:$E)</f>
        <v>GBP</v>
      </c>
      <c r="G2641" s="43" t="e">
        <f>SUMIFS('[3]Eqn Calc - NII'!$U:$U,'[3]Eqn Calc - NII'!$H:$H,E2641,'[3]Eqn Calc - NII'!$C:$C,A2641)</f>
        <v>#VALUE!</v>
      </c>
      <c r="H2641" t="str">
        <f t="shared" si="42"/>
        <v>IE000STVDBB645478</v>
      </c>
    </row>
    <row r="2642" spans="1:8" x14ac:dyDescent="0.25">
      <c r="A2642" s="41" t="s">
        <v>34</v>
      </c>
      <c r="B2642" s="41" t="s">
        <v>16</v>
      </c>
      <c r="C2642" s="41" t="str">
        <f>_xlfn.XLOOKUP(A2642,[3]Reconciliation!$A:$A,[3]Reconciliation!$O:$O)</f>
        <v>AVI Japanese Special Situations Fund</v>
      </c>
      <c r="D2642" s="41" t="str">
        <f>_xlfn.XLOOKUP(A2642,'[4]Fund Control'!$H:$H,'[4]Fund Control'!$G:$G)</f>
        <v>Class B (GBP)</v>
      </c>
      <c r="E2642" s="44">
        <v>45481</v>
      </c>
      <c r="F2642" s="41" t="str">
        <f>_xlfn.XLOOKUP(A2642,'[3]Eqn Calc - NII'!$C:$C,'[3]Eqn Calc - NII'!$E:$E)</f>
        <v>GBP</v>
      </c>
      <c r="G2642" s="43" t="e">
        <f>SUMIFS('[3]Eqn Calc - NII'!$U:$U,'[3]Eqn Calc - NII'!$H:$H,E2642,'[3]Eqn Calc - NII'!$C:$C,A2642)</f>
        <v>#VALUE!</v>
      </c>
      <c r="H2642" t="str">
        <f t="shared" si="42"/>
        <v>IE000STVDBB645481</v>
      </c>
    </row>
    <row r="2643" spans="1:8" x14ac:dyDescent="0.25">
      <c r="A2643" s="41" t="s">
        <v>34</v>
      </c>
      <c r="B2643" s="41" t="s">
        <v>16</v>
      </c>
      <c r="C2643" s="41" t="str">
        <f>_xlfn.XLOOKUP(A2643,[3]Reconciliation!$A:$A,[3]Reconciliation!$O:$O)</f>
        <v>AVI Japanese Special Situations Fund</v>
      </c>
      <c r="D2643" s="41" t="str">
        <f>_xlfn.XLOOKUP(A2643,'[4]Fund Control'!$H:$H,'[4]Fund Control'!$G:$G)</f>
        <v>Class B (GBP)</v>
      </c>
      <c r="E2643" s="44">
        <v>45482</v>
      </c>
      <c r="F2643" s="41" t="str">
        <f>_xlfn.XLOOKUP(A2643,'[3]Eqn Calc - NII'!$C:$C,'[3]Eqn Calc - NII'!$E:$E)</f>
        <v>GBP</v>
      </c>
      <c r="G2643" s="43" t="e">
        <f>SUMIFS('[3]Eqn Calc - NII'!$U:$U,'[3]Eqn Calc - NII'!$H:$H,E2643,'[3]Eqn Calc - NII'!$C:$C,A2643)</f>
        <v>#VALUE!</v>
      </c>
      <c r="H2643" t="str">
        <f t="shared" si="42"/>
        <v>IE000STVDBB645482</v>
      </c>
    </row>
    <row r="2644" spans="1:8" x14ac:dyDescent="0.25">
      <c r="A2644" s="41" t="s">
        <v>34</v>
      </c>
      <c r="B2644" s="41" t="s">
        <v>16</v>
      </c>
      <c r="C2644" s="41" t="str">
        <f>_xlfn.XLOOKUP(A2644,[3]Reconciliation!$A:$A,[3]Reconciliation!$O:$O)</f>
        <v>AVI Japanese Special Situations Fund</v>
      </c>
      <c r="D2644" s="41" t="str">
        <f>_xlfn.XLOOKUP(A2644,'[4]Fund Control'!$H:$H,'[4]Fund Control'!$G:$G)</f>
        <v>Class B (GBP)</v>
      </c>
      <c r="E2644" s="44">
        <v>45483</v>
      </c>
      <c r="F2644" s="41" t="str">
        <f>_xlfn.XLOOKUP(A2644,'[3]Eqn Calc - NII'!$C:$C,'[3]Eqn Calc - NII'!$E:$E)</f>
        <v>GBP</v>
      </c>
      <c r="G2644" s="43" t="e">
        <f>SUMIFS('[3]Eqn Calc - NII'!$U:$U,'[3]Eqn Calc - NII'!$H:$H,E2644,'[3]Eqn Calc - NII'!$C:$C,A2644)</f>
        <v>#VALUE!</v>
      </c>
      <c r="H2644" t="str">
        <f t="shared" si="42"/>
        <v>IE000STVDBB645483</v>
      </c>
    </row>
    <row r="2645" spans="1:8" x14ac:dyDescent="0.25">
      <c r="A2645" s="41" t="s">
        <v>34</v>
      </c>
      <c r="B2645" s="41" t="s">
        <v>16</v>
      </c>
      <c r="C2645" s="41" t="str">
        <f>_xlfn.XLOOKUP(A2645,[3]Reconciliation!$A:$A,[3]Reconciliation!$O:$O)</f>
        <v>AVI Japanese Special Situations Fund</v>
      </c>
      <c r="D2645" s="41" t="str">
        <f>_xlfn.XLOOKUP(A2645,'[4]Fund Control'!$H:$H,'[4]Fund Control'!$G:$G)</f>
        <v>Class B (GBP)</v>
      </c>
      <c r="E2645" s="44">
        <v>45484</v>
      </c>
      <c r="F2645" s="41" t="str">
        <f>_xlfn.XLOOKUP(A2645,'[3]Eqn Calc - NII'!$C:$C,'[3]Eqn Calc - NII'!$E:$E)</f>
        <v>GBP</v>
      </c>
      <c r="G2645" s="43" t="e">
        <f>SUMIFS('[3]Eqn Calc - NII'!$U:$U,'[3]Eqn Calc - NII'!$H:$H,E2645,'[3]Eqn Calc - NII'!$C:$C,A2645)</f>
        <v>#VALUE!</v>
      </c>
      <c r="H2645" t="str">
        <f t="shared" si="42"/>
        <v>IE000STVDBB645484</v>
      </c>
    </row>
    <row r="2646" spans="1:8" x14ac:dyDescent="0.25">
      <c r="A2646" s="41" t="s">
        <v>34</v>
      </c>
      <c r="B2646" s="41" t="s">
        <v>16</v>
      </c>
      <c r="C2646" s="41" t="str">
        <f>_xlfn.XLOOKUP(A2646,[3]Reconciliation!$A:$A,[3]Reconciliation!$O:$O)</f>
        <v>AVI Japanese Special Situations Fund</v>
      </c>
      <c r="D2646" s="41" t="str">
        <f>_xlfn.XLOOKUP(A2646,'[4]Fund Control'!$H:$H,'[4]Fund Control'!$G:$G)</f>
        <v>Class B (GBP)</v>
      </c>
      <c r="E2646" s="44">
        <v>45485</v>
      </c>
      <c r="F2646" s="41" t="str">
        <f>_xlfn.XLOOKUP(A2646,'[3]Eqn Calc - NII'!$C:$C,'[3]Eqn Calc - NII'!$E:$E)</f>
        <v>GBP</v>
      </c>
      <c r="G2646" s="43" t="e">
        <f>SUMIFS('[3]Eqn Calc - NII'!$U:$U,'[3]Eqn Calc - NII'!$H:$H,E2646,'[3]Eqn Calc - NII'!$C:$C,A2646)</f>
        <v>#VALUE!</v>
      </c>
      <c r="H2646" t="str">
        <f t="shared" si="42"/>
        <v>IE000STVDBB645485</v>
      </c>
    </row>
    <row r="2647" spans="1:8" x14ac:dyDescent="0.25">
      <c r="A2647" s="41" t="s">
        <v>34</v>
      </c>
      <c r="B2647" s="41" t="s">
        <v>16</v>
      </c>
      <c r="C2647" s="41" t="str">
        <f>_xlfn.XLOOKUP(A2647,[3]Reconciliation!$A:$A,[3]Reconciliation!$O:$O)</f>
        <v>AVI Japanese Special Situations Fund</v>
      </c>
      <c r="D2647" s="41" t="str">
        <f>_xlfn.XLOOKUP(A2647,'[4]Fund Control'!$H:$H,'[4]Fund Control'!$G:$G)</f>
        <v>Class B (GBP)</v>
      </c>
      <c r="E2647" s="44">
        <v>45489</v>
      </c>
      <c r="F2647" s="41" t="str">
        <f>_xlfn.XLOOKUP(A2647,'[3]Eqn Calc - NII'!$C:$C,'[3]Eqn Calc - NII'!$E:$E)</f>
        <v>GBP</v>
      </c>
      <c r="G2647" s="43" t="e">
        <f>SUMIFS('[3]Eqn Calc - NII'!$U:$U,'[3]Eqn Calc - NII'!$H:$H,E2647,'[3]Eqn Calc - NII'!$C:$C,A2647)</f>
        <v>#VALUE!</v>
      </c>
      <c r="H2647" t="str">
        <f t="shared" si="42"/>
        <v>IE000STVDBB645489</v>
      </c>
    </row>
    <row r="2648" spans="1:8" x14ac:dyDescent="0.25">
      <c r="A2648" s="41" t="s">
        <v>34</v>
      </c>
      <c r="B2648" s="41" t="s">
        <v>16</v>
      </c>
      <c r="C2648" s="41" t="str">
        <f>_xlfn.XLOOKUP(A2648,[3]Reconciliation!$A:$A,[3]Reconciliation!$O:$O)</f>
        <v>AVI Japanese Special Situations Fund</v>
      </c>
      <c r="D2648" s="41" t="str">
        <f>_xlfn.XLOOKUP(A2648,'[4]Fund Control'!$H:$H,'[4]Fund Control'!$G:$G)</f>
        <v>Class B (GBP)</v>
      </c>
      <c r="E2648" s="44">
        <v>45490</v>
      </c>
      <c r="F2648" s="41" t="str">
        <f>_xlfn.XLOOKUP(A2648,'[3]Eqn Calc - NII'!$C:$C,'[3]Eqn Calc - NII'!$E:$E)</f>
        <v>GBP</v>
      </c>
      <c r="G2648" s="43" t="e">
        <f>SUMIFS('[3]Eqn Calc - NII'!$U:$U,'[3]Eqn Calc - NII'!$H:$H,E2648,'[3]Eqn Calc - NII'!$C:$C,A2648)</f>
        <v>#VALUE!</v>
      </c>
      <c r="H2648" t="str">
        <f t="shared" si="42"/>
        <v>IE000STVDBB645490</v>
      </c>
    </row>
    <row r="2649" spans="1:8" x14ac:dyDescent="0.25">
      <c r="A2649" s="41" t="s">
        <v>34</v>
      </c>
      <c r="B2649" s="41" t="s">
        <v>16</v>
      </c>
      <c r="C2649" s="41" t="str">
        <f>_xlfn.XLOOKUP(A2649,[3]Reconciliation!$A:$A,[3]Reconciliation!$O:$O)</f>
        <v>AVI Japanese Special Situations Fund</v>
      </c>
      <c r="D2649" s="41" t="str">
        <f>_xlfn.XLOOKUP(A2649,'[4]Fund Control'!$H:$H,'[4]Fund Control'!$G:$G)</f>
        <v>Class B (GBP)</v>
      </c>
      <c r="E2649" s="44">
        <v>45491</v>
      </c>
      <c r="F2649" s="41" t="str">
        <f>_xlfn.XLOOKUP(A2649,'[3]Eqn Calc - NII'!$C:$C,'[3]Eqn Calc - NII'!$E:$E)</f>
        <v>GBP</v>
      </c>
      <c r="G2649" s="43" t="e">
        <f>SUMIFS('[3]Eqn Calc - NII'!$U:$U,'[3]Eqn Calc - NII'!$H:$H,E2649,'[3]Eqn Calc - NII'!$C:$C,A2649)</f>
        <v>#VALUE!</v>
      </c>
      <c r="H2649" t="str">
        <f t="shared" si="42"/>
        <v>IE000STVDBB645491</v>
      </c>
    </row>
    <row r="2650" spans="1:8" x14ac:dyDescent="0.25">
      <c r="A2650" s="41" t="s">
        <v>34</v>
      </c>
      <c r="B2650" s="41" t="s">
        <v>16</v>
      </c>
      <c r="C2650" s="41" t="str">
        <f>_xlfn.XLOOKUP(A2650,[3]Reconciliation!$A:$A,[3]Reconciliation!$O:$O)</f>
        <v>AVI Japanese Special Situations Fund</v>
      </c>
      <c r="D2650" s="41" t="str">
        <f>_xlfn.XLOOKUP(A2650,'[4]Fund Control'!$H:$H,'[4]Fund Control'!$G:$G)</f>
        <v>Class B (GBP)</v>
      </c>
      <c r="E2650" s="44">
        <v>45492</v>
      </c>
      <c r="F2650" s="41" t="str">
        <f>_xlfn.XLOOKUP(A2650,'[3]Eqn Calc - NII'!$C:$C,'[3]Eqn Calc - NII'!$E:$E)</f>
        <v>GBP</v>
      </c>
      <c r="G2650" s="43" t="e">
        <f>SUMIFS('[3]Eqn Calc - NII'!$U:$U,'[3]Eqn Calc - NII'!$H:$H,E2650,'[3]Eqn Calc - NII'!$C:$C,A2650)</f>
        <v>#VALUE!</v>
      </c>
      <c r="H2650" t="str">
        <f t="shared" si="42"/>
        <v>IE000STVDBB645492</v>
      </c>
    </row>
    <row r="2651" spans="1:8" x14ac:dyDescent="0.25">
      <c r="A2651" s="41" t="s">
        <v>34</v>
      </c>
      <c r="B2651" s="41" t="s">
        <v>16</v>
      </c>
      <c r="C2651" s="41" t="str">
        <f>_xlfn.XLOOKUP(A2651,[3]Reconciliation!$A:$A,[3]Reconciliation!$O:$O)</f>
        <v>AVI Japanese Special Situations Fund</v>
      </c>
      <c r="D2651" s="41" t="str">
        <f>_xlfn.XLOOKUP(A2651,'[4]Fund Control'!$H:$H,'[4]Fund Control'!$G:$G)</f>
        <v>Class B (GBP)</v>
      </c>
      <c r="E2651" s="44">
        <v>45495</v>
      </c>
      <c r="F2651" s="41" t="str">
        <f>_xlfn.XLOOKUP(A2651,'[3]Eqn Calc - NII'!$C:$C,'[3]Eqn Calc - NII'!$E:$E)</f>
        <v>GBP</v>
      </c>
      <c r="G2651" s="43" t="e">
        <f>SUMIFS('[3]Eqn Calc - NII'!$U:$U,'[3]Eqn Calc - NII'!$H:$H,E2651,'[3]Eqn Calc - NII'!$C:$C,A2651)</f>
        <v>#VALUE!</v>
      </c>
      <c r="H2651" t="str">
        <f t="shared" si="42"/>
        <v>IE000STVDBB645495</v>
      </c>
    </row>
    <row r="2652" spans="1:8" x14ac:dyDescent="0.25">
      <c r="A2652" s="41" t="s">
        <v>34</v>
      </c>
      <c r="B2652" s="41" t="s">
        <v>16</v>
      </c>
      <c r="C2652" s="41" t="str">
        <f>_xlfn.XLOOKUP(A2652,[3]Reconciliation!$A:$A,[3]Reconciliation!$O:$O)</f>
        <v>AVI Japanese Special Situations Fund</v>
      </c>
      <c r="D2652" s="41" t="str">
        <f>_xlfn.XLOOKUP(A2652,'[4]Fund Control'!$H:$H,'[4]Fund Control'!$G:$G)</f>
        <v>Class B (GBP)</v>
      </c>
      <c r="E2652" s="44">
        <v>45496</v>
      </c>
      <c r="F2652" s="41" t="str">
        <f>_xlfn.XLOOKUP(A2652,'[3]Eqn Calc - NII'!$C:$C,'[3]Eqn Calc - NII'!$E:$E)</f>
        <v>GBP</v>
      </c>
      <c r="G2652" s="43" t="e">
        <f>SUMIFS('[3]Eqn Calc - NII'!$U:$U,'[3]Eqn Calc - NII'!$H:$H,E2652,'[3]Eqn Calc - NII'!$C:$C,A2652)</f>
        <v>#VALUE!</v>
      </c>
      <c r="H2652" t="str">
        <f t="shared" si="42"/>
        <v>IE000STVDBB645496</v>
      </c>
    </row>
    <row r="2653" spans="1:8" x14ac:dyDescent="0.25">
      <c r="A2653" s="41" t="s">
        <v>34</v>
      </c>
      <c r="B2653" s="41" t="s">
        <v>16</v>
      </c>
      <c r="C2653" s="41" t="str">
        <f>_xlfn.XLOOKUP(A2653,[3]Reconciliation!$A:$A,[3]Reconciliation!$O:$O)</f>
        <v>AVI Japanese Special Situations Fund</v>
      </c>
      <c r="D2653" s="41" t="str">
        <f>_xlfn.XLOOKUP(A2653,'[4]Fund Control'!$H:$H,'[4]Fund Control'!$G:$G)</f>
        <v>Class B (GBP)</v>
      </c>
      <c r="E2653" s="44">
        <v>45497</v>
      </c>
      <c r="F2653" s="41" t="str">
        <f>_xlfn.XLOOKUP(A2653,'[3]Eqn Calc - NII'!$C:$C,'[3]Eqn Calc - NII'!$E:$E)</f>
        <v>GBP</v>
      </c>
      <c r="G2653" s="43" t="e">
        <f>SUMIFS('[3]Eqn Calc - NII'!$U:$U,'[3]Eqn Calc - NII'!$H:$H,E2653,'[3]Eqn Calc - NII'!$C:$C,A2653)</f>
        <v>#VALUE!</v>
      </c>
      <c r="H2653" t="str">
        <f t="shared" si="42"/>
        <v>IE000STVDBB645497</v>
      </c>
    </row>
    <row r="2654" spans="1:8" x14ac:dyDescent="0.25">
      <c r="A2654" s="41" t="s">
        <v>34</v>
      </c>
      <c r="B2654" s="41" t="s">
        <v>16</v>
      </c>
      <c r="C2654" s="41" t="str">
        <f>_xlfn.XLOOKUP(A2654,[3]Reconciliation!$A:$A,[3]Reconciliation!$O:$O)</f>
        <v>AVI Japanese Special Situations Fund</v>
      </c>
      <c r="D2654" s="41" t="str">
        <f>_xlfn.XLOOKUP(A2654,'[4]Fund Control'!$H:$H,'[4]Fund Control'!$G:$G)</f>
        <v>Class B (GBP)</v>
      </c>
      <c r="E2654" s="44">
        <v>45498</v>
      </c>
      <c r="F2654" s="41" t="str">
        <f>_xlfn.XLOOKUP(A2654,'[3]Eqn Calc - NII'!$C:$C,'[3]Eqn Calc - NII'!$E:$E)</f>
        <v>GBP</v>
      </c>
      <c r="G2654" s="43" t="e">
        <f>SUMIFS('[3]Eqn Calc - NII'!$U:$U,'[3]Eqn Calc - NII'!$H:$H,E2654,'[3]Eqn Calc - NII'!$C:$C,A2654)</f>
        <v>#VALUE!</v>
      </c>
      <c r="H2654" t="str">
        <f t="shared" si="42"/>
        <v>IE000STVDBB645498</v>
      </c>
    </row>
    <row r="2655" spans="1:8" x14ac:dyDescent="0.25">
      <c r="A2655" s="41" t="s">
        <v>34</v>
      </c>
      <c r="B2655" s="41" t="s">
        <v>16</v>
      </c>
      <c r="C2655" s="41" t="str">
        <f>_xlfn.XLOOKUP(A2655,[3]Reconciliation!$A:$A,[3]Reconciliation!$O:$O)</f>
        <v>AVI Japanese Special Situations Fund</v>
      </c>
      <c r="D2655" s="41" t="str">
        <f>_xlfn.XLOOKUP(A2655,'[4]Fund Control'!$H:$H,'[4]Fund Control'!$G:$G)</f>
        <v>Class B (GBP)</v>
      </c>
      <c r="E2655" s="44">
        <v>45499</v>
      </c>
      <c r="F2655" s="41" t="str">
        <f>_xlfn.XLOOKUP(A2655,'[3]Eqn Calc - NII'!$C:$C,'[3]Eqn Calc - NII'!$E:$E)</f>
        <v>GBP</v>
      </c>
      <c r="G2655" s="43" t="e">
        <f>SUMIFS('[3]Eqn Calc - NII'!$U:$U,'[3]Eqn Calc - NII'!$H:$H,E2655,'[3]Eqn Calc - NII'!$C:$C,A2655)</f>
        <v>#VALUE!</v>
      </c>
      <c r="H2655" t="str">
        <f t="shared" si="42"/>
        <v>IE000STVDBB645499</v>
      </c>
    </row>
    <row r="2656" spans="1:8" x14ac:dyDescent="0.25">
      <c r="A2656" s="41" t="s">
        <v>34</v>
      </c>
      <c r="B2656" s="41" t="s">
        <v>16</v>
      </c>
      <c r="C2656" s="41" t="str">
        <f>_xlfn.XLOOKUP(A2656,[3]Reconciliation!$A:$A,[3]Reconciliation!$O:$O)</f>
        <v>AVI Japanese Special Situations Fund</v>
      </c>
      <c r="D2656" s="41" t="str">
        <f>_xlfn.XLOOKUP(A2656,'[4]Fund Control'!$H:$H,'[4]Fund Control'!$G:$G)</f>
        <v>Class B (GBP)</v>
      </c>
      <c r="E2656" s="44">
        <v>45502</v>
      </c>
      <c r="F2656" s="41" t="str">
        <f>_xlfn.XLOOKUP(A2656,'[3]Eqn Calc - NII'!$C:$C,'[3]Eqn Calc - NII'!$E:$E)</f>
        <v>GBP</v>
      </c>
      <c r="G2656" s="43" t="e">
        <f>SUMIFS('[3]Eqn Calc - NII'!$U:$U,'[3]Eqn Calc - NII'!$H:$H,E2656,'[3]Eqn Calc - NII'!$C:$C,A2656)</f>
        <v>#VALUE!</v>
      </c>
      <c r="H2656" t="str">
        <f t="shared" si="42"/>
        <v>IE000STVDBB645502</v>
      </c>
    </row>
    <row r="2657" spans="1:8" x14ac:dyDescent="0.25">
      <c r="A2657" s="41" t="s">
        <v>34</v>
      </c>
      <c r="B2657" s="41" t="s">
        <v>16</v>
      </c>
      <c r="C2657" s="41" t="str">
        <f>_xlfn.XLOOKUP(A2657,[3]Reconciliation!$A:$A,[3]Reconciliation!$O:$O)</f>
        <v>AVI Japanese Special Situations Fund</v>
      </c>
      <c r="D2657" s="41" t="str">
        <f>_xlfn.XLOOKUP(A2657,'[4]Fund Control'!$H:$H,'[4]Fund Control'!$G:$G)</f>
        <v>Class B (GBP)</v>
      </c>
      <c r="E2657" s="44">
        <v>45503</v>
      </c>
      <c r="F2657" s="41" t="str">
        <f>_xlfn.XLOOKUP(A2657,'[3]Eqn Calc - NII'!$C:$C,'[3]Eqn Calc - NII'!$E:$E)</f>
        <v>GBP</v>
      </c>
      <c r="G2657" s="43" t="e">
        <f>SUMIFS('[3]Eqn Calc - NII'!$U:$U,'[3]Eqn Calc - NII'!$H:$H,E2657,'[3]Eqn Calc - NII'!$C:$C,A2657)</f>
        <v>#VALUE!</v>
      </c>
      <c r="H2657" t="str">
        <f t="shared" si="42"/>
        <v>IE000STVDBB645503</v>
      </c>
    </row>
    <row r="2658" spans="1:8" x14ac:dyDescent="0.25">
      <c r="A2658" s="41" t="s">
        <v>34</v>
      </c>
      <c r="B2658" s="41" t="s">
        <v>16</v>
      </c>
      <c r="C2658" s="41" t="str">
        <f>_xlfn.XLOOKUP(A2658,[3]Reconciliation!$A:$A,[3]Reconciliation!$O:$O)</f>
        <v>AVI Japanese Special Situations Fund</v>
      </c>
      <c r="D2658" s="41" t="str">
        <f>_xlfn.XLOOKUP(A2658,'[4]Fund Control'!$H:$H,'[4]Fund Control'!$G:$G)</f>
        <v>Class B (GBP)</v>
      </c>
      <c r="E2658" s="44">
        <v>45504</v>
      </c>
      <c r="F2658" s="41" t="str">
        <f>_xlfn.XLOOKUP(A2658,'[3]Eqn Calc - NII'!$C:$C,'[3]Eqn Calc - NII'!$E:$E)</f>
        <v>GBP</v>
      </c>
      <c r="G2658" s="43" t="e">
        <f>SUMIFS('[3]Eqn Calc - NII'!$U:$U,'[3]Eqn Calc - NII'!$H:$H,E2658,'[3]Eqn Calc - NII'!$C:$C,A2658)</f>
        <v>#VALUE!</v>
      </c>
      <c r="H2658" t="str">
        <f t="shared" si="42"/>
        <v>IE000STVDBB645504</v>
      </c>
    </row>
    <row r="2659" spans="1:8" x14ac:dyDescent="0.25">
      <c r="A2659" s="41" t="s">
        <v>34</v>
      </c>
      <c r="B2659" s="41" t="s">
        <v>16</v>
      </c>
      <c r="C2659" s="41" t="str">
        <f>_xlfn.XLOOKUP(A2659,[3]Reconciliation!$A:$A,[3]Reconciliation!$O:$O)</f>
        <v>AVI Japanese Special Situations Fund</v>
      </c>
      <c r="D2659" s="41" t="str">
        <f>_xlfn.XLOOKUP(A2659,'[4]Fund Control'!$H:$H,'[4]Fund Control'!$G:$G)</f>
        <v>Class B (GBP)</v>
      </c>
      <c r="E2659" s="44">
        <v>45505</v>
      </c>
      <c r="F2659" s="41" t="str">
        <f>_xlfn.XLOOKUP(A2659,'[3]Eqn Calc - NII'!$C:$C,'[3]Eqn Calc - NII'!$E:$E)</f>
        <v>GBP</v>
      </c>
      <c r="G2659" s="43" t="e">
        <f>SUMIFS('[3]Eqn Calc - NII'!$U:$U,'[3]Eqn Calc - NII'!$H:$H,E2659,'[3]Eqn Calc - NII'!$C:$C,A2659)</f>
        <v>#VALUE!</v>
      </c>
      <c r="H2659" t="str">
        <f t="shared" si="42"/>
        <v>IE000STVDBB645505</v>
      </c>
    </row>
    <row r="2660" spans="1:8" x14ac:dyDescent="0.25">
      <c r="A2660" s="41" t="s">
        <v>34</v>
      </c>
      <c r="B2660" s="41" t="s">
        <v>16</v>
      </c>
      <c r="C2660" s="41" t="str">
        <f>_xlfn.XLOOKUP(A2660,[3]Reconciliation!$A:$A,[3]Reconciliation!$O:$O)</f>
        <v>AVI Japanese Special Situations Fund</v>
      </c>
      <c r="D2660" s="41" t="str">
        <f>_xlfn.XLOOKUP(A2660,'[4]Fund Control'!$H:$H,'[4]Fund Control'!$G:$G)</f>
        <v>Class B (GBP)</v>
      </c>
      <c r="E2660" s="44">
        <v>45506</v>
      </c>
      <c r="F2660" s="41" t="str">
        <f>_xlfn.XLOOKUP(A2660,'[3]Eqn Calc - NII'!$C:$C,'[3]Eqn Calc - NII'!$E:$E)</f>
        <v>GBP</v>
      </c>
      <c r="G2660" s="43" t="e">
        <f>SUMIFS('[3]Eqn Calc - NII'!$U:$U,'[3]Eqn Calc - NII'!$H:$H,E2660,'[3]Eqn Calc - NII'!$C:$C,A2660)</f>
        <v>#VALUE!</v>
      </c>
      <c r="H2660" t="str">
        <f t="shared" si="42"/>
        <v>IE000STVDBB645506</v>
      </c>
    </row>
    <row r="2661" spans="1:8" x14ac:dyDescent="0.25">
      <c r="A2661" s="41" t="s">
        <v>34</v>
      </c>
      <c r="B2661" s="41" t="s">
        <v>16</v>
      </c>
      <c r="C2661" s="41" t="str">
        <f>_xlfn.XLOOKUP(A2661,[3]Reconciliation!$A:$A,[3]Reconciliation!$O:$O)</f>
        <v>AVI Japanese Special Situations Fund</v>
      </c>
      <c r="D2661" s="41" t="str">
        <f>_xlfn.XLOOKUP(A2661,'[4]Fund Control'!$H:$H,'[4]Fund Control'!$G:$G)</f>
        <v>Class B (GBP)</v>
      </c>
      <c r="E2661" s="44">
        <v>45510</v>
      </c>
      <c r="F2661" s="41" t="str">
        <f>_xlfn.XLOOKUP(A2661,'[3]Eqn Calc - NII'!$C:$C,'[3]Eqn Calc - NII'!$E:$E)</f>
        <v>GBP</v>
      </c>
      <c r="G2661" s="43" t="e">
        <f>SUMIFS('[3]Eqn Calc - NII'!$U:$U,'[3]Eqn Calc - NII'!$H:$H,E2661,'[3]Eqn Calc - NII'!$C:$C,A2661)</f>
        <v>#VALUE!</v>
      </c>
      <c r="H2661" t="str">
        <f t="shared" si="42"/>
        <v>IE000STVDBB645510</v>
      </c>
    </row>
    <row r="2662" spans="1:8" x14ac:dyDescent="0.25">
      <c r="A2662" s="41" t="s">
        <v>34</v>
      </c>
      <c r="B2662" s="41" t="s">
        <v>16</v>
      </c>
      <c r="C2662" s="41" t="str">
        <f>_xlfn.XLOOKUP(A2662,[3]Reconciliation!$A:$A,[3]Reconciliation!$O:$O)</f>
        <v>AVI Japanese Special Situations Fund</v>
      </c>
      <c r="D2662" s="41" t="str">
        <f>_xlfn.XLOOKUP(A2662,'[4]Fund Control'!$H:$H,'[4]Fund Control'!$G:$G)</f>
        <v>Class B (GBP)</v>
      </c>
      <c r="E2662" s="44">
        <v>45511</v>
      </c>
      <c r="F2662" s="41" t="str">
        <f>_xlfn.XLOOKUP(A2662,'[3]Eqn Calc - NII'!$C:$C,'[3]Eqn Calc - NII'!$E:$E)</f>
        <v>GBP</v>
      </c>
      <c r="G2662" s="43" t="e">
        <f>SUMIFS('[3]Eqn Calc - NII'!$U:$U,'[3]Eqn Calc - NII'!$H:$H,E2662,'[3]Eqn Calc - NII'!$C:$C,A2662)</f>
        <v>#VALUE!</v>
      </c>
      <c r="H2662" t="str">
        <f t="shared" si="42"/>
        <v>IE000STVDBB645511</v>
      </c>
    </row>
    <row r="2663" spans="1:8" x14ac:dyDescent="0.25">
      <c r="A2663" s="41" t="s">
        <v>34</v>
      </c>
      <c r="B2663" s="41" t="s">
        <v>16</v>
      </c>
      <c r="C2663" s="41" t="str">
        <f>_xlfn.XLOOKUP(A2663,[3]Reconciliation!$A:$A,[3]Reconciliation!$O:$O)</f>
        <v>AVI Japanese Special Situations Fund</v>
      </c>
      <c r="D2663" s="41" t="str">
        <f>_xlfn.XLOOKUP(A2663,'[4]Fund Control'!$H:$H,'[4]Fund Control'!$G:$G)</f>
        <v>Class B (GBP)</v>
      </c>
      <c r="E2663" s="44">
        <v>45512</v>
      </c>
      <c r="F2663" s="41" t="str">
        <f>_xlfn.XLOOKUP(A2663,'[3]Eqn Calc - NII'!$C:$C,'[3]Eqn Calc - NII'!$E:$E)</f>
        <v>GBP</v>
      </c>
      <c r="G2663" s="43" t="e">
        <f>SUMIFS('[3]Eqn Calc - NII'!$U:$U,'[3]Eqn Calc - NII'!$H:$H,E2663,'[3]Eqn Calc - NII'!$C:$C,A2663)</f>
        <v>#VALUE!</v>
      </c>
      <c r="H2663" t="str">
        <f t="shared" si="42"/>
        <v>IE000STVDBB645512</v>
      </c>
    </row>
    <row r="2664" spans="1:8" x14ac:dyDescent="0.25">
      <c r="A2664" s="41" t="s">
        <v>34</v>
      </c>
      <c r="B2664" s="41" t="s">
        <v>16</v>
      </c>
      <c r="C2664" s="41" t="str">
        <f>_xlfn.XLOOKUP(A2664,[3]Reconciliation!$A:$A,[3]Reconciliation!$O:$O)</f>
        <v>AVI Japanese Special Situations Fund</v>
      </c>
      <c r="D2664" s="41" t="str">
        <f>_xlfn.XLOOKUP(A2664,'[4]Fund Control'!$H:$H,'[4]Fund Control'!$G:$G)</f>
        <v>Class B (GBP)</v>
      </c>
      <c r="E2664" s="44">
        <v>45513</v>
      </c>
      <c r="F2664" s="41" t="str">
        <f>_xlfn.XLOOKUP(A2664,'[3]Eqn Calc - NII'!$C:$C,'[3]Eqn Calc - NII'!$E:$E)</f>
        <v>GBP</v>
      </c>
      <c r="G2664" s="43" t="e">
        <f>SUMIFS('[3]Eqn Calc - NII'!$U:$U,'[3]Eqn Calc - NII'!$H:$H,E2664,'[3]Eqn Calc - NII'!$C:$C,A2664)</f>
        <v>#VALUE!</v>
      </c>
      <c r="H2664" t="str">
        <f t="shared" si="42"/>
        <v>IE000STVDBB645513</v>
      </c>
    </row>
    <row r="2665" spans="1:8" x14ac:dyDescent="0.25">
      <c r="A2665" s="41" t="s">
        <v>34</v>
      </c>
      <c r="B2665" s="41" t="s">
        <v>16</v>
      </c>
      <c r="C2665" s="41" t="str">
        <f>_xlfn.XLOOKUP(A2665,[3]Reconciliation!$A:$A,[3]Reconciliation!$O:$O)</f>
        <v>AVI Japanese Special Situations Fund</v>
      </c>
      <c r="D2665" s="41" t="str">
        <f>_xlfn.XLOOKUP(A2665,'[4]Fund Control'!$H:$H,'[4]Fund Control'!$G:$G)</f>
        <v>Class B (GBP)</v>
      </c>
      <c r="E2665" s="44">
        <v>45517</v>
      </c>
      <c r="F2665" s="41" t="str">
        <f>_xlfn.XLOOKUP(A2665,'[3]Eqn Calc - NII'!$C:$C,'[3]Eqn Calc - NII'!$E:$E)</f>
        <v>GBP</v>
      </c>
      <c r="G2665" s="43" t="e">
        <f>SUMIFS('[3]Eqn Calc - NII'!$U:$U,'[3]Eqn Calc - NII'!$H:$H,E2665,'[3]Eqn Calc - NII'!$C:$C,A2665)</f>
        <v>#VALUE!</v>
      </c>
      <c r="H2665" t="str">
        <f t="shared" si="42"/>
        <v>IE000STVDBB645517</v>
      </c>
    </row>
    <row r="2666" spans="1:8" x14ac:dyDescent="0.25">
      <c r="A2666" s="41" t="s">
        <v>34</v>
      </c>
      <c r="B2666" s="41" t="s">
        <v>16</v>
      </c>
      <c r="C2666" s="41" t="str">
        <f>_xlfn.XLOOKUP(A2666,[3]Reconciliation!$A:$A,[3]Reconciliation!$O:$O)</f>
        <v>AVI Japanese Special Situations Fund</v>
      </c>
      <c r="D2666" s="41" t="str">
        <f>_xlfn.XLOOKUP(A2666,'[4]Fund Control'!$H:$H,'[4]Fund Control'!$G:$G)</f>
        <v>Class B (GBP)</v>
      </c>
      <c r="E2666" s="44">
        <v>45518</v>
      </c>
      <c r="F2666" s="41" t="str">
        <f>_xlfn.XLOOKUP(A2666,'[3]Eqn Calc - NII'!$C:$C,'[3]Eqn Calc - NII'!$E:$E)</f>
        <v>GBP</v>
      </c>
      <c r="G2666" s="43" t="e">
        <f>SUMIFS('[3]Eqn Calc - NII'!$U:$U,'[3]Eqn Calc - NII'!$H:$H,E2666,'[3]Eqn Calc - NII'!$C:$C,A2666)</f>
        <v>#VALUE!</v>
      </c>
      <c r="H2666" t="str">
        <f t="shared" si="42"/>
        <v>IE000STVDBB645518</v>
      </c>
    </row>
    <row r="2667" spans="1:8" x14ac:dyDescent="0.25">
      <c r="A2667" s="41" t="s">
        <v>34</v>
      </c>
      <c r="B2667" s="41" t="s">
        <v>16</v>
      </c>
      <c r="C2667" s="41" t="str">
        <f>_xlfn.XLOOKUP(A2667,[3]Reconciliation!$A:$A,[3]Reconciliation!$O:$O)</f>
        <v>AVI Japanese Special Situations Fund</v>
      </c>
      <c r="D2667" s="41" t="str">
        <f>_xlfn.XLOOKUP(A2667,'[4]Fund Control'!$H:$H,'[4]Fund Control'!$G:$G)</f>
        <v>Class B (GBP)</v>
      </c>
      <c r="E2667" s="44">
        <v>45519</v>
      </c>
      <c r="F2667" s="41" t="str">
        <f>_xlfn.XLOOKUP(A2667,'[3]Eqn Calc - NII'!$C:$C,'[3]Eqn Calc - NII'!$E:$E)</f>
        <v>GBP</v>
      </c>
      <c r="G2667" s="43" t="e">
        <f>SUMIFS('[3]Eqn Calc - NII'!$U:$U,'[3]Eqn Calc - NII'!$H:$H,E2667,'[3]Eqn Calc - NII'!$C:$C,A2667)</f>
        <v>#VALUE!</v>
      </c>
      <c r="H2667" t="str">
        <f t="shared" si="42"/>
        <v>IE000STVDBB645519</v>
      </c>
    </row>
    <row r="2668" spans="1:8" x14ac:dyDescent="0.25">
      <c r="A2668" s="41" t="s">
        <v>34</v>
      </c>
      <c r="B2668" s="41" t="s">
        <v>16</v>
      </c>
      <c r="C2668" s="41" t="str">
        <f>_xlfn.XLOOKUP(A2668,[3]Reconciliation!$A:$A,[3]Reconciliation!$O:$O)</f>
        <v>AVI Japanese Special Situations Fund</v>
      </c>
      <c r="D2668" s="41" t="str">
        <f>_xlfn.XLOOKUP(A2668,'[4]Fund Control'!$H:$H,'[4]Fund Control'!$G:$G)</f>
        <v>Class B (GBP)</v>
      </c>
      <c r="E2668" s="44">
        <v>45520</v>
      </c>
      <c r="F2668" s="41" t="str">
        <f>_xlfn.XLOOKUP(A2668,'[3]Eqn Calc - NII'!$C:$C,'[3]Eqn Calc - NII'!$E:$E)</f>
        <v>GBP</v>
      </c>
      <c r="G2668" s="43" t="e">
        <f>SUMIFS('[3]Eqn Calc - NII'!$U:$U,'[3]Eqn Calc - NII'!$H:$H,E2668,'[3]Eqn Calc - NII'!$C:$C,A2668)</f>
        <v>#VALUE!</v>
      </c>
      <c r="H2668" t="str">
        <f t="shared" si="42"/>
        <v>IE000STVDBB645520</v>
      </c>
    </row>
    <row r="2669" spans="1:8" x14ac:dyDescent="0.25">
      <c r="A2669" s="41" t="s">
        <v>34</v>
      </c>
      <c r="B2669" s="41" t="s">
        <v>16</v>
      </c>
      <c r="C2669" s="41" t="str">
        <f>_xlfn.XLOOKUP(A2669,[3]Reconciliation!$A:$A,[3]Reconciliation!$O:$O)</f>
        <v>AVI Japanese Special Situations Fund</v>
      </c>
      <c r="D2669" s="41" t="str">
        <f>_xlfn.XLOOKUP(A2669,'[4]Fund Control'!$H:$H,'[4]Fund Control'!$G:$G)</f>
        <v>Class B (GBP)</v>
      </c>
      <c r="E2669" s="44">
        <v>45523</v>
      </c>
      <c r="F2669" s="41" t="str">
        <f>_xlfn.XLOOKUP(A2669,'[3]Eqn Calc - NII'!$C:$C,'[3]Eqn Calc - NII'!$E:$E)</f>
        <v>GBP</v>
      </c>
      <c r="G2669" s="43" t="e">
        <f>SUMIFS('[3]Eqn Calc - NII'!$U:$U,'[3]Eqn Calc - NII'!$H:$H,E2669,'[3]Eqn Calc - NII'!$C:$C,A2669)</f>
        <v>#VALUE!</v>
      </c>
      <c r="H2669" t="str">
        <f t="shared" si="42"/>
        <v>IE000STVDBB645523</v>
      </c>
    </row>
    <row r="2670" spans="1:8" x14ac:dyDescent="0.25">
      <c r="A2670" s="41" t="s">
        <v>34</v>
      </c>
      <c r="B2670" s="41" t="s">
        <v>16</v>
      </c>
      <c r="C2670" s="41" t="str">
        <f>_xlfn.XLOOKUP(A2670,[3]Reconciliation!$A:$A,[3]Reconciliation!$O:$O)</f>
        <v>AVI Japanese Special Situations Fund</v>
      </c>
      <c r="D2670" s="41" t="str">
        <f>_xlfn.XLOOKUP(A2670,'[4]Fund Control'!$H:$H,'[4]Fund Control'!$G:$G)</f>
        <v>Class B (GBP)</v>
      </c>
      <c r="E2670" s="44">
        <v>45524</v>
      </c>
      <c r="F2670" s="41" t="str">
        <f>_xlfn.XLOOKUP(A2670,'[3]Eqn Calc - NII'!$C:$C,'[3]Eqn Calc - NII'!$E:$E)</f>
        <v>GBP</v>
      </c>
      <c r="G2670" s="43" t="e">
        <f>SUMIFS('[3]Eqn Calc - NII'!$U:$U,'[3]Eqn Calc - NII'!$H:$H,E2670,'[3]Eqn Calc - NII'!$C:$C,A2670)</f>
        <v>#VALUE!</v>
      </c>
      <c r="H2670" t="str">
        <f t="shared" si="42"/>
        <v>IE000STVDBB645524</v>
      </c>
    </row>
    <row r="2671" spans="1:8" x14ac:dyDescent="0.25">
      <c r="A2671" s="41" t="s">
        <v>34</v>
      </c>
      <c r="B2671" s="41" t="s">
        <v>16</v>
      </c>
      <c r="C2671" s="41" t="str">
        <f>_xlfn.XLOOKUP(A2671,[3]Reconciliation!$A:$A,[3]Reconciliation!$O:$O)</f>
        <v>AVI Japanese Special Situations Fund</v>
      </c>
      <c r="D2671" s="41" t="str">
        <f>_xlfn.XLOOKUP(A2671,'[4]Fund Control'!$H:$H,'[4]Fund Control'!$G:$G)</f>
        <v>Class B (GBP)</v>
      </c>
      <c r="E2671" s="44">
        <v>45525</v>
      </c>
      <c r="F2671" s="41" t="str">
        <f>_xlfn.XLOOKUP(A2671,'[3]Eqn Calc - NII'!$C:$C,'[3]Eqn Calc - NII'!$E:$E)</f>
        <v>GBP</v>
      </c>
      <c r="G2671" s="43" t="e">
        <f>SUMIFS('[3]Eqn Calc - NII'!$U:$U,'[3]Eqn Calc - NII'!$H:$H,E2671,'[3]Eqn Calc - NII'!$C:$C,A2671)</f>
        <v>#VALUE!</v>
      </c>
      <c r="H2671" t="str">
        <f t="shared" si="42"/>
        <v>IE000STVDBB645525</v>
      </c>
    </row>
    <row r="2672" spans="1:8" x14ac:dyDescent="0.25">
      <c r="A2672" s="41" t="s">
        <v>34</v>
      </c>
      <c r="B2672" s="41" t="s">
        <v>16</v>
      </c>
      <c r="C2672" s="41" t="str">
        <f>_xlfn.XLOOKUP(A2672,[3]Reconciliation!$A:$A,[3]Reconciliation!$O:$O)</f>
        <v>AVI Japanese Special Situations Fund</v>
      </c>
      <c r="D2672" s="41" t="str">
        <f>_xlfn.XLOOKUP(A2672,'[4]Fund Control'!$H:$H,'[4]Fund Control'!$G:$G)</f>
        <v>Class B (GBP)</v>
      </c>
      <c r="E2672" s="44">
        <v>45526</v>
      </c>
      <c r="F2672" s="41" t="str">
        <f>_xlfn.XLOOKUP(A2672,'[3]Eqn Calc - NII'!$C:$C,'[3]Eqn Calc - NII'!$E:$E)</f>
        <v>GBP</v>
      </c>
      <c r="G2672" s="43" t="e">
        <f>SUMIFS('[3]Eqn Calc - NII'!$U:$U,'[3]Eqn Calc - NII'!$H:$H,E2672,'[3]Eqn Calc - NII'!$C:$C,A2672)</f>
        <v>#VALUE!</v>
      </c>
      <c r="H2672" t="str">
        <f t="shared" si="42"/>
        <v>IE000STVDBB645526</v>
      </c>
    </row>
    <row r="2673" spans="1:8" x14ac:dyDescent="0.25">
      <c r="A2673" s="41" t="s">
        <v>34</v>
      </c>
      <c r="B2673" s="41" t="s">
        <v>16</v>
      </c>
      <c r="C2673" s="41" t="str">
        <f>_xlfn.XLOOKUP(A2673,[3]Reconciliation!$A:$A,[3]Reconciliation!$O:$O)</f>
        <v>AVI Japanese Special Situations Fund</v>
      </c>
      <c r="D2673" s="41" t="str">
        <f>_xlfn.XLOOKUP(A2673,'[4]Fund Control'!$H:$H,'[4]Fund Control'!$G:$G)</f>
        <v>Class B (GBP)</v>
      </c>
      <c r="E2673" s="44">
        <v>45527</v>
      </c>
      <c r="F2673" s="41" t="str">
        <f>_xlfn.XLOOKUP(A2673,'[3]Eqn Calc - NII'!$C:$C,'[3]Eqn Calc - NII'!$E:$E)</f>
        <v>GBP</v>
      </c>
      <c r="G2673" s="43" t="e">
        <f>SUMIFS('[3]Eqn Calc - NII'!$U:$U,'[3]Eqn Calc - NII'!$H:$H,E2673,'[3]Eqn Calc - NII'!$C:$C,A2673)</f>
        <v>#VALUE!</v>
      </c>
      <c r="H2673" t="str">
        <f t="shared" si="42"/>
        <v>IE000STVDBB645527</v>
      </c>
    </row>
    <row r="2674" spans="1:8" x14ac:dyDescent="0.25">
      <c r="A2674" s="41" t="s">
        <v>34</v>
      </c>
      <c r="B2674" s="41" t="s">
        <v>16</v>
      </c>
      <c r="C2674" s="41" t="str">
        <f>_xlfn.XLOOKUP(A2674,[3]Reconciliation!$A:$A,[3]Reconciliation!$O:$O)</f>
        <v>AVI Japanese Special Situations Fund</v>
      </c>
      <c r="D2674" s="41" t="str">
        <f>_xlfn.XLOOKUP(A2674,'[4]Fund Control'!$H:$H,'[4]Fund Control'!$G:$G)</f>
        <v>Class B (GBP)</v>
      </c>
      <c r="E2674" s="44">
        <v>45531</v>
      </c>
      <c r="F2674" s="41" t="str">
        <f>_xlfn.XLOOKUP(A2674,'[3]Eqn Calc - NII'!$C:$C,'[3]Eqn Calc - NII'!$E:$E)</f>
        <v>GBP</v>
      </c>
      <c r="G2674" s="43" t="e">
        <f>SUMIFS('[3]Eqn Calc - NII'!$U:$U,'[3]Eqn Calc - NII'!$H:$H,E2674,'[3]Eqn Calc - NII'!$C:$C,A2674)</f>
        <v>#VALUE!</v>
      </c>
      <c r="H2674" t="str">
        <f t="shared" si="42"/>
        <v>IE000STVDBB645531</v>
      </c>
    </row>
    <row r="2675" spans="1:8" x14ac:dyDescent="0.25">
      <c r="A2675" s="41" t="s">
        <v>34</v>
      </c>
      <c r="B2675" s="41" t="s">
        <v>16</v>
      </c>
      <c r="C2675" s="41" t="str">
        <f>_xlfn.XLOOKUP(A2675,[3]Reconciliation!$A:$A,[3]Reconciliation!$O:$O)</f>
        <v>AVI Japanese Special Situations Fund</v>
      </c>
      <c r="D2675" s="41" t="str">
        <f>_xlfn.XLOOKUP(A2675,'[4]Fund Control'!$H:$H,'[4]Fund Control'!$G:$G)</f>
        <v>Class B (GBP)</v>
      </c>
      <c r="E2675" s="44">
        <v>45532</v>
      </c>
      <c r="F2675" s="41" t="str">
        <f>_xlfn.XLOOKUP(A2675,'[3]Eqn Calc - NII'!$C:$C,'[3]Eqn Calc - NII'!$E:$E)</f>
        <v>GBP</v>
      </c>
      <c r="G2675" s="43" t="e">
        <f>SUMIFS('[3]Eqn Calc - NII'!$U:$U,'[3]Eqn Calc - NII'!$H:$H,E2675,'[3]Eqn Calc - NII'!$C:$C,A2675)</f>
        <v>#VALUE!</v>
      </c>
      <c r="H2675" t="str">
        <f t="shared" si="42"/>
        <v>IE000STVDBB645532</v>
      </c>
    </row>
    <row r="2676" spans="1:8" x14ac:dyDescent="0.25">
      <c r="A2676" s="41" t="s">
        <v>34</v>
      </c>
      <c r="B2676" s="41" t="s">
        <v>16</v>
      </c>
      <c r="C2676" s="41" t="str">
        <f>_xlfn.XLOOKUP(A2676,[3]Reconciliation!$A:$A,[3]Reconciliation!$O:$O)</f>
        <v>AVI Japanese Special Situations Fund</v>
      </c>
      <c r="D2676" s="41" t="str">
        <f>_xlfn.XLOOKUP(A2676,'[4]Fund Control'!$H:$H,'[4]Fund Control'!$G:$G)</f>
        <v>Class B (GBP)</v>
      </c>
      <c r="E2676" s="44">
        <v>45533</v>
      </c>
      <c r="F2676" s="41" t="str">
        <f>_xlfn.XLOOKUP(A2676,'[3]Eqn Calc - NII'!$C:$C,'[3]Eqn Calc - NII'!$E:$E)</f>
        <v>GBP</v>
      </c>
      <c r="G2676" s="43" t="e">
        <f>SUMIFS('[3]Eqn Calc - NII'!$U:$U,'[3]Eqn Calc - NII'!$H:$H,E2676,'[3]Eqn Calc - NII'!$C:$C,A2676)</f>
        <v>#VALUE!</v>
      </c>
      <c r="H2676" t="str">
        <f t="shared" si="42"/>
        <v>IE000STVDBB645533</v>
      </c>
    </row>
    <row r="2677" spans="1:8" x14ac:dyDescent="0.25">
      <c r="A2677" s="41" t="s">
        <v>34</v>
      </c>
      <c r="B2677" s="41" t="s">
        <v>16</v>
      </c>
      <c r="C2677" s="41" t="str">
        <f>_xlfn.XLOOKUP(A2677,[3]Reconciliation!$A:$A,[3]Reconciliation!$O:$O)</f>
        <v>AVI Japanese Special Situations Fund</v>
      </c>
      <c r="D2677" s="41" t="str">
        <f>_xlfn.XLOOKUP(A2677,'[4]Fund Control'!$H:$H,'[4]Fund Control'!$G:$G)</f>
        <v>Class B (GBP)</v>
      </c>
      <c r="E2677" s="44">
        <v>45534</v>
      </c>
      <c r="F2677" s="41" t="str">
        <f>_xlfn.XLOOKUP(A2677,'[3]Eqn Calc - NII'!$C:$C,'[3]Eqn Calc - NII'!$E:$E)</f>
        <v>GBP</v>
      </c>
      <c r="G2677" s="43" t="e">
        <f>SUMIFS('[3]Eqn Calc - NII'!$U:$U,'[3]Eqn Calc - NII'!$H:$H,E2677,'[3]Eqn Calc - NII'!$C:$C,A2677)</f>
        <v>#VALUE!</v>
      </c>
      <c r="H2677" t="str">
        <f t="shared" si="42"/>
        <v>IE000STVDBB645534</v>
      </c>
    </row>
    <row r="2678" spans="1:8" x14ac:dyDescent="0.25">
      <c r="A2678" s="41" t="s">
        <v>34</v>
      </c>
      <c r="B2678" s="41" t="s">
        <v>16</v>
      </c>
      <c r="C2678" s="41" t="str">
        <f>_xlfn.XLOOKUP(A2678,[3]Reconciliation!$A:$A,[3]Reconciliation!$O:$O)</f>
        <v>AVI Japanese Special Situations Fund</v>
      </c>
      <c r="D2678" s="41" t="str">
        <f>_xlfn.XLOOKUP(A2678,'[4]Fund Control'!$H:$H,'[4]Fund Control'!$G:$G)</f>
        <v>Class B (GBP)</v>
      </c>
      <c r="E2678" s="44">
        <v>45537</v>
      </c>
      <c r="F2678" s="41" t="str">
        <f>_xlfn.XLOOKUP(A2678,'[3]Eqn Calc - NII'!$C:$C,'[3]Eqn Calc - NII'!$E:$E)</f>
        <v>GBP</v>
      </c>
      <c r="G2678" s="43" t="e">
        <f>SUMIFS('[3]Eqn Calc - NII'!$U:$U,'[3]Eqn Calc - NII'!$H:$H,E2678,'[3]Eqn Calc - NII'!$C:$C,A2678)</f>
        <v>#VALUE!</v>
      </c>
      <c r="H2678" t="str">
        <f t="shared" si="42"/>
        <v>IE000STVDBB645537</v>
      </c>
    </row>
    <row r="2679" spans="1:8" x14ac:dyDescent="0.25">
      <c r="A2679" s="41" t="s">
        <v>34</v>
      </c>
      <c r="B2679" s="41" t="s">
        <v>16</v>
      </c>
      <c r="C2679" s="41" t="str">
        <f>_xlfn.XLOOKUP(A2679,[3]Reconciliation!$A:$A,[3]Reconciliation!$O:$O)</f>
        <v>AVI Japanese Special Situations Fund</v>
      </c>
      <c r="D2679" s="41" t="str">
        <f>_xlfn.XLOOKUP(A2679,'[4]Fund Control'!$H:$H,'[4]Fund Control'!$G:$G)</f>
        <v>Class B (GBP)</v>
      </c>
      <c r="E2679" s="44">
        <v>45538</v>
      </c>
      <c r="F2679" s="41" t="str">
        <f>_xlfn.XLOOKUP(A2679,'[3]Eqn Calc - NII'!$C:$C,'[3]Eqn Calc - NII'!$E:$E)</f>
        <v>GBP</v>
      </c>
      <c r="G2679" s="43" t="e">
        <f>SUMIFS('[3]Eqn Calc - NII'!$U:$U,'[3]Eqn Calc - NII'!$H:$H,E2679,'[3]Eqn Calc - NII'!$C:$C,A2679)</f>
        <v>#VALUE!</v>
      </c>
      <c r="H2679" t="str">
        <f t="shared" si="42"/>
        <v>IE000STVDBB645538</v>
      </c>
    </row>
    <row r="2680" spans="1:8" x14ac:dyDescent="0.25">
      <c r="A2680" s="41" t="s">
        <v>34</v>
      </c>
      <c r="B2680" s="41" t="s">
        <v>16</v>
      </c>
      <c r="C2680" s="41" t="str">
        <f>_xlfn.XLOOKUP(A2680,[3]Reconciliation!$A:$A,[3]Reconciliation!$O:$O)</f>
        <v>AVI Japanese Special Situations Fund</v>
      </c>
      <c r="D2680" s="41" t="str">
        <f>_xlfn.XLOOKUP(A2680,'[4]Fund Control'!$H:$H,'[4]Fund Control'!$G:$G)</f>
        <v>Class B (GBP)</v>
      </c>
      <c r="E2680" s="44">
        <v>45539</v>
      </c>
      <c r="F2680" s="41" t="str">
        <f>_xlfn.XLOOKUP(A2680,'[3]Eqn Calc - NII'!$C:$C,'[3]Eqn Calc - NII'!$E:$E)</f>
        <v>GBP</v>
      </c>
      <c r="G2680" s="43" t="e">
        <f>SUMIFS('[3]Eqn Calc - NII'!$U:$U,'[3]Eqn Calc - NII'!$H:$H,E2680,'[3]Eqn Calc - NII'!$C:$C,A2680)</f>
        <v>#VALUE!</v>
      </c>
      <c r="H2680" t="str">
        <f t="shared" si="42"/>
        <v>IE000STVDBB645539</v>
      </c>
    </row>
    <row r="2681" spans="1:8" x14ac:dyDescent="0.25">
      <c r="A2681" s="41" t="s">
        <v>34</v>
      </c>
      <c r="B2681" s="41" t="s">
        <v>16</v>
      </c>
      <c r="C2681" s="41" t="str">
        <f>_xlfn.XLOOKUP(A2681,[3]Reconciliation!$A:$A,[3]Reconciliation!$O:$O)</f>
        <v>AVI Japanese Special Situations Fund</v>
      </c>
      <c r="D2681" s="41" t="str">
        <f>_xlfn.XLOOKUP(A2681,'[4]Fund Control'!$H:$H,'[4]Fund Control'!$G:$G)</f>
        <v>Class B (GBP)</v>
      </c>
      <c r="E2681" s="44">
        <v>45540</v>
      </c>
      <c r="F2681" s="41" t="str">
        <f>_xlfn.XLOOKUP(A2681,'[3]Eqn Calc - NII'!$C:$C,'[3]Eqn Calc - NII'!$E:$E)</f>
        <v>GBP</v>
      </c>
      <c r="G2681" s="43" t="e">
        <f>SUMIFS('[3]Eqn Calc - NII'!$U:$U,'[3]Eqn Calc - NII'!$H:$H,E2681,'[3]Eqn Calc - NII'!$C:$C,A2681)</f>
        <v>#VALUE!</v>
      </c>
      <c r="H2681" t="str">
        <f t="shared" si="42"/>
        <v>IE000STVDBB645540</v>
      </c>
    </row>
    <row r="2682" spans="1:8" x14ac:dyDescent="0.25">
      <c r="A2682" s="41" t="s">
        <v>34</v>
      </c>
      <c r="B2682" s="41" t="s">
        <v>16</v>
      </c>
      <c r="C2682" s="41" t="str">
        <f>_xlfn.XLOOKUP(A2682,[3]Reconciliation!$A:$A,[3]Reconciliation!$O:$O)</f>
        <v>AVI Japanese Special Situations Fund</v>
      </c>
      <c r="D2682" s="41" t="str">
        <f>_xlfn.XLOOKUP(A2682,'[4]Fund Control'!$H:$H,'[4]Fund Control'!$G:$G)</f>
        <v>Class B (GBP)</v>
      </c>
      <c r="E2682" s="44">
        <v>45541</v>
      </c>
      <c r="F2682" s="41" t="str">
        <f>_xlfn.XLOOKUP(A2682,'[3]Eqn Calc - NII'!$C:$C,'[3]Eqn Calc - NII'!$E:$E)</f>
        <v>GBP</v>
      </c>
      <c r="G2682" s="43" t="e">
        <f>SUMIFS('[3]Eqn Calc - NII'!$U:$U,'[3]Eqn Calc - NII'!$H:$H,E2682,'[3]Eqn Calc - NII'!$C:$C,A2682)</f>
        <v>#VALUE!</v>
      </c>
      <c r="H2682" t="str">
        <f t="shared" si="42"/>
        <v>IE000STVDBB645541</v>
      </c>
    </row>
    <row r="2683" spans="1:8" x14ac:dyDescent="0.25">
      <c r="A2683" s="41" t="s">
        <v>34</v>
      </c>
      <c r="B2683" s="41" t="s">
        <v>16</v>
      </c>
      <c r="C2683" s="41" t="str">
        <f>_xlfn.XLOOKUP(A2683,[3]Reconciliation!$A:$A,[3]Reconciliation!$O:$O)</f>
        <v>AVI Japanese Special Situations Fund</v>
      </c>
      <c r="D2683" s="41" t="str">
        <f>_xlfn.XLOOKUP(A2683,'[4]Fund Control'!$H:$H,'[4]Fund Control'!$G:$G)</f>
        <v>Class B (GBP)</v>
      </c>
      <c r="E2683" s="44">
        <v>45544</v>
      </c>
      <c r="F2683" s="41" t="str">
        <f>_xlfn.XLOOKUP(A2683,'[3]Eqn Calc - NII'!$C:$C,'[3]Eqn Calc - NII'!$E:$E)</f>
        <v>GBP</v>
      </c>
      <c r="G2683" s="43" t="e">
        <f>SUMIFS('[3]Eqn Calc - NII'!$U:$U,'[3]Eqn Calc - NII'!$H:$H,E2683,'[3]Eqn Calc - NII'!$C:$C,A2683)</f>
        <v>#VALUE!</v>
      </c>
      <c r="H2683" t="str">
        <f t="shared" si="42"/>
        <v>IE000STVDBB645544</v>
      </c>
    </row>
    <row r="2684" spans="1:8" x14ac:dyDescent="0.25">
      <c r="A2684" s="41" t="s">
        <v>34</v>
      </c>
      <c r="B2684" s="41" t="s">
        <v>16</v>
      </c>
      <c r="C2684" s="41" t="str">
        <f>_xlfn.XLOOKUP(A2684,[3]Reconciliation!$A:$A,[3]Reconciliation!$O:$O)</f>
        <v>AVI Japanese Special Situations Fund</v>
      </c>
      <c r="D2684" s="41" t="str">
        <f>_xlfn.XLOOKUP(A2684,'[4]Fund Control'!$H:$H,'[4]Fund Control'!$G:$G)</f>
        <v>Class B (GBP)</v>
      </c>
      <c r="E2684" s="44">
        <v>45545</v>
      </c>
      <c r="F2684" s="41" t="str">
        <f>_xlfn.XLOOKUP(A2684,'[3]Eqn Calc - NII'!$C:$C,'[3]Eqn Calc - NII'!$E:$E)</f>
        <v>GBP</v>
      </c>
      <c r="G2684" s="43" t="e">
        <f>SUMIFS('[3]Eqn Calc - NII'!$U:$U,'[3]Eqn Calc - NII'!$H:$H,E2684,'[3]Eqn Calc - NII'!$C:$C,A2684)</f>
        <v>#VALUE!</v>
      </c>
      <c r="H2684" t="str">
        <f t="shared" si="42"/>
        <v>IE000STVDBB645545</v>
      </c>
    </row>
    <row r="2685" spans="1:8" x14ac:dyDescent="0.25">
      <c r="A2685" s="41" t="s">
        <v>34</v>
      </c>
      <c r="B2685" s="41" t="s">
        <v>16</v>
      </c>
      <c r="C2685" s="41" t="str">
        <f>_xlfn.XLOOKUP(A2685,[3]Reconciliation!$A:$A,[3]Reconciliation!$O:$O)</f>
        <v>AVI Japanese Special Situations Fund</v>
      </c>
      <c r="D2685" s="41" t="str">
        <f>_xlfn.XLOOKUP(A2685,'[4]Fund Control'!$H:$H,'[4]Fund Control'!$G:$G)</f>
        <v>Class B (GBP)</v>
      </c>
      <c r="E2685" s="44">
        <v>45546</v>
      </c>
      <c r="F2685" s="41" t="str">
        <f>_xlfn.XLOOKUP(A2685,'[3]Eqn Calc - NII'!$C:$C,'[3]Eqn Calc - NII'!$E:$E)</f>
        <v>GBP</v>
      </c>
      <c r="G2685" s="43" t="e">
        <f>SUMIFS('[3]Eqn Calc - NII'!$U:$U,'[3]Eqn Calc - NII'!$H:$H,E2685,'[3]Eqn Calc - NII'!$C:$C,A2685)</f>
        <v>#VALUE!</v>
      </c>
      <c r="H2685" t="str">
        <f t="shared" si="42"/>
        <v>IE000STVDBB645546</v>
      </c>
    </row>
    <row r="2686" spans="1:8" x14ac:dyDescent="0.25">
      <c r="A2686" s="41" t="s">
        <v>34</v>
      </c>
      <c r="B2686" s="41" t="s">
        <v>16</v>
      </c>
      <c r="C2686" s="41" t="str">
        <f>_xlfn.XLOOKUP(A2686,[3]Reconciliation!$A:$A,[3]Reconciliation!$O:$O)</f>
        <v>AVI Japanese Special Situations Fund</v>
      </c>
      <c r="D2686" s="41" t="str">
        <f>_xlfn.XLOOKUP(A2686,'[4]Fund Control'!$H:$H,'[4]Fund Control'!$G:$G)</f>
        <v>Class B (GBP)</v>
      </c>
      <c r="E2686" s="44">
        <v>45547</v>
      </c>
      <c r="F2686" s="41" t="str">
        <f>_xlfn.XLOOKUP(A2686,'[3]Eqn Calc - NII'!$C:$C,'[3]Eqn Calc - NII'!$E:$E)</f>
        <v>GBP</v>
      </c>
      <c r="G2686" s="43" t="e">
        <f>SUMIFS('[3]Eqn Calc - NII'!$U:$U,'[3]Eqn Calc - NII'!$H:$H,E2686,'[3]Eqn Calc - NII'!$C:$C,A2686)</f>
        <v>#VALUE!</v>
      </c>
      <c r="H2686" t="str">
        <f t="shared" si="42"/>
        <v>IE000STVDBB645547</v>
      </c>
    </row>
    <row r="2687" spans="1:8" x14ac:dyDescent="0.25">
      <c r="A2687" s="41" t="s">
        <v>34</v>
      </c>
      <c r="B2687" s="41" t="s">
        <v>16</v>
      </c>
      <c r="C2687" s="41" t="str">
        <f>_xlfn.XLOOKUP(A2687,[3]Reconciliation!$A:$A,[3]Reconciliation!$O:$O)</f>
        <v>AVI Japanese Special Situations Fund</v>
      </c>
      <c r="D2687" s="41" t="str">
        <f>_xlfn.XLOOKUP(A2687,'[4]Fund Control'!$H:$H,'[4]Fund Control'!$G:$G)</f>
        <v>Class B (GBP)</v>
      </c>
      <c r="E2687" s="44">
        <v>45548</v>
      </c>
      <c r="F2687" s="41" t="str">
        <f>_xlfn.XLOOKUP(A2687,'[3]Eqn Calc - NII'!$C:$C,'[3]Eqn Calc - NII'!$E:$E)</f>
        <v>GBP</v>
      </c>
      <c r="G2687" s="43" t="e">
        <f>SUMIFS('[3]Eqn Calc - NII'!$U:$U,'[3]Eqn Calc - NII'!$H:$H,E2687,'[3]Eqn Calc - NII'!$C:$C,A2687)</f>
        <v>#VALUE!</v>
      </c>
      <c r="H2687" t="str">
        <f t="shared" si="42"/>
        <v>IE000STVDBB645548</v>
      </c>
    </row>
    <row r="2688" spans="1:8" x14ac:dyDescent="0.25">
      <c r="A2688" s="41" t="s">
        <v>34</v>
      </c>
      <c r="B2688" s="41" t="s">
        <v>16</v>
      </c>
      <c r="C2688" s="41" t="str">
        <f>_xlfn.XLOOKUP(A2688,[3]Reconciliation!$A:$A,[3]Reconciliation!$O:$O)</f>
        <v>AVI Japanese Special Situations Fund</v>
      </c>
      <c r="D2688" s="41" t="str">
        <f>_xlfn.XLOOKUP(A2688,'[4]Fund Control'!$H:$H,'[4]Fund Control'!$G:$G)</f>
        <v>Class B (GBP)</v>
      </c>
      <c r="E2688" s="44">
        <v>45552</v>
      </c>
      <c r="F2688" s="41" t="str">
        <f>_xlfn.XLOOKUP(A2688,'[3]Eqn Calc - NII'!$C:$C,'[3]Eqn Calc - NII'!$E:$E)</f>
        <v>GBP</v>
      </c>
      <c r="G2688" s="43" t="e">
        <f>SUMIFS('[3]Eqn Calc - NII'!$U:$U,'[3]Eqn Calc - NII'!$H:$H,E2688,'[3]Eqn Calc - NII'!$C:$C,A2688)</f>
        <v>#VALUE!</v>
      </c>
      <c r="H2688" t="str">
        <f t="shared" si="42"/>
        <v>IE000STVDBB645552</v>
      </c>
    </row>
    <row r="2689" spans="1:8" x14ac:dyDescent="0.25">
      <c r="A2689" s="41" t="s">
        <v>34</v>
      </c>
      <c r="B2689" s="41" t="s">
        <v>16</v>
      </c>
      <c r="C2689" s="41" t="str">
        <f>_xlfn.XLOOKUP(A2689,[3]Reconciliation!$A:$A,[3]Reconciliation!$O:$O)</f>
        <v>AVI Japanese Special Situations Fund</v>
      </c>
      <c r="D2689" s="41" t="str">
        <f>_xlfn.XLOOKUP(A2689,'[4]Fund Control'!$H:$H,'[4]Fund Control'!$G:$G)</f>
        <v>Class B (GBP)</v>
      </c>
      <c r="E2689" s="44">
        <v>45553</v>
      </c>
      <c r="F2689" s="41" t="str">
        <f>_xlfn.XLOOKUP(A2689,'[3]Eqn Calc - NII'!$C:$C,'[3]Eqn Calc - NII'!$E:$E)</f>
        <v>GBP</v>
      </c>
      <c r="G2689" s="43" t="e">
        <f>SUMIFS('[3]Eqn Calc - NII'!$U:$U,'[3]Eqn Calc - NII'!$H:$H,E2689,'[3]Eqn Calc - NII'!$C:$C,A2689)</f>
        <v>#VALUE!</v>
      </c>
      <c r="H2689" t="str">
        <f t="shared" si="42"/>
        <v>IE000STVDBB645553</v>
      </c>
    </row>
    <row r="2690" spans="1:8" x14ac:dyDescent="0.25">
      <c r="A2690" s="41" t="s">
        <v>34</v>
      </c>
      <c r="B2690" s="41" t="s">
        <v>16</v>
      </c>
      <c r="C2690" s="41" t="str">
        <f>_xlfn.XLOOKUP(A2690,[3]Reconciliation!$A:$A,[3]Reconciliation!$O:$O)</f>
        <v>AVI Japanese Special Situations Fund</v>
      </c>
      <c r="D2690" s="41" t="str">
        <f>_xlfn.XLOOKUP(A2690,'[4]Fund Control'!$H:$H,'[4]Fund Control'!$G:$G)</f>
        <v>Class B (GBP)</v>
      </c>
      <c r="E2690" s="44">
        <v>45554</v>
      </c>
      <c r="F2690" s="41" t="str">
        <f>_xlfn.XLOOKUP(A2690,'[3]Eqn Calc - NII'!$C:$C,'[3]Eqn Calc - NII'!$E:$E)</f>
        <v>GBP</v>
      </c>
      <c r="G2690" s="43" t="e">
        <f>SUMIFS('[3]Eqn Calc - NII'!$U:$U,'[3]Eqn Calc - NII'!$H:$H,E2690,'[3]Eqn Calc - NII'!$C:$C,A2690)</f>
        <v>#VALUE!</v>
      </c>
      <c r="H2690" t="str">
        <f t="shared" si="42"/>
        <v>IE000STVDBB645554</v>
      </c>
    </row>
    <row r="2691" spans="1:8" x14ac:dyDescent="0.25">
      <c r="A2691" s="41" t="s">
        <v>34</v>
      </c>
      <c r="B2691" s="41" t="s">
        <v>16</v>
      </c>
      <c r="C2691" s="41" t="str">
        <f>_xlfn.XLOOKUP(A2691,[3]Reconciliation!$A:$A,[3]Reconciliation!$O:$O)</f>
        <v>AVI Japanese Special Situations Fund</v>
      </c>
      <c r="D2691" s="41" t="str">
        <f>_xlfn.XLOOKUP(A2691,'[4]Fund Control'!$H:$H,'[4]Fund Control'!$G:$G)</f>
        <v>Class B (GBP)</v>
      </c>
      <c r="E2691" s="44">
        <v>45555</v>
      </c>
      <c r="F2691" s="41" t="str">
        <f>_xlfn.XLOOKUP(A2691,'[3]Eqn Calc - NII'!$C:$C,'[3]Eqn Calc - NII'!$E:$E)</f>
        <v>GBP</v>
      </c>
      <c r="G2691" s="43" t="e">
        <f>SUMIFS('[3]Eqn Calc - NII'!$U:$U,'[3]Eqn Calc - NII'!$H:$H,E2691,'[3]Eqn Calc - NII'!$C:$C,A2691)</f>
        <v>#VALUE!</v>
      </c>
      <c r="H2691" t="str">
        <f t="shared" si="42"/>
        <v>IE000STVDBB645555</v>
      </c>
    </row>
    <row r="2692" spans="1:8" x14ac:dyDescent="0.25">
      <c r="A2692" s="41" t="s">
        <v>34</v>
      </c>
      <c r="B2692" s="41" t="s">
        <v>16</v>
      </c>
      <c r="C2692" s="41" t="str">
        <f>_xlfn.XLOOKUP(A2692,[3]Reconciliation!$A:$A,[3]Reconciliation!$O:$O)</f>
        <v>AVI Japanese Special Situations Fund</v>
      </c>
      <c r="D2692" s="41" t="str">
        <f>_xlfn.XLOOKUP(A2692,'[4]Fund Control'!$H:$H,'[4]Fund Control'!$G:$G)</f>
        <v>Class B (GBP)</v>
      </c>
      <c r="E2692" s="44">
        <v>45559</v>
      </c>
      <c r="F2692" s="41" t="str">
        <f>_xlfn.XLOOKUP(A2692,'[3]Eqn Calc - NII'!$C:$C,'[3]Eqn Calc - NII'!$E:$E)</f>
        <v>GBP</v>
      </c>
      <c r="G2692" s="43" t="e">
        <f>SUMIFS('[3]Eqn Calc - NII'!$U:$U,'[3]Eqn Calc - NII'!$H:$H,E2692,'[3]Eqn Calc - NII'!$C:$C,A2692)</f>
        <v>#VALUE!</v>
      </c>
      <c r="H2692" t="str">
        <f t="shared" si="42"/>
        <v>IE000STVDBB645559</v>
      </c>
    </row>
    <row r="2693" spans="1:8" x14ac:dyDescent="0.25">
      <c r="A2693" s="41" t="s">
        <v>34</v>
      </c>
      <c r="B2693" s="41" t="s">
        <v>16</v>
      </c>
      <c r="C2693" s="41" t="str">
        <f>_xlfn.XLOOKUP(A2693,[3]Reconciliation!$A:$A,[3]Reconciliation!$O:$O)</f>
        <v>AVI Japanese Special Situations Fund</v>
      </c>
      <c r="D2693" s="41" t="str">
        <f>_xlfn.XLOOKUP(A2693,'[4]Fund Control'!$H:$H,'[4]Fund Control'!$G:$G)</f>
        <v>Class B (GBP)</v>
      </c>
      <c r="E2693" s="44">
        <v>45560</v>
      </c>
      <c r="F2693" s="41" t="str">
        <f>_xlfn.XLOOKUP(A2693,'[3]Eqn Calc - NII'!$C:$C,'[3]Eqn Calc - NII'!$E:$E)</f>
        <v>GBP</v>
      </c>
      <c r="G2693" s="43" t="e">
        <f>SUMIFS('[3]Eqn Calc - NII'!$U:$U,'[3]Eqn Calc - NII'!$H:$H,E2693,'[3]Eqn Calc - NII'!$C:$C,A2693)</f>
        <v>#VALUE!</v>
      </c>
      <c r="H2693" t="str">
        <f t="shared" si="42"/>
        <v>IE000STVDBB645560</v>
      </c>
    </row>
    <row r="2694" spans="1:8" x14ac:dyDescent="0.25">
      <c r="A2694" s="41" t="s">
        <v>34</v>
      </c>
      <c r="B2694" s="41" t="s">
        <v>16</v>
      </c>
      <c r="C2694" s="41" t="str">
        <f>_xlfn.XLOOKUP(A2694,[3]Reconciliation!$A:$A,[3]Reconciliation!$O:$O)</f>
        <v>AVI Japanese Special Situations Fund</v>
      </c>
      <c r="D2694" s="41" t="str">
        <f>_xlfn.XLOOKUP(A2694,'[4]Fund Control'!$H:$H,'[4]Fund Control'!$G:$G)</f>
        <v>Class B (GBP)</v>
      </c>
      <c r="E2694" s="44">
        <v>45561</v>
      </c>
      <c r="F2694" s="41" t="str">
        <f>_xlfn.XLOOKUP(A2694,'[3]Eqn Calc - NII'!$C:$C,'[3]Eqn Calc - NII'!$E:$E)</f>
        <v>GBP</v>
      </c>
      <c r="G2694" s="43" t="e">
        <f>SUMIFS('[3]Eqn Calc - NII'!$U:$U,'[3]Eqn Calc - NII'!$H:$H,E2694,'[3]Eqn Calc - NII'!$C:$C,A2694)</f>
        <v>#VALUE!</v>
      </c>
      <c r="H2694" t="str">
        <f t="shared" ref="H2694:H2757" si="43">A2694&amp;E2694</f>
        <v>IE000STVDBB645561</v>
      </c>
    </row>
    <row r="2695" spans="1:8" x14ac:dyDescent="0.25">
      <c r="A2695" s="41" t="s">
        <v>34</v>
      </c>
      <c r="B2695" s="41" t="s">
        <v>16</v>
      </c>
      <c r="C2695" s="41" t="str">
        <f>_xlfn.XLOOKUP(A2695,[3]Reconciliation!$A:$A,[3]Reconciliation!$O:$O)</f>
        <v>AVI Japanese Special Situations Fund</v>
      </c>
      <c r="D2695" s="41" t="str">
        <f>_xlfn.XLOOKUP(A2695,'[4]Fund Control'!$H:$H,'[4]Fund Control'!$G:$G)</f>
        <v>Class B (GBP)</v>
      </c>
      <c r="E2695" s="44">
        <v>45562</v>
      </c>
      <c r="F2695" s="41" t="str">
        <f>_xlfn.XLOOKUP(A2695,'[3]Eqn Calc - NII'!$C:$C,'[3]Eqn Calc - NII'!$E:$E)</f>
        <v>GBP</v>
      </c>
      <c r="G2695" s="43" t="e">
        <f>SUMIFS('[3]Eqn Calc - NII'!$U:$U,'[3]Eqn Calc - NII'!$H:$H,E2695,'[3]Eqn Calc - NII'!$C:$C,A2695)</f>
        <v>#VALUE!</v>
      </c>
      <c r="H2695" t="str">
        <f t="shared" si="43"/>
        <v>IE000STVDBB645562</v>
      </c>
    </row>
    <row r="2696" spans="1:8" x14ac:dyDescent="0.25">
      <c r="A2696" s="41" t="s">
        <v>34</v>
      </c>
      <c r="B2696" s="41" t="s">
        <v>16</v>
      </c>
      <c r="C2696" s="41" t="str">
        <f>_xlfn.XLOOKUP(A2696,[3]Reconciliation!$A:$A,[3]Reconciliation!$O:$O)</f>
        <v>AVI Japanese Special Situations Fund</v>
      </c>
      <c r="D2696" s="41" t="str">
        <f>_xlfn.XLOOKUP(A2696,'[4]Fund Control'!$H:$H,'[4]Fund Control'!$G:$G)</f>
        <v>Class B (GBP)</v>
      </c>
      <c r="E2696" s="44">
        <v>45565</v>
      </c>
      <c r="F2696" s="41" t="str">
        <f>_xlfn.XLOOKUP(A2696,'[3]Eqn Calc - NII'!$C:$C,'[3]Eqn Calc - NII'!$E:$E)</f>
        <v>GBP</v>
      </c>
      <c r="G2696" s="43" t="e">
        <f>SUMIFS('[3]Eqn Calc - NII'!$U:$U,'[3]Eqn Calc - NII'!$H:$H,E2696,'[3]Eqn Calc - NII'!$C:$C,A2696)</f>
        <v>#VALUE!</v>
      </c>
      <c r="H2696" t="str">
        <f t="shared" si="43"/>
        <v>IE000STVDBB645565</v>
      </c>
    </row>
    <row r="2697" spans="1:8" x14ac:dyDescent="0.25">
      <c r="A2697" s="41" t="s">
        <v>34</v>
      </c>
      <c r="B2697" s="41" t="s">
        <v>16</v>
      </c>
      <c r="C2697" s="41" t="str">
        <f>_xlfn.XLOOKUP(A2697,[3]Reconciliation!$A:$A,[3]Reconciliation!$O:$O)</f>
        <v>AVI Japanese Special Situations Fund</v>
      </c>
      <c r="D2697" s="41" t="str">
        <f>_xlfn.XLOOKUP(A2697,'[4]Fund Control'!$H:$H,'[4]Fund Control'!$G:$G)</f>
        <v>Class B (GBP)</v>
      </c>
      <c r="E2697" s="44">
        <v>45566</v>
      </c>
      <c r="F2697" s="41" t="str">
        <f>_xlfn.XLOOKUP(A2697,'[3]Eqn Calc - NII'!$C:$C,'[3]Eqn Calc - NII'!$E:$E)</f>
        <v>GBP</v>
      </c>
      <c r="G2697" s="43" t="e">
        <f>SUMIFS('[3]Eqn Calc - NII'!$U:$U,'[3]Eqn Calc - NII'!$H:$H,E2697,'[3]Eqn Calc - NII'!$C:$C,A2697)</f>
        <v>#VALUE!</v>
      </c>
      <c r="H2697" t="str">
        <f t="shared" si="43"/>
        <v>IE000STVDBB645566</v>
      </c>
    </row>
    <row r="2698" spans="1:8" x14ac:dyDescent="0.25">
      <c r="A2698" s="41" t="s">
        <v>34</v>
      </c>
      <c r="B2698" s="41" t="s">
        <v>16</v>
      </c>
      <c r="C2698" s="41" t="str">
        <f>_xlfn.XLOOKUP(A2698,[3]Reconciliation!$A:$A,[3]Reconciliation!$O:$O)</f>
        <v>AVI Japanese Special Situations Fund</v>
      </c>
      <c r="D2698" s="41" t="str">
        <f>_xlfn.XLOOKUP(A2698,'[4]Fund Control'!$H:$H,'[4]Fund Control'!$G:$G)</f>
        <v>Class B (GBP)</v>
      </c>
      <c r="E2698" s="44">
        <v>45567</v>
      </c>
      <c r="F2698" s="41" t="str">
        <f>_xlfn.XLOOKUP(A2698,'[3]Eqn Calc - NII'!$C:$C,'[3]Eqn Calc - NII'!$E:$E)</f>
        <v>GBP</v>
      </c>
      <c r="G2698" s="43" t="e">
        <f>SUMIFS('[3]Eqn Calc - NII'!$U:$U,'[3]Eqn Calc - NII'!$H:$H,E2698,'[3]Eqn Calc - NII'!$C:$C,A2698)</f>
        <v>#VALUE!</v>
      </c>
      <c r="H2698" t="str">
        <f t="shared" si="43"/>
        <v>IE000STVDBB645567</v>
      </c>
    </row>
    <row r="2699" spans="1:8" x14ac:dyDescent="0.25">
      <c r="A2699" s="41" t="s">
        <v>34</v>
      </c>
      <c r="B2699" s="41" t="s">
        <v>16</v>
      </c>
      <c r="C2699" s="41" t="str">
        <f>_xlfn.XLOOKUP(A2699,[3]Reconciliation!$A:$A,[3]Reconciliation!$O:$O)</f>
        <v>AVI Japanese Special Situations Fund</v>
      </c>
      <c r="D2699" s="41" t="str">
        <f>_xlfn.XLOOKUP(A2699,'[4]Fund Control'!$H:$H,'[4]Fund Control'!$G:$G)</f>
        <v>Class B (GBP)</v>
      </c>
      <c r="E2699" s="44">
        <v>45568</v>
      </c>
      <c r="F2699" s="41" t="str">
        <f>_xlfn.XLOOKUP(A2699,'[3]Eqn Calc - NII'!$C:$C,'[3]Eqn Calc - NII'!$E:$E)</f>
        <v>GBP</v>
      </c>
      <c r="G2699" s="43" t="e">
        <f>SUMIFS('[3]Eqn Calc - NII'!$U:$U,'[3]Eqn Calc - NII'!$H:$H,E2699,'[3]Eqn Calc - NII'!$C:$C,A2699)</f>
        <v>#VALUE!</v>
      </c>
      <c r="H2699" t="str">
        <f t="shared" si="43"/>
        <v>IE000STVDBB645568</v>
      </c>
    </row>
    <row r="2700" spans="1:8" x14ac:dyDescent="0.25">
      <c r="A2700" s="41" t="s">
        <v>34</v>
      </c>
      <c r="B2700" s="41" t="s">
        <v>16</v>
      </c>
      <c r="C2700" s="41" t="str">
        <f>_xlfn.XLOOKUP(A2700,[3]Reconciliation!$A:$A,[3]Reconciliation!$O:$O)</f>
        <v>AVI Japanese Special Situations Fund</v>
      </c>
      <c r="D2700" s="41" t="str">
        <f>_xlfn.XLOOKUP(A2700,'[4]Fund Control'!$H:$H,'[4]Fund Control'!$G:$G)</f>
        <v>Class B (GBP)</v>
      </c>
      <c r="E2700" s="44">
        <v>45569</v>
      </c>
      <c r="F2700" s="41" t="str">
        <f>_xlfn.XLOOKUP(A2700,'[3]Eqn Calc - NII'!$C:$C,'[3]Eqn Calc - NII'!$E:$E)</f>
        <v>GBP</v>
      </c>
      <c r="G2700" s="43" t="e">
        <f>SUMIFS('[3]Eqn Calc - NII'!$U:$U,'[3]Eqn Calc - NII'!$H:$H,E2700,'[3]Eqn Calc - NII'!$C:$C,A2700)</f>
        <v>#VALUE!</v>
      </c>
      <c r="H2700" t="str">
        <f t="shared" si="43"/>
        <v>IE000STVDBB645569</v>
      </c>
    </row>
    <row r="2701" spans="1:8" x14ac:dyDescent="0.25">
      <c r="A2701" s="41" t="s">
        <v>34</v>
      </c>
      <c r="B2701" s="41" t="s">
        <v>16</v>
      </c>
      <c r="C2701" s="41" t="str">
        <f>_xlfn.XLOOKUP(A2701,[3]Reconciliation!$A:$A,[3]Reconciliation!$O:$O)</f>
        <v>AVI Japanese Special Situations Fund</v>
      </c>
      <c r="D2701" s="41" t="str">
        <f>_xlfn.XLOOKUP(A2701,'[4]Fund Control'!$H:$H,'[4]Fund Control'!$G:$G)</f>
        <v>Class B (GBP)</v>
      </c>
      <c r="E2701" s="44">
        <v>45572</v>
      </c>
      <c r="F2701" s="41" t="str">
        <f>_xlfn.XLOOKUP(A2701,'[3]Eqn Calc - NII'!$C:$C,'[3]Eqn Calc - NII'!$E:$E)</f>
        <v>GBP</v>
      </c>
      <c r="G2701" s="43" t="e">
        <f>SUMIFS('[3]Eqn Calc - NII'!$U:$U,'[3]Eqn Calc - NII'!$H:$H,E2701,'[3]Eqn Calc - NII'!$C:$C,A2701)</f>
        <v>#VALUE!</v>
      </c>
      <c r="H2701" t="str">
        <f t="shared" si="43"/>
        <v>IE000STVDBB645572</v>
      </c>
    </row>
    <row r="2702" spans="1:8" x14ac:dyDescent="0.25">
      <c r="A2702" s="41" t="s">
        <v>34</v>
      </c>
      <c r="B2702" s="41" t="s">
        <v>16</v>
      </c>
      <c r="C2702" s="41" t="str">
        <f>_xlfn.XLOOKUP(A2702,[3]Reconciliation!$A:$A,[3]Reconciliation!$O:$O)</f>
        <v>AVI Japanese Special Situations Fund</v>
      </c>
      <c r="D2702" s="41" t="str">
        <f>_xlfn.XLOOKUP(A2702,'[4]Fund Control'!$H:$H,'[4]Fund Control'!$G:$G)</f>
        <v>Class B (GBP)</v>
      </c>
      <c r="E2702" s="44">
        <v>45573</v>
      </c>
      <c r="F2702" s="41" t="str">
        <f>_xlfn.XLOOKUP(A2702,'[3]Eqn Calc - NII'!$C:$C,'[3]Eqn Calc - NII'!$E:$E)</f>
        <v>GBP</v>
      </c>
      <c r="G2702" s="43" t="e">
        <f>SUMIFS('[3]Eqn Calc - NII'!$U:$U,'[3]Eqn Calc - NII'!$H:$H,E2702,'[3]Eqn Calc - NII'!$C:$C,A2702)</f>
        <v>#VALUE!</v>
      </c>
      <c r="H2702" t="str">
        <f t="shared" si="43"/>
        <v>IE000STVDBB645573</v>
      </c>
    </row>
    <row r="2703" spans="1:8" x14ac:dyDescent="0.25">
      <c r="A2703" s="41" t="s">
        <v>34</v>
      </c>
      <c r="B2703" s="41" t="s">
        <v>16</v>
      </c>
      <c r="C2703" s="41" t="str">
        <f>_xlfn.XLOOKUP(A2703,[3]Reconciliation!$A:$A,[3]Reconciliation!$O:$O)</f>
        <v>AVI Japanese Special Situations Fund</v>
      </c>
      <c r="D2703" s="41" t="str">
        <f>_xlfn.XLOOKUP(A2703,'[4]Fund Control'!$H:$H,'[4]Fund Control'!$G:$G)</f>
        <v>Class B (GBP)</v>
      </c>
      <c r="E2703" s="44">
        <v>45574</v>
      </c>
      <c r="F2703" s="41" t="str">
        <f>_xlfn.XLOOKUP(A2703,'[3]Eqn Calc - NII'!$C:$C,'[3]Eqn Calc - NII'!$E:$E)</f>
        <v>GBP</v>
      </c>
      <c r="G2703" s="43" t="e">
        <f>SUMIFS('[3]Eqn Calc - NII'!$U:$U,'[3]Eqn Calc - NII'!$H:$H,E2703,'[3]Eqn Calc - NII'!$C:$C,A2703)</f>
        <v>#VALUE!</v>
      </c>
      <c r="H2703" t="str">
        <f t="shared" si="43"/>
        <v>IE000STVDBB645574</v>
      </c>
    </row>
    <row r="2704" spans="1:8" x14ac:dyDescent="0.25">
      <c r="A2704" s="41" t="s">
        <v>34</v>
      </c>
      <c r="B2704" s="41" t="s">
        <v>16</v>
      </c>
      <c r="C2704" s="41" t="str">
        <f>_xlfn.XLOOKUP(A2704,[3]Reconciliation!$A:$A,[3]Reconciliation!$O:$O)</f>
        <v>AVI Japanese Special Situations Fund</v>
      </c>
      <c r="D2704" s="41" t="str">
        <f>_xlfn.XLOOKUP(A2704,'[4]Fund Control'!$H:$H,'[4]Fund Control'!$G:$G)</f>
        <v>Class B (GBP)</v>
      </c>
      <c r="E2704" s="44">
        <v>45575</v>
      </c>
      <c r="F2704" s="41" t="str">
        <f>_xlfn.XLOOKUP(A2704,'[3]Eqn Calc - NII'!$C:$C,'[3]Eqn Calc - NII'!$E:$E)</f>
        <v>GBP</v>
      </c>
      <c r="G2704" s="43" t="e">
        <f>SUMIFS('[3]Eqn Calc - NII'!$U:$U,'[3]Eqn Calc - NII'!$H:$H,E2704,'[3]Eqn Calc - NII'!$C:$C,A2704)</f>
        <v>#VALUE!</v>
      </c>
      <c r="H2704" t="str">
        <f t="shared" si="43"/>
        <v>IE000STVDBB645575</v>
      </c>
    </row>
    <row r="2705" spans="1:8" x14ac:dyDescent="0.25">
      <c r="A2705" s="41" t="s">
        <v>34</v>
      </c>
      <c r="B2705" s="41" t="s">
        <v>16</v>
      </c>
      <c r="C2705" s="41" t="str">
        <f>_xlfn.XLOOKUP(A2705,[3]Reconciliation!$A:$A,[3]Reconciliation!$O:$O)</f>
        <v>AVI Japanese Special Situations Fund</v>
      </c>
      <c r="D2705" s="41" t="str">
        <f>_xlfn.XLOOKUP(A2705,'[4]Fund Control'!$H:$H,'[4]Fund Control'!$G:$G)</f>
        <v>Class B (GBP)</v>
      </c>
      <c r="E2705" s="44">
        <v>45576</v>
      </c>
      <c r="F2705" s="41" t="str">
        <f>_xlfn.XLOOKUP(A2705,'[3]Eqn Calc - NII'!$C:$C,'[3]Eqn Calc - NII'!$E:$E)</f>
        <v>GBP</v>
      </c>
      <c r="G2705" s="43" t="e">
        <f>SUMIFS('[3]Eqn Calc - NII'!$U:$U,'[3]Eqn Calc - NII'!$H:$H,E2705,'[3]Eqn Calc - NII'!$C:$C,A2705)</f>
        <v>#VALUE!</v>
      </c>
      <c r="H2705" t="str">
        <f t="shared" si="43"/>
        <v>IE000STVDBB645576</v>
      </c>
    </row>
    <row r="2706" spans="1:8" x14ac:dyDescent="0.25">
      <c r="A2706" s="41" t="s">
        <v>34</v>
      </c>
      <c r="B2706" s="41" t="s">
        <v>16</v>
      </c>
      <c r="C2706" s="41" t="str">
        <f>_xlfn.XLOOKUP(A2706,[3]Reconciliation!$A:$A,[3]Reconciliation!$O:$O)</f>
        <v>AVI Japanese Special Situations Fund</v>
      </c>
      <c r="D2706" s="41" t="str">
        <f>_xlfn.XLOOKUP(A2706,'[4]Fund Control'!$H:$H,'[4]Fund Control'!$G:$G)</f>
        <v>Class B (GBP)</v>
      </c>
      <c r="E2706" s="44">
        <v>45580</v>
      </c>
      <c r="F2706" s="41" t="str">
        <f>_xlfn.XLOOKUP(A2706,'[3]Eqn Calc - NII'!$C:$C,'[3]Eqn Calc - NII'!$E:$E)</f>
        <v>GBP</v>
      </c>
      <c r="G2706" s="43" t="e">
        <f>SUMIFS('[3]Eqn Calc - NII'!$U:$U,'[3]Eqn Calc - NII'!$H:$H,E2706,'[3]Eqn Calc - NII'!$C:$C,A2706)</f>
        <v>#VALUE!</v>
      </c>
      <c r="H2706" t="str">
        <f t="shared" si="43"/>
        <v>IE000STVDBB645580</v>
      </c>
    </row>
    <row r="2707" spans="1:8" x14ac:dyDescent="0.25">
      <c r="A2707" s="41" t="s">
        <v>34</v>
      </c>
      <c r="B2707" s="41" t="s">
        <v>16</v>
      </c>
      <c r="C2707" s="41" t="str">
        <f>_xlfn.XLOOKUP(A2707,[3]Reconciliation!$A:$A,[3]Reconciliation!$O:$O)</f>
        <v>AVI Japanese Special Situations Fund</v>
      </c>
      <c r="D2707" s="41" t="str">
        <f>_xlfn.XLOOKUP(A2707,'[4]Fund Control'!$H:$H,'[4]Fund Control'!$G:$G)</f>
        <v>Class B (GBP)</v>
      </c>
      <c r="E2707" s="44">
        <v>45581</v>
      </c>
      <c r="F2707" s="41" t="str">
        <f>_xlfn.XLOOKUP(A2707,'[3]Eqn Calc - NII'!$C:$C,'[3]Eqn Calc - NII'!$E:$E)</f>
        <v>GBP</v>
      </c>
      <c r="G2707" s="43" t="e">
        <f>SUMIFS('[3]Eqn Calc - NII'!$U:$U,'[3]Eqn Calc - NII'!$H:$H,E2707,'[3]Eqn Calc - NII'!$C:$C,A2707)</f>
        <v>#VALUE!</v>
      </c>
      <c r="H2707" t="str">
        <f t="shared" si="43"/>
        <v>IE000STVDBB645581</v>
      </c>
    </row>
    <row r="2708" spans="1:8" x14ac:dyDescent="0.25">
      <c r="A2708" s="41" t="s">
        <v>34</v>
      </c>
      <c r="B2708" s="41" t="s">
        <v>16</v>
      </c>
      <c r="C2708" s="41" t="str">
        <f>_xlfn.XLOOKUP(A2708,[3]Reconciliation!$A:$A,[3]Reconciliation!$O:$O)</f>
        <v>AVI Japanese Special Situations Fund</v>
      </c>
      <c r="D2708" s="41" t="str">
        <f>_xlfn.XLOOKUP(A2708,'[4]Fund Control'!$H:$H,'[4]Fund Control'!$G:$G)</f>
        <v>Class B (GBP)</v>
      </c>
      <c r="E2708" s="44">
        <v>45582</v>
      </c>
      <c r="F2708" s="41" t="str">
        <f>_xlfn.XLOOKUP(A2708,'[3]Eqn Calc - NII'!$C:$C,'[3]Eqn Calc - NII'!$E:$E)</f>
        <v>GBP</v>
      </c>
      <c r="G2708" s="43" t="e">
        <f>SUMIFS('[3]Eqn Calc - NII'!$U:$U,'[3]Eqn Calc - NII'!$H:$H,E2708,'[3]Eqn Calc - NII'!$C:$C,A2708)</f>
        <v>#VALUE!</v>
      </c>
      <c r="H2708" t="str">
        <f t="shared" si="43"/>
        <v>IE000STVDBB645582</v>
      </c>
    </row>
    <row r="2709" spans="1:8" x14ac:dyDescent="0.25">
      <c r="A2709" s="41" t="s">
        <v>34</v>
      </c>
      <c r="B2709" s="41" t="s">
        <v>16</v>
      </c>
      <c r="C2709" s="41" t="str">
        <f>_xlfn.XLOOKUP(A2709,[3]Reconciliation!$A:$A,[3]Reconciliation!$O:$O)</f>
        <v>AVI Japanese Special Situations Fund</v>
      </c>
      <c r="D2709" s="41" t="str">
        <f>_xlfn.XLOOKUP(A2709,'[4]Fund Control'!$H:$H,'[4]Fund Control'!$G:$G)</f>
        <v>Class B (GBP)</v>
      </c>
      <c r="E2709" s="44">
        <v>45583</v>
      </c>
      <c r="F2709" s="41" t="str">
        <f>_xlfn.XLOOKUP(A2709,'[3]Eqn Calc - NII'!$C:$C,'[3]Eqn Calc - NII'!$E:$E)</f>
        <v>GBP</v>
      </c>
      <c r="G2709" s="43" t="e">
        <f>SUMIFS('[3]Eqn Calc - NII'!$U:$U,'[3]Eqn Calc - NII'!$H:$H,E2709,'[3]Eqn Calc - NII'!$C:$C,A2709)</f>
        <v>#VALUE!</v>
      </c>
      <c r="H2709" t="str">
        <f t="shared" si="43"/>
        <v>IE000STVDBB645583</v>
      </c>
    </row>
    <row r="2710" spans="1:8" x14ac:dyDescent="0.25">
      <c r="A2710" s="41" t="s">
        <v>34</v>
      </c>
      <c r="B2710" s="41" t="s">
        <v>16</v>
      </c>
      <c r="C2710" s="41" t="str">
        <f>_xlfn.XLOOKUP(A2710,[3]Reconciliation!$A:$A,[3]Reconciliation!$O:$O)</f>
        <v>AVI Japanese Special Situations Fund</v>
      </c>
      <c r="D2710" s="41" t="str">
        <f>_xlfn.XLOOKUP(A2710,'[4]Fund Control'!$H:$H,'[4]Fund Control'!$G:$G)</f>
        <v>Class B (GBP)</v>
      </c>
      <c r="E2710" s="44">
        <v>45586</v>
      </c>
      <c r="F2710" s="41" t="str">
        <f>_xlfn.XLOOKUP(A2710,'[3]Eqn Calc - NII'!$C:$C,'[3]Eqn Calc - NII'!$E:$E)</f>
        <v>GBP</v>
      </c>
      <c r="G2710" s="43" t="e">
        <f>SUMIFS('[3]Eqn Calc - NII'!$U:$U,'[3]Eqn Calc - NII'!$H:$H,E2710,'[3]Eqn Calc - NII'!$C:$C,A2710)</f>
        <v>#VALUE!</v>
      </c>
      <c r="H2710" t="str">
        <f t="shared" si="43"/>
        <v>IE000STVDBB645586</v>
      </c>
    </row>
    <row r="2711" spans="1:8" x14ac:dyDescent="0.25">
      <c r="A2711" s="41" t="s">
        <v>34</v>
      </c>
      <c r="B2711" s="41" t="s">
        <v>16</v>
      </c>
      <c r="C2711" s="41" t="str">
        <f>_xlfn.XLOOKUP(A2711,[3]Reconciliation!$A:$A,[3]Reconciliation!$O:$O)</f>
        <v>AVI Japanese Special Situations Fund</v>
      </c>
      <c r="D2711" s="41" t="str">
        <f>_xlfn.XLOOKUP(A2711,'[4]Fund Control'!$H:$H,'[4]Fund Control'!$G:$G)</f>
        <v>Class B (GBP)</v>
      </c>
      <c r="E2711" s="44">
        <v>45587</v>
      </c>
      <c r="F2711" s="41" t="str">
        <f>_xlfn.XLOOKUP(A2711,'[3]Eqn Calc - NII'!$C:$C,'[3]Eqn Calc - NII'!$E:$E)</f>
        <v>GBP</v>
      </c>
      <c r="G2711" s="43" t="e">
        <f>SUMIFS('[3]Eqn Calc - NII'!$U:$U,'[3]Eqn Calc - NII'!$H:$H,E2711,'[3]Eqn Calc - NII'!$C:$C,A2711)</f>
        <v>#VALUE!</v>
      </c>
      <c r="H2711" t="str">
        <f t="shared" si="43"/>
        <v>IE000STVDBB645587</v>
      </c>
    </row>
    <row r="2712" spans="1:8" x14ac:dyDescent="0.25">
      <c r="A2712" s="41" t="s">
        <v>34</v>
      </c>
      <c r="B2712" s="41" t="s">
        <v>16</v>
      </c>
      <c r="C2712" s="41" t="str">
        <f>_xlfn.XLOOKUP(A2712,[3]Reconciliation!$A:$A,[3]Reconciliation!$O:$O)</f>
        <v>AVI Japanese Special Situations Fund</v>
      </c>
      <c r="D2712" s="41" t="str">
        <f>_xlfn.XLOOKUP(A2712,'[4]Fund Control'!$H:$H,'[4]Fund Control'!$G:$G)</f>
        <v>Class B (GBP)</v>
      </c>
      <c r="E2712" s="44">
        <v>45588</v>
      </c>
      <c r="F2712" s="41" t="str">
        <f>_xlfn.XLOOKUP(A2712,'[3]Eqn Calc - NII'!$C:$C,'[3]Eqn Calc - NII'!$E:$E)</f>
        <v>GBP</v>
      </c>
      <c r="G2712" s="43" t="e">
        <f>SUMIFS('[3]Eqn Calc - NII'!$U:$U,'[3]Eqn Calc - NII'!$H:$H,E2712,'[3]Eqn Calc - NII'!$C:$C,A2712)</f>
        <v>#VALUE!</v>
      </c>
      <c r="H2712" t="str">
        <f t="shared" si="43"/>
        <v>IE000STVDBB645588</v>
      </c>
    </row>
    <row r="2713" spans="1:8" x14ac:dyDescent="0.25">
      <c r="A2713" s="41" t="s">
        <v>34</v>
      </c>
      <c r="B2713" s="41" t="s">
        <v>16</v>
      </c>
      <c r="C2713" s="41" t="str">
        <f>_xlfn.XLOOKUP(A2713,[3]Reconciliation!$A:$A,[3]Reconciliation!$O:$O)</f>
        <v>AVI Japanese Special Situations Fund</v>
      </c>
      <c r="D2713" s="41" t="str">
        <f>_xlfn.XLOOKUP(A2713,'[4]Fund Control'!$H:$H,'[4]Fund Control'!$G:$G)</f>
        <v>Class B (GBP)</v>
      </c>
      <c r="E2713" s="44">
        <v>45589</v>
      </c>
      <c r="F2713" s="41" t="str">
        <f>_xlfn.XLOOKUP(A2713,'[3]Eqn Calc - NII'!$C:$C,'[3]Eqn Calc - NII'!$E:$E)</f>
        <v>GBP</v>
      </c>
      <c r="G2713" s="43" t="e">
        <f>SUMIFS('[3]Eqn Calc - NII'!$U:$U,'[3]Eqn Calc - NII'!$H:$H,E2713,'[3]Eqn Calc - NII'!$C:$C,A2713)</f>
        <v>#VALUE!</v>
      </c>
      <c r="H2713" t="str">
        <f t="shared" si="43"/>
        <v>IE000STVDBB645589</v>
      </c>
    </row>
    <row r="2714" spans="1:8" x14ac:dyDescent="0.25">
      <c r="A2714" s="41" t="s">
        <v>34</v>
      </c>
      <c r="B2714" s="41" t="s">
        <v>16</v>
      </c>
      <c r="C2714" s="41" t="str">
        <f>_xlfn.XLOOKUP(A2714,[3]Reconciliation!$A:$A,[3]Reconciliation!$O:$O)</f>
        <v>AVI Japanese Special Situations Fund</v>
      </c>
      <c r="D2714" s="41" t="str">
        <f>_xlfn.XLOOKUP(A2714,'[4]Fund Control'!$H:$H,'[4]Fund Control'!$G:$G)</f>
        <v>Class B (GBP)</v>
      </c>
      <c r="E2714" s="44">
        <v>45590</v>
      </c>
      <c r="F2714" s="41" t="str">
        <f>_xlfn.XLOOKUP(A2714,'[3]Eqn Calc - NII'!$C:$C,'[3]Eqn Calc - NII'!$E:$E)</f>
        <v>GBP</v>
      </c>
      <c r="G2714" s="43" t="e">
        <f>SUMIFS('[3]Eqn Calc - NII'!$U:$U,'[3]Eqn Calc - NII'!$H:$H,E2714,'[3]Eqn Calc - NII'!$C:$C,A2714)</f>
        <v>#VALUE!</v>
      </c>
      <c r="H2714" t="str">
        <f t="shared" si="43"/>
        <v>IE000STVDBB645590</v>
      </c>
    </row>
    <row r="2715" spans="1:8" x14ac:dyDescent="0.25">
      <c r="A2715" s="41" t="s">
        <v>34</v>
      </c>
      <c r="B2715" s="41" t="s">
        <v>16</v>
      </c>
      <c r="C2715" s="41" t="str">
        <f>_xlfn.XLOOKUP(A2715,[3]Reconciliation!$A:$A,[3]Reconciliation!$O:$O)</f>
        <v>AVI Japanese Special Situations Fund</v>
      </c>
      <c r="D2715" s="41" t="str">
        <f>_xlfn.XLOOKUP(A2715,'[4]Fund Control'!$H:$H,'[4]Fund Control'!$G:$G)</f>
        <v>Class B (GBP)</v>
      </c>
      <c r="E2715" s="44">
        <v>45594</v>
      </c>
      <c r="F2715" s="41" t="str">
        <f>_xlfn.XLOOKUP(A2715,'[3]Eqn Calc - NII'!$C:$C,'[3]Eqn Calc - NII'!$E:$E)</f>
        <v>GBP</v>
      </c>
      <c r="G2715" s="43" t="e">
        <f>SUMIFS('[3]Eqn Calc - NII'!$U:$U,'[3]Eqn Calc - NII'!$H:$H,E2715,'[3]Eqn Calc - NII'!$C:$C,A2715)</f>
        <v>#VALUE!</v>
      </c>
      <c r="H2715" t="str">
        <f t="shared" si="43"/>
        <v>IE000STVDBB645594</v>
      </c>
    </row>
    <row r="2716" spans="1:8" x14ac:dyDescent="0.25">
      <c r="A2716" s="41" t="s">
        <v>34</v>
      </c>
      <c r="B2716" s="41" t="s">
        <v>16</v>
      </c>
      <c r="C2716" s="41" t="str">
        <f>_xlfn.XLOOKUP(A2716,[3]Reconciliation!$A:$A,[3]Reconciliation!$O:$O)</f>
        <v>AVI Japanese Special Situations Fund</v>
      </c>
      <c r="D2716" s="41" t="str">
        <f>_xlfn.XLOOKUP(A2716,'[4]Fund Control'!$H:$H,'[4]Fund Control'!$G:$G)</f>
        <v>Class B (GBP)</v>
      </c>
      <c r="E2716" s="44">
        <v>45595</v>
      </c>
      <c r="F2716" s="41" t="str">
        <f>_xlfn.XLOOKUP(A2716,'[3]Eqn Calc - NII'!$C:$C,'[3]Eqn Calc - NII'!$E:$E)</f>
        <v>GBP</v>
      </c>
      <c r="G2716" s="43" t="e">
        <f>SUMIFS('[3]Eqn Calc - NII'!$U:$U,'[3]Eqn Calc - NII'!$H:$H,E2716,'[3]Eqn Calc - NII'!$C:$C,A2716)</f>
        <v>#VALUE!</v>
      </c>
      <c r="H2716" t="str">
        <f t="shared" si="43"/>
        <v>IE000STVDBB645595</v>
      </c>
    </row>
    <row r="2717" spans="1:8" x14ac:dyDescent="0.25">
      <c r="A2717" s="41" t="s">
        <v>34</v>
      </c>
      <c r="B2717" s="41" t="s">
        <v>16</v>
      </c>
      <c r="C2717" s="41" t="str">
        <f>_xlfn.XLOOKUP(A2717,[3]Reconciliation!$A:$A,[3]Reconciliation!$O:$O)</f>
        <v>AVI Japanese Special Situations Fund</v>
      </c>
      <c r="D2717" s="41" t="str">
        <f>_xlfn.XLOOKUP(A2717,'[4]Fund Control'!$H:$H,'[4]Fund Control'!$G:$G)</f>
        <v>Class B (GBP)</v>
      </c>
      <c r="E2717" s="44">
        <v>45596</v>
      </c>
      <c r="F2717" s="41" t="str">
        <f>_xlfn.XLOOKUP(A2717,'[3]Eqn Calc - NII'!$C:$C,'[3]Eqn Calc - NII'!$E:$E)</f>
        <v>GBP</v>
      </c>
      <c r="G2717" s="43" t="e">
        <f>SUMIFS('[3]Eqn Calc - NII'!$U:$U,'[3]Eqn Calc - NII'!$H:$H,E2717,'[3]Eqn Calc - NII'!$C:$C,A2717)</f>
        <v>#VALUE!</v>
      </c>
      <c r="H2717" t="str">
        <f t="shared" si="43"/>
        <v>IE000STVDBB645596</v>
      </c>
    </row>
    <row r="2718" spans="1:8" x14ac:dyDescent="0.25">
      <c r="A2718" s="41" t="s">
        <v>34</v>
      </c>
      <c r="B2718" s="41" t="s">
        <v>16</v>
      </c>
      <c r="C2718" s="41" t="str">
        <f>_xlfn.XLOOKUP(A2718,[3]Reconciliation!$A:$A,[3]Reconciliation!$O:$O)</f>
        <v>AVI Japanese Special Situations Fund</v>
      </c>
      <c r="D2718" s="41" t="str">
        <f>_xlfn.XLOOKUP(A2718,'[4]Fund Control'!$H:$H,'[4]Fund Control'!$G:$G)</f>
        <v>Class B (GBP)</v>
      </c>
      <c r="E2718" s="44">
        <v>45597</v>
      </c>
      <c r="F2718" s="41" t="str">
        <f>_xlfn.XLOOKUP(A2718,'[3]Eqn Calc - NII'!$C:$C,'[3]Eqn Calc - NII'!$E:$E)</f>
        <v>GBP</v>
      </c>
      <c r="G2718" s="43" t="e">
        <f>SUMIFS('[3]Eqn Calc - NII'!$U:$U,'[3]Eqn Calc - NII'!$H:$H,E2718,'[3]Eqn Calc - NII'!$C:$C,A2718)</f>
        <v>#VALUE!</v>
      </c>
      <c r="H2718" t="str">
        <f t="shared" si="43"/>
        <v>IE000STVDBB645597</v>
      </c>
    </row>
    <row r="2719" spans="1:8" x14ac:dyDescent="0.25">
      <c r="A2719" s="41" t="s">
        <v>34</v>
      </c>
      <c r="B2719" s="41" t="s">
        <v>16</v>
      </c>
      <c r="C2719" s="41" t="str">
        <f>_xlfn.XLOOKUP(A2719,[3]Reconciliation!$A:$A,[3]Reconciliation!$O:$O)</f>
        <v>AVI Japanese Special Situations Fund</v>
      </c>
      <c r="D2719" s="41" t="str">
        <f>_xlfn.XLOOKUP(A2719,'[4]Fund Control'!$H:$H,'[4]Fund Control'!$G:$G)</f>
        <v>Class B (GBP)</v>
      </c>
      <c r="E2719" s="44">
        <v>45601</v>
      </c>
      <c r="F2719" s="41" t="str">
        <f>_xlfn.XLOOKUP(A2719,'[3]Eqn Calc - NII'!$C:$C,'[3]Eqn Calc - NII'!$E:$E)</f>
        <v>GBP</v>
      </c>
      <c r="G2719" s="43" t="e">
        <f>SUMIFS('[3]Eqn Calc - NII'!$U:$U,'[3]Eqn Calc - NII'!$H:$H,E2719,'[3]Eqn Calc - NII'!$C:$C,A2719)</f>
        <v>#VALUE!</v>
      </c>
      <c r="H2719" t="str">
        <f t="shared" si="43"/>
        <v>IE000STVDBB645601</v>
      </c>
    </row>
    <row r="2720" spans="1:8" x14ac:dyDescent="0.25">
      <c r="A2720" s="41" t="s">
        <v>34</v>
      </c>
      <c r="B2720" s="41" t="s">
        <v>16</v>
      </c>
      <c r="C2720" s="41" t="str">
        <f>_xlfn.XLOOKUP(A2720,[3]Reconciliation!$A:$A,[3]Reconciliation!$O:$O)</f>
        <v>AVI Japanese Special Situations Fund</v>
      </c>
      <c r="D2720" s="41" t="str">
        <f>_xlfn.XLOOKUP(A2720,'[4]Fund Control'!$H:$H,'[4]Fund Control'!$G:$G)</f>
        <v>Class B (GBP)</v>
      </c>
      <c r="E2720" s="44">
        <v>45602</v>
      </c>
      <c r="F2720" s="41" t="str">
        <f>_xlfn.XLOOKUP(A2720,'[3]Eqn Calc - NII'!$C:$C,'[3]Eqn Calc - NII'!$E:$E)</f>
        <v>GBP</v>
      </c>
      <c r="G2720" s="43" t="e">
        <f>SUMIFS('[3]Eqn Calc - NII'!$U:$U,'[3]Eqn Calc - NII'!$H:$H,E2720,'[3]Eqn Calc - NII'!$C:$C,A2720)</f>
        <v>#VALUE!</v>
      </c>
      <c r="H2720" t="str">
        <f t="shared" si="43"/>
        <v>IE000STVDBB645602</v>
      </c>
    </row>
    <row r="2721" spans="1:8" x14ac:dyDescent="0.25">
      <c r="A2721" s="41" t="s">
        <v>34</v>
      </c>
      <c r="B2721" s="41" t="s">
        <v>16</v>
      </c>
      <c r="C2721" s="41" t="str">
        <f>_xlfn.XLOOKUP(A2721,[3]Reconciliation!$A:$A,[3]Reconciliation!$O:$O)</f>
        <v>AVI Japanese Special Situations Fund</v>
      </c>
      <c r="D2721" s="41" t="str">
        <f>_xlfn.XLOOKUP(A2721,'[4]Fund Control'!$H:$H,'[4]Fund Control'!$G:$G)</f>
        <v>Class B (GBP)</v>
      </c>
      <c r="E2721" s="44">
        <v>45603</v>
      </c>
      <c r="F2721" s="41" t="str">
        <f>_xlfn.XLOOKUP(A2721,'[3]Eqn Calc - NII'!$C:$C,'[3]Eqn Calc - NII'!$E:$E)</f>
        <v>GBP</v>
      </c>
      <c r="G2721" s="43" t="e">
        <f>SUMIFS('[3]Eqn Calc - NII'!$U:$U,'[3]Eqn Calc - NII'!$H:$H,E2721,'[3]Eqn Calc - NII'!$C:$C,A2721)</f>
        <v>#VALUE!</v>
      </c>
      <c r="H2721" t="str">
        <f t="shared" si="43"/>
        <v>IE000STVDBB645603</v>
      </c>
    </row>
    <row r="2722" spans="1:8" x14ac:dyDescent="0.25">
      <c r="A2722" s="41" t="s">
        <v>34</v>
      </c>
      <c r="B2722" s="41" t="s">
        <v>16</v>
      </c>
      <c r="C2722" s="41" t="str">
        <f>_xlfn.XLOOKUP(A2722,[3]Reconciliation!$A:$A,[3]Reconciliation!$O:$O)</f>
        <v>AVI Japanese Special Situations Fund</v>
      </c>
      <c r="D2722" s="41" t="str">
        <f>_xlfn.XLOOKUP(A2722,'[4]Fund Control'!$H:$H,'[4]Fund Control'!$G:$G)</f>
        <v>Class B (GBP)</v>
      </c>
      <c r="E2722" s="44">
        <v>45604</v>
      </c>
      <c r="F2722" s="41" t="str">
        <f>_xlfn.XLOOKUP(A2722,'[3]Eqn Calc - NII'!$C:$C,'[3]Eqn Calc - NII'!$E:$E)</f>
        <v>GBP</v>
      </c>
      <c r="G2722" s="43" t="e">
        <f>SUMIFS('[3]Eqn Calc - NII'!$U:$U,'[3]Eqn Calc - NII'!$H:$H,E2722,'[3]Eqn Calc - NII'!$C:$C,A2722)</f>
        <v>#VALUE!</v>
      </c>
      <c r="H2722" t="str">
        <f t="shared" si="43"/>
        <v>IE000STVDBB645604</v>
      </c>
    </row>
    <row r="2723" spans="1:8" x14ac:dyDescent="0.25">
      <c r="A2723" s="41" t="s">
        <v>34</v>
      </c>
      <c r="B2723" s="41" t="s">
        <v>16</v>
      </c>
      <c r="C2723" s="41" t="str">
        <f>_xlfn.XLOOKUP(A2723,[3]Reconciliation!$A:$A,[3]Reconciliation!$O:$O)</f>
        <v>AVI Japanese Special Situations Fund</v>
      </c>
      <c r="D2723" s="41" t="str">
        <f>_xlfn.XLOOKUP(A2723,'[4]Fund Control'!$H:$H,'[4]Fund Control'!$G:$G)</f>
        <v>Class B (GBP)</v>
      </c>
      <c r="E2723" s="44">
        <v>45607</v>
      </c>
      <c r="F2723" s="41" t="str">
        <f>_xlfn.XLOOKUP(A2723,'[3]Eqn Calc - NII'!$C:$C,'[3]Eqn Calc - NII'!$E:$E)</f>
        <v>GBP</v>
      </c>
      <c r="G2723" s="43" t="e">
        <f>SUMIFS('[3]Eqn Calc - NII'!$U:$U,'[3]Eqn Calc - NII'!$H:$H,E2723,'[3]Eqn Calc - NII'!$C:$C,A2723)</f>
        <v>#VALUE!</v>
      </c>
      <c r="H2723" t="str">
        <f t="shared" si="43"/>
        <v>IE000STVDBB645607</v>
      </c>
    </row>
    <row r="2724" spans="1:8" x14ac:dyDescent="0.25">
      <c r="A2724" s="41" t="s">
        <v>34</v>
      </c>
      <c r="B2724" s="41" t="s">
        <v>16</v>
      </c>
      <c r="C2724" s="41" t="str">
        <f>_xlfn.XLOOKUP(A2724,[3]Reconciliation!$A:$A,[3]Reconciliation!$O:$O)</f>
        <v>AVI Japanese Special Situations Fund</v>
      </c>
      <c r="D2724" s="41" t="str">
        <f>_xlfn.XLOOKUP(A2724,'[4]Fund Control'!$H:$H,'[4]Fund Control'!$G:$G)</f>
        <v>Class B (GBP)</v>
      </c>
      <c r="E2724" s="44">
        <v>45608</v>
      </c>
      <c r="F2724" s="41" t="str">
        <f>_xlfn.XLOOKUP(A2724,'[3]Eqn Calc - NII'!$C:$C,'[3]Eqn Calc - NII'!$E:$E)</f>
        <v>GBP</v>
      </c>
      <c r="G2724" s="43" t="e">
        <f>SUMIFS('[3]Eqn Calc - NII'!$U:$U,'[3]Eqn Calc - NII'!$H:$H,E2724,'[3]Eqn Calc - NII'!$C:$C,A2724)</f>
        <v>#VALUE!</v>
      </c>
      <c r="H2724" t="str">
        <f t="shared" si="43"/>
        <v>IE000STVDBB645608</v>
      </c>
    </row>
    <row r="2725" spans="1:8" x14ac:dyDescent="0.25">
      <c r="A2725" s="41" t="s">
        <v>34</v>
      </c>
      <c r="B2725" s="41" t="s">
        <v>16</v>
      </c>
      <c r="C2725" s="41" t="str">
        <f>_xlfn.XLOOKUP(A2725,[3]Reconciliation!$A:$A,[3]Reconciliation!$O:$O)</f>
        <v>AVI Japanese Special Situations Fund</v>
      </c>
      <c r="D2725" s="41" t="str">
        <f>_xlfn.XLOOKUP(A2725,'[4]Fund Control'!$H:$H,'[4]Fund Control'!$G:$G)</f>
        <v>Class B (GBP)</v>
      </c>
      <c r="E2725" s="44">
        <v>45609</v>
      </c>
      <c r="F2725" s="41" t="str">
        <f>_xlfn.XLOOKUP(A2725,'[3]Eqn Calc - NII'!$C:$C,'[3]Eqn Calc - NII'!$E:$E)</f>
        <v>GBP</v>
      </c>
      <c r="G2725" s="43" t="e">
        <f>SUMIFS('[3]Eqn Calc - NII'!$U:$U,'[3]Eqn Calc - NII'!$H:$H,E2725,'[3]Eqn Calc - NII'!$C:$C,A2725)</f>
        <v>#VALUE!</v>
      </c>
      <c r="H2725" t="str">
        <f t="shared" si="43"/>
        <v>IE000STVDBB645609</v>
      </c>
    </row>
    <row r="2726" spans="1:8" x14ac:dyDescent="0.25">
      <c r="A2726" s="41" t="s">
        <v>34</v>
      </c>
      <c r="B2726" s="41" t="s">
        <v>16</v>
      </c>
      <c r="C2726" s="41" t="str">
        <f>_xlfn.XLOOKUP(A2726,[3]Reconciliation!$A:$A,[3]Reconciliation!$O:$O)</f>
        <v>AVI Japanese Special Situations Fund</v>
      </c>
      <c r="D2726" s="41" t="str">
        <f>_xlfn.XLOOKUP(A2726,'[4]Fund Control'!$H:$H,'[4]Fund Control'!$G:$G)</f>
        <v>Class B (GBP)</v>
      </c>
      <c r="E2726" s="44">
        <v>45610</v>
      </c>
      <c r="F2726" s="41" t="str">
        <f>_xlfn.XLOOKUP(A2726,'[3]Eqn Calc - NII'!$C:$C,'[3]Eqn Calc - NII'!$E:$E)</f>
        <v>GBP</v>
      </c>
      <c r="G2726" s="43" t="e">
        <f>SUMIFS('[3]Eqn Calc - NII'!$U:$U,'[3]Eqn Calc - NII'!$H:$H,E2726,'[3]Eqn Calc - NII'!$C:$C,A2726)</f>
        <v>#VALUE!</v>
      </c>
      <c r="H2726" t="str">
        <f t="shared" si="43"/>
        <v>IE000STVDBB645610</v>
      </c>
    </row>
    <row r="2727" spans="1:8" x14ac:dyDescent="0.25">
      <c r="A2727" s="41" t="s">
        <v>34</v>
      </c>
      <c r="B2727" s="41" t="s">
        <v>16</v>
      </c>
      <c r="C2727" s="41" t="str">
        <f>_xlfn.XLOOKUP(A2727,[3]Reconciliation!$A:$A,[3]Reconciliation!$O:$O)</f>
        <v>AVI Japanese Special Situations Fund</v>
      </c>
      <c r="D2727" s="41" t="str">
        <f>_xlfn.XLOOKUP(A2727,'[4]Fund Control'!$H:$H,'[4]Fund Control'!$G:$G)</f>
        <v>Class B (GBP)</v>
      </c>
      <c r="E2727" s="44">
        <v>45611</v>
      </c>
      <c r="F2727" s="41" t="str">
        <f>_xlfn.XLOOKUP(A2727,'[3]Eqn Calc - NII'!$C:$C,'[3]Eqn Calc - NII'!$E:$E)</f>
        <v>GBP</v>
      </c>
      <c r="G2727" s="43" t="e">
        <f>SUMIFS('[3]Eqn Calc - NII'!$U:$U,'[3]Eqn Calc - NII'!$H:$H,E2727,'[3]Eqn Calc - NII'!$C:$C,A2727)</f>
        <v>#VALUE!</v>
      </c>
      <c r="H2727" t="str">
        <f t="shared" si="43"/>
        <v>IE000STVDBB645611</v>
      </c>
    </row>
    <row r="2728" spans="1:8" x14ac:dyDescent="0.25">
      <c r="A2728" s="41" t="s">
        <v>34</v>
      </c>
      <c r="B2728" s="41" t="s">
        <v>16</v>
      </c>
      <c r="C2728" s="41" t="str">
        <f>_xlfn.XLOOKUP(A2728,[3]Reconciliation!$A:$A,[3]Reconciliation!$O:$O)</f>
        <v>AVI Japanese Special Situations Fund</v>
      </c>
      <c r="D2728" s="41" t="str">
        <f>_xlfn.XLOOKUP(A2728,'[4]Fund Control'!$H:$H,'[4]Fund Control'!$G:$G)</f>
        <v>Class B (GBP)</v>
      </c>
      <c r="E2728" s="44">
        <v>45614</v>
      </c>
      <c r="F2728" s="41" t="str">
        <f>_xlfn.XLOOKUP(A2728,'[3]Eqn Calc - NII'!$C:$C,'[3]Eqn Calc - NII'!$E:$E)</f>
        <v>GBP</v>
      </c>
      <c r="G2728" s="43" t="e">
        <f>SUMIFS('[3]Eqn Calc - NII'!$U:$U,'[3]Eqn Calc - NII'!$H:$H,E2728,'[3]Eqn Calc - NII'!$C:$C,A2728)</f>
        <v>#VALUE!</v>
      </c>
      <c r="H2728" t="str">
        <f t="shared" si="43"/>
        <v>IE000STVDBB645614</v>
      </c>
    </row>
    <row r="2729" spans="1:8" x14ac:dyDescent="0.25">
      <c r="A2729" s="41" t="s">
        <v>34</v>
      </c>
      <c r="B2729" s="41" t="s">
        <v>16</v>
      </c>
      <c r="C2729" s="41" t="str">
        <f>_xlfn.XLOOKUP(A2729,[3]Reconciliation!$A:$A,[3]Reconciliation!$O:$O)</f>
        <v>AVI Japanese Special Situations Fund</v>
      </c>
      <c r="D2729" s="41" t="str">
        <f>_xlfn.XLOOKUP(A2729,'[4]Fund Control'!$H:$H,'[4]Fund Control'!$G:$G)</f>
        <v>Class B (GBP)</v>
      </c>
      <c r="E2729" s="44">
        <v>45615</v>
      </c>
      <c r="F2729" s="41" t="str">
        <f>_xlfn.XLOOKUP(A2729,'[3]Eqn Calc - NII'!$C:$C,'[3]Eqn Calc - NII'!$E:$E)</f>
        <v>GBP</v>
      </c>
      <c r="G2729" s="43" t="e">
        <f>SUMIFS('[3]Eqn Calc - NII'!$U:$U,'[3]Eqn Calc - NII'!$H:$H,E2729,'[3]Eqn Calc - NII'!$C:$C,A2729)</f>
        <v>#VALUE!</v>
      </c>
      <c r="H2729" t="str">
        <f t="shared" si="43"/>
        <v>IE000STVDBB645615</v>
      </c>
    </row>
    <row r="2730" spans="1:8" x14ac:dyDescent="0.25">
      <c r="A2730" s="41" t="s">
        <v>34</v>
      </c>
      <c r="B2730" s="41" t="s">
        <v>16</v>
      </c>
      <c r="C2730" s="41" t="str">
        <f>_xlfn.XLOOKUP(A2730,[3]Reconciliation!$A:$A,[3]Reconciliation!$O:$O)</f>
        <v>AVI Japanese Special Situations Fund</v>
      </c>
      <c r="D2730" s="41" t="str">
        <f>_xlfn.XLOOKUP(A2730,'[4]Fund Control'!$H:$H,'[4]Fund Control'!$G:$G)</f>
        <v>Class B (GBP)</v>
      </c>
      <c r="E2730" s="44">
        <v>45616</v>
      </c>
      <c r="F2730" s="41" t="str">
        <f>_xlfn.XLOOKUP(A2730,'[3]Eqn Calc - NII'!$C:$C,'[3]Eqn Calc - NII'!$E:$E)</f>
        <v>GBP</v>
      </c>
      <c r="G2730" s="43" t="e">
        <f>SUMIFS('[3]Eqn Calc - NII'!$U:$U,'[3]Eqn Calc - NII'!$H:$H,E2730,'[3]Eqn Calc - NII'!$C:$C,A2730)</f>
        <v>#VALUE!</v>
      </c>
      <c r="H2730" t="str">
        <f t="shared" si="43"/>
        <v>IE000STVDBB645616</v>
      </c>
    </row>
    <row r="2731" spans="1:8" x14ac:dyDescent="0.25">
      <c r="A2731" s="41" t="s">
        <v>34</v>
      </c>
      <c r="B2731" s="41" t="s">
        <v>16</v>
      </c>
      <c r="C2731" s="41" t="str">
        <f>_xlfn.XLOOKUP(A2731,[3]Reconciliation!$A:$A,[3]Reconciliation!$O:$O)</f>
        <v>AVI Japanese Special Situations Fund</v>
      </c>
      <c r="D2731" s="41" t="str">
        <f>_xlfn.XLOOKUP(A2731,'[4]Fund Control'!$H:$H,'[4]Fund Control'!$G:$G)</f>
        <v>Class B (GBP)</v>
      </c>
      <c r="E2731" s="44">
        <v>45617</v>
      </c>
      <c r="F2731" s="41" t="str">
        <f>_xlfn.XLOOKUP(A2731,'[3]Eqn Calc - NII'!$C:$C,'[3]Eqn Calc - NII'!$E:$E)</f>
        <v>GBP</v>
      </c>
      <c r="G2731" s="43" t="e">
        <f>SUMIFS('[3]Eqn Calc - NII'!$U:$U,'[3]Eqn Calc - NII'!$H:$H,E2731,'[3]Eqn Calc - NII'!$C:$C,A2731)</f>
        <v>#VALUE!</v>
      </c>
      <c r="H2731" t="str">
        <f t="shared" si="43"/>
        <v>IE000STVDBB645617</v>
      </c>
    </row>
    <row r="2732" spans="1:8" x14ac:dyDescent="0.25">
      <c r="A2732" s="41" t="s">
        <v>34</v>
      </c>
      <c r="B2732" s="41" t="s">
        <v>16</v>
      </c>
      <c r="C2732" s="41" t="str">
        <f>_xlfn.XLOOKUP(A2732,[3]Reconciliation!$A:$A,[3]Reconciliation!$O:$O)</f>
        <v>AVI Japanese Special Situations Fund</v>
      </c>
      <c r="D2732" s="41" t="str">
        <f>_xlfn.XLOOKUP(A2732,'[4]Fund Control'!$H:$H,'[4]Fund Control'!$G:$G)</f>
        <v>Class B (GBP)</v>
      </c>
      <c r="E2732" s="44">
        <v>45618</v>
      </c>
      <c r="F2732" s="41" t="str">
        <f>_xlfn.XLOOKUP(A2732,'[3]Eqn Calc - NII'!$C:$C,'[3]Eqn Calc - NII'!$E:$E)</f>
        <v>GBP</v>
      </c>
      <c r="G2732" s="43" t="e">
        <f>SUMIFS('[3]Eqn Calc - NII'!$U:$U,'[3]Eqn Calc - NII'!$H:$H,E2732,'[3]Eqn Calc - NII'!$C:$C,A2732)</f>
        <v>#VALUE!</v>
      </c>
      <c r="H2732" t="str">
        <f t="shared" si="43"/>
        <v>IE000STVDBB645618</v>
      </c>
    </row>
    <row r="2733" spans="1:8" x14ac:dyDescent="0.25">
      <c r="A2733" s="41" t="s">
        <v>34</v>
      </c>
      <c r="B2733" s="41" t="s">
        <v>16</v>
      </c>
      <c r="C2733" s="41" t="str">
        <f>_xlfn.XLOOKUP(A2733,[3]Reconciliation!$A:$A,[3]Reconciliation!$O:$O)</f>
        <v>AVI Japanese Special Situations Fund</v>
      </c>
      <c r="D2733" s="41" t="str">
        <f>_xlfn.XLOOKUP(A2733,'[4]Fund Control'!$H:$H,'[4]Fund Control'!$G:$G)</f>
        <v>Class B (GBP)</v>
      </c>
      <c r="E2733" s="44">
        <v>45621</v>
      </c>
      <c r="F2733" s="41" t="str">
        <f>_xlfn.XLOOKUP(A2733,'[3]Eqn Calc - NII'!$C:$C,'[3]Eqn Calc - NII'!$E:$E)</f>
        <v>GBP</v>
      </c>
      <c r="G2733" s="43" t="e">
        <f>SUMIFS('[3]Eqn Calc - NII'!$U:$U,'[3]Eqn Calc - NII'!$H:$H,E2733,'[3]Eqn Calc - NII'!$C:$C,A2733)</f>
        <v>#VALUE!</v>
      </c>
      <c r="H2733" t="str">
        <f t="shared" si="43"/>
        <v>IE000STVDBB645621</v>
      </c>
    </row>
    <row r="2734" spans="1:8" x14ac:dyDescent="0.25">
      <c r="A2734" s="41" t="s">
        <v>34</v>
      </c>
      <c r="B2734" s="41" t="s">
        <v>16</v>
      </c>
      <c r="C2734" s="41" t="str">
        <f>_xlfn.XLOOKUP(A2734,[3]Reconciliation!$A:$A,[3]Reconciliation!$O:$O)</f>
        <v>AVI Japanese Special Situations Fund</v>
      </c>
      <c r="D2734" s="41" t="str">
        <f>_xlfn.XLOOKUP(A2734,'[4]Fund Control'!$H:$H,'[4]Fund Control'!$G:$G)</f>
        <v>Class B (GBP)</v>
      </c>
      <c r="E2734" s="44">
        <v>45622</v>
      </c>
      <c r="F2734" s="41" t="str">
        <f>_xlfn.XLOOKUP(A2734,'[3]Eqn Calc - NII'!$C:$C,'[3]Eqn Calc - NII'!$E:$E)</f>
        <v>GBP</v>
      </c>
      <c r="G2734" s="43" t="e">
        <f>SUMIFS('[3]Eqn Calc - NII'!$U:$U,'[3]Eqn Calc - NII'!$H:$H,E2734,'[3]Eqn Calc - NII'!$C:$C,A2734)</f>
        <v>#VALUE!</v>
      </c>
      <c r="H2734" t="str">
        <f t="shared" si="43"/>
        <v>IE000STVDBB645622</v>
      </c>
    </row>
    <row r="2735" spans="1:8" x14ac:dyDescent="0.25">
      <c r="A2735" s="41" t="s">
        <v>34</v>
      </c>
      <c r="B2735" s="41" t="s">
        <v>16</v>
      </c>
      <c r="C2735" s="41" t="str">
        <f>_xlfn.XLOOKUP(A2735,[3]Reconciliation!$A:$A,[3]Reconciliation!$O:$O)</f>
        <v>AVI Japanese Special Situations Fund</v>
      </c>
      <c r="D2735" s="41" t="str">
        <f>_xlfn.XLOOKUP(A2735,'[4]Fund Control'!$H:$H,'[4]Fund Control'!$G:$G)</f>
        <v>Class B (GBP)</v>
      </c>
      <c r="E2735" s="44">
        <v>45623</v>
      </c>
      <c r="F2735" s="41" t="str">
        <f>_xlfn.XLOOKUP(A2735,'[3]Eqn Calc - NII'!$C:$C,'[3]Eqn Calc - NII'!$E:$E)</f>
        <v>GBP</v>
      </c>
      <c r="G2735" s="43" t="e">
        <f>SUMIFS('[3]Eqn Calc - NII'!$U:$U,'[3]Eqn Calc - NII'!$H:$H,E2735,'[3]Eqn Calc - NII'!$C:$C,A2735)</f>
        <v>#VALUE!</v>
      </c>
      <c r="H2735" t="str">
        <f t="shared" si="43"/>
        <v>IE000STVDBB645623</v>
      </c>
    </row>
    <row r="2736" spans="1:8" x14ac:dyDescent="0.25">
      <c r="A2736" s="41" t="s">
        <v>34</v>
      </c>
      <c r="B2736" s="41" t="s">
        <v>16</v>
      </c>
      <c r="C2736" s="41" t="str">
        <f>_xlfn.XLOOKUP(A2736,[3]Reconciliation!$A:$A,[3]Reconciliation!$O:$O)</f>
        <v>AVI Japanese Special Situations Fund</v>
      </c>
      <c r="D2736" s="41" t="str">
        <f>_xlfn.XLOOKUP(A2736,'[4]Fund Control'!$H:$H,'[4]Fund Control'!$G:$G)</f>
        <v>Class B (GBP)</v>
      </c>
      <c r="E2736" s="44">
        <v>45624</v>
      </c>
      <c r="F2736" s="41" t="str">
        <f>_xlfn.XLOOKUP(A2736,'[3]Eqn Calc - NII'!$C:$C,'[3]Eqn Calc - NII'!$E:$E)</f>
        <v>GBP</v>
      </c>
      <c r="G2736" s="43" t="e">
        <f>SUMIFS('[3]Eqn Calc - NII'!$U:$U,'[3]Eqn Calc - NII'!$H:$H,E2736,'[3]Eqn Calc - NII'!$C:$C,A2736)</f>
        <v>#VALUE!</v>
      </c>
      <c r="H2736" t="str">
        <f t="shared" si="43"/>
        <v>IE000STVDBB645624</v>
      </c>
    </row>
    <row r="2737" spans="1:8" x14ac:dyDescent="0.25">
      <c r="A2737" s="41" t="s">
        <v>34</v>
      </c>
      <c r="B2737" s="41" t="s">
        <v>16</v>
      </c>
      <c r="C2737" s="41" t="str">
        <f>_xlfn.XLOOKUP(A2737,[3]Reconciliation!$A:$A,[3]Reconciliation!$O:$O)</f>
        <v>AVI Japanese Special Situations Fund</v>
      </c>
      <c r="D2737" s="41" t="str">
        <f>_xlfn.XLOOKUP(A2737,'[4]Fund Control'!$H:$H,'[4]Fund Control'!$G:$G)</f>
        <v>Class B (GBP)</v>
      </c>
      <c r="E2737" s="44">
        <v>45625</v>
      </c>
      <c r="F2737" s="41" t="str">
        <f>_xlfn.XLOOKUP(A2737,'[3]Eqn Calc - NII'!$C:$C,'[3]Eqn Calc - NII'!$E:$E)</f>
        <v>GBP</v>
      </c>
      <c r="G2737" s="43" t="e">
        <f>SUMIFS('[3]Eqn Calc - NII'!$U:$U,'[3]Eqn Calc - NII'!$H:$H,E2737,'[3]Eqn Calc - NII'!$C:$C,A2737)</f>
        <v>#VALUE!</v>
      </c>
      <c r="H2737" t="str">
        <f t="shared" si="43"/>
        <v>IE000STVDBB645625</v>
      </c>
    </row>
    <row r="2738" spans="1:8" x14ac:dyDescent="0.25">
      <c r="A2738" s="41" t="s">
        <v>34</v>
      </c>
      <c r="B2738" s="41" t="s">
        <v>16</v>
      </c>
      <c r="C2738" s="41" t="str">
        <f>_xlfn.XLOOKUP(A2738,[3]Reconciliation!$A:$A,[3]Reconciliation!$O:$O)</f>
        <v>AVI Japanese Special Situations Fund</v>
      </c>
      <c r="D2738" s="41" t="str">
        <f>_xlfn.XLOOKUP(A2738,'[4]Fund Control'!$H:$H,'[4]Fund Control'!$G:$G)</f>
        <v>Class B (GBP)</v>
      </c>
      <c r="E2738" s="44">
        <v>45628</v>
      </c>
      <c r="F2738" s="41" t="str">
        <f>_xlfn.XLOOKUP(A2738,'[3]Eqn Calc - NII'!$C:$C,'[3]Eqn Calc - NII'!$E:$E)</f>
        <v>GBP</v>
      </c>
      <c r="G2738" s="43" t="e">
        <f>SUMIFS('[3]Eqn Calc - NII'!$U:$U,'[3]Eqn Calc - NII'!$H:$H,E2738,'[3]Eqn Calc - NII'!$C:$C,A2738)</f>
        <v>#VALUE!</v>
      </c>
      <c r="H2738" t="str">
        <f t="shared" si="43"/>
        <v>IE000STVDBB645628</v>
      </c>
    </row>
    <row r="2739" spans="1:8" x14ac:dyDescent="0.25">
      <c r="A2739" s="41" t="s">
        <v>34</v>
      </c>
      <c r="B2739" s="41" t="s">
        <v>16</v>
      </c>
      <c r="C2739" s="41" t="str">
        <f>_xlfn.XLOOKUP(A2739,[3]Reconciliation!$A:$A,[3]Reconciliation!$O:$O)</f>
        <v>AVI Japanese Special Situations Fund</v>
      </c>
      <c r="D2739" s="41" t="str">
        <f>_xlfn.XLOOKUP(A2739,'[4]Fund Control'!$H:$H,'[4]Fund Control'!$G:$G)</f>
        <v>Class B (GBP)</v>
      </c>
      <c r="E2739" s="44">
        <v>45629</v>
      </c>
      <c r="F2739" s="41" t="str">
        <f>_xlfn.XLOOKUP(A2739,'[3]Eqn Calc - NII'!$C:$C,'[3]Eqn Calc - NII'!$E:$E)</f>
        <v>GBP</v>
      </c>
      <c r="G2739" s="43" t="e">
        <f>SUMIFS('[3]Eqn Calc - NII'!$U:$U,'[3]Eqn Calc - NII'!$H:$H,E2739,'[3]Eqn Calc - NII'!$C:$C,A2739)</f>
        <v>#VALUE!</v>
      </c>
      <c r="H2739" t="str">
        <f t="shared" si="43"/>
        <v>IE000STVDBB645629</v>
      </c>
    </row>
    <row r="2740" spans="1:8" x14ac:dyDescent="0.25">
      <c r="A2740" s="41" t="s">
        <v>34</v>
      </c>
      <c r="B2740" s="41" t="s">
        <v>16</v>
      </c>
      <c r="C2740" s="41" t="str">
        <f>_xlfn.XLOOKUP(A2740,[3]Reconciliation!$A:$A,[3]Reconciliation!$O:$O)</f>
        <v>AVI Japanese Special Situations Fund</v>
      </c>
      <c r="D2740" s="41" t="str">
        <f>_xlfn.XLOOKUP(A2740,'[4]Fund Control'!$H:$H,'[4]Fund Control'!$G:$G)</f>
        <v>Class B (GBP)</v>
      </c>
      <c r="E2740" s="44">
        <v>45630</v>
      </c>
      <c r="F2740" s="41" t="str">
        <f>_xlfn.XLOOKUP(A2740,'[3]Eqn Calc - NII'!$C:$C,'[3]Eqn Calc - NII'!$E:$E)</f>
        <v>GBP</v>
      </c>
      <c r="G2740" s="43" t="e">
        <f>SUMIFS('[3]Eqn Calc - NII'!$U:$U,'[3]Eqn Calc - NII'!$H:$H,E2740,'[3]Eqn Calc - NII'!$C:$C,A2740)</f>
        <v>#VALUE!</v>
      </c>
      <c r="H2740" t="str">
        <f t="shared" si="43"/>
        <v>IE000STVDBB645630</v>
      </c>
    </row>
    <row r="2741" spans="1:8" x14ac:dyDescent="0.25">
      <c r="A2741" s="41" t="s">
        <v>34</v>
      </c>
      <c r="B2741" s="41" t="s">
        <v>16</v>
      </c>
      <c r="C2741" s="41" t="str">
        <f>_xlfn.XLOOKUP(A2741,[3]Reconciliation!$A:$A,[3]Reconciliation!$O:$O)</f>
        <v>AVI Japanese Special Situations Fund</v>
      </c>
      <c r="D2741" s="41" t="str">
        <f>_xlfn.XLOOKUP(A2741,'[4]Fund Control'!$H:$H,'[4]Fund Control'!$G:$G)</f>
        <v>Class B (GBP)</v>
      </c>
      <c r="E2741" s="44">
        <v>45631</v>
      </c>
      <c r="F2741" s="41" t="str">
        <f>_xlfn.XLOOKUP(A2741,'[3]Eqn Calc - NII'!$C:$C,'[3]Eqn Calc - NII'!$E:$E)</f>
        <v>GBP</v>
      </c>
      <c r="G2741" s="43" t="e">
        <f>SUMIFS('[3]Eqn Calc - NII'!$U:$U,'[3]Eqn Calc - NII'!$H:$H,E2741,'[3]Eqn Calc - NII'!$C:$C,A2741)</f>
        <v>#VALUE!</v>
      </c>
      <c r="H2741" t="str">
        <f t="shared" si="43"/>
        <v>IE000STVDBB645631</v>
      </c>
    </row>
    <row r="2742" spans="1:8" x14ac:dyDescent="0.25">
      <c r="A2742" s="41" t="s">
        <v>34</v>
      </c>
      <c r="B2742" s="41" t="s">
        <v>16</v>
      </c>
      <c r="C2742" s="41" t="str">
        <f>_xlfn.XLOOKUP(A2742,[3]Reconciliation!$A:$A,[3]Reconciliation!$O:$O)</f>
        <v>AVI Japanese Special Situations Fund</v>
      </c>
      <c r="D2742" s="41" t="str">
        <f>_xlfn.XLOOKUP(A2742,'[4]Fund Control'!$H:$H,'[4]Fund Control'!$G:$G)</f>
        <v>Class B (GBP)</v>
      </c>
      <c r="E2742" s="44">
        <v>45632</v>
      </c>
      <c r="F2742" s="41" t="str">
        <f>_xlfn.XLOOKUP(A2742,'[3]Eqn Calc - NII'!$C:$C,'[3]Eqn Calc - NII'!$E:$E)</f>
        <v>GBP</v>
      </c>
      <c r="G2742" s="43" t="e">
        <f>SUMIFS('[3]Eqn Calc - NII'!$U:$U,'[3]Eqn Calc - NII'!$H:$H,E2742,'[3]Eqn Calc - NII'!$C:$C,A2742)</f>
        <v>#VALUE!</v>
      </c>
      <c r="H2742" t="str">
        <f t="shared" si="43"/>
        <v>IE000STVDBB645632</v>
      </c>
    </row>
    <row r="2743" spans="1:8" x14ac:dyDescent="0.25">
      <c r="A2743" s="41" t="s">
        <v>34</v>
      </c>
      <c r="B2743" s="41" t="s">
        <v>16</v>
      </c>
      <c r="C2743" s="41" t="str">
        <f>_xlfn.XLOOKUP(A2743,[3]Reconciliation!$A:$A,[3]Reconciliation!$O:$O)</f>
        <v>AVI Japanese Special Situations Fund</v>
      </c>
      <c r="D2743" s="41" t="str">
        <f>_xlfn.XLOOKUP(A2743,'[4]Fund Control'!$H:$H,'[4]Fund Control'!$G:$G)</f>
        <v>Class B (GBP)</v>
      </c>
      <c r="E2743" s="44">
        <v>45635</v>
      </c>
      <c r="F2743" s="41" t="str">
        <f>_xlfn.XLOOKUP(A2743,'[3]Eqn Calc - NII'!$C:$C,'[3]Eqn Calc - NII'!$E:$E)</f>
        <v>GBP</v>
      </c>
      <c r="G2743" s="43" t="e">
        <f>SUMIFS('[3]Eqn Calc - NII'!$U:$U,'[3]Eqn Calc - NII'!$H:$H,E2743,'[3]Eqn Calc - NII'!$C:$C,A2743)</f>
        <v>#VALUE!</v>
      </c>
      <c r="H2743" t="str">
        <f t="shared" si="43"/>
        <v>IE000STVDBB645635</v>
      </c>
    </row>
    <row r="2744" spans="1:8" x14ac:dyDescent="0.25">
      <c r="A2744" s="41" t="s">
        <v>34</v>
      </c>
      <c r="B2744" s="41" t="s">
        <v>16</v>
      </c>
      <c r="C2744" s="41" t="str">
        <f>_xlfn.XLOOKUP(A2744,[3]Reconciliation!$A:$A,[3]Reconciliation!$O:$O)</f>
        <v>AVI Japanese Special Situations Fund</v>
      </c>
      <c r="D2744" s="41" t="str">
        <f>_xlfn.XLOOKUP(A2744,'[4]Fund Control'!$H:$H,'[4]Fund Control'!$G:$G)</f>
        <v>Class B (GBP)</v>
      </c>
      <c r="E2744" s="44">
        <v>45636</v>
      </c>
      <c r="F2744" s="41" t="str">
        <f>_xlfn.XLOOKUP(A2744,'[3]Eqn Calc - NII'!$C:$C,'[3]Eqn Calc - NII'!$E:$E)</f>
        <v>GBP</v>
      </c>
      <c r="G2744" s="43" t="e">
        <f>SUMIFS('[3]Eqn Calc - NII'!$U:$U,'[3]Eqn Calc - NII'!$H:$H,E2744,'[3]Eqn Calc - NII'!$C:$C,A2744)</f>
        <v>#VALUE!</v>
      </c>
      <c r="H2744" t="str">
        <f t="shared" si="43"/>
        <v>IE000STVDBB645636</v>
      </c>
    </row>
    <row r="2745" spans="1:8" x14ac:dyDescent="0.25">
      <c r="A2745" s="41" t="s">
        <v>34</v>
      </c>
      <c r="B2745" s="41" t="s">
        <v>16</v>
      </c>
      <c r="C2745" s="41" t="str">
        <f>_xlfn.XLOOKUP(A2745,[3]Reconciliation!$A:$A,[3]Reconciliation!$O:$O)</f>
        <v>AVI Japanese Special Situations Fund</v>
      </c>
      <c r="D2745" s="41" t="str">
        <f>_xlfn.XLOOKUP(A2745,'[4]Fund Control'!$H:$H,'[4]Fund Control'!$G:$G)</f>
        <v>Class B (GBP)</v>
      </c>
      <c r="E2745" s="44">
        <v>45637</v>
      </c>
      <c r="F2745" s="41" t="str">
        <f>_xlfn.XLOOKUP(A2745,'[3]Eqn Calc - NII'!$C:$C,'[3]Eqn Calc - NII'!$E:$E)</f>
        <v>GBP</v>
      </c>
      <c r="G2745" s="43" t="e">
        <f>SUMIFS('[3]Eqn Calc - NII'!$U:$U,'[3]Eqn Calc - NII'!$H:$H,E2745,'[3]Eqn Calc - NII'!$C:$C,A2745)</f>
        <v>#VALUE!</v>
      </c>
      <c r="H2745" t="str">
        <f t="shared" si="43"/>
        <v>IE000STVDBB645637</v>
      </c>
    </row>
    <row r="2746" spans="1:8" x14ac:dyDescent="0.25">
      <c r="A2746" s="41" t="s">
        <v>34</v>
      </c>
      <c r="B2746" s="41" t="s">
        <v>16</v>
      </c>
      <c r="C2746" s="41" t="str">
        <f>_xlfn.XLOOKUP(A2746,[3]Reconciliation!$A:$A,[3]Reconciliation!$O:$O)</f>
        <v>AVI Japanese Special Situations Fund</v>
      </c>
      <c r="D2746" s="41" t="str">
        <f>_xlfn.XLOOKUP(A2746,'[4]Fund Control'!$H:$H,'[4]Fund Control'!$G:$G)</f>
        <v>Class B (GBP)</v>
      </c>
      <c r="E2746" s="44">
        <v>45638</v>
      </c>
      <c r="F2746" s="41" t="str">
        <f>_xlfn.XLOOKUP(A2746,'[3]Eqn Calc - NII'!$C:$C,'[3]Eqn Calc - NII'!$E:$E)</f>
        <v>GBP</v>
      </c>
      <c r="G2746" s="43" t="e">
        <f>SUMIFS('[3]Eqn Calc - NII'!$U:$U,'[3]Eqn Calc - NII'!$H:$H,E2746,'[3]Eqn Calc - NII'!$C:$C,A2746)</f>
        <v>#VALUE!</v>
      </c>
      <c r="H2746" t="str">
        <f t="shared" si="43"/>
        <v>IE000STVDBB645638</v>
      </c>
    </row>
    <row r="2747" spans="1:8" x14ac:dyDescent="0.25">
      <c r="A2747" s="41" t="s">
        <v>34</v>
      </c>
      <c r="B2747" s="41" t="s">
        <v>16</v>
      </c>
      <c r="C2747" s="41" t="str">
        <f>_xlfn.XLOOKUP(A2747,[3]Reconciliation!$A:$A,[3]Reconciliation!$O:$O)</f>
        <v>AVI Japanese Special Situations Fund</v>
      </c>
      <c r="D2747" s="41" t="str">
        <f>_xlfn.XLOOKUP(A2747,'[4]Fund Control'!$H:$H,'[4]Fund Control'!$G:$G)</f>
        <v>Class B (GBP)</v>
      </c>
      <c r="E2747" s="44">
        <v>45639</v>
      </c>
      <c r="F2747" s="41" t="str">
        <f>_xlfn.XLOOKUP(A2747,'[3]Eqn Calc - NII'!$C:$C,'[3]Eqn Calc - NII'!$E:$E)</f>
        <v>GBP</v>
      </c>
      <c r="G2747" s="43" t="e">
        <f>SUMIFS('[3]Eqn Calc - NII'!$U:$U,'[3]Eqn Calc - NII'!$H:$H,E2747,'[3]Eqn Calc - NII'!$C:$C,A2747)</f>
        <v>#VALUE!</v>
      </c>
      <c r="H2747" t="str">
        <f t="shared" si="43"/>
        <v>IE000STVDBB645639</v>
      </c>
    </row>
    <row r="2748" spans="1:8" x14ac:dyDescent="0.25">
      <c r="A2748" s="41" t="s">
        <v>34</v>
      </c>
      <c r="B2748" s="41" t="s">
        <v>16</v>
      </c>
      <c r="C2748" s="41" t="str">
        <f>_xlfn.XLOOKUP(A2748,[3]Reconciliation!$A:$A,[3]Reconciliation!$O:$O)</f>
        <v>AVI Japanese Special Situations Fund</v>
      </c>
      <c r="D2748" s="41" t="str">
        <f>_xlfn.XLOOKUP(A2748,'[4]Fund Control'!$H:$H,'[4]Fund Control'!$G:$G)</f>
        <v>Class B (GBP)</v>
      </c>
      <c r="E2748" s="44">
        <v>45642</v>
      </c>
      <c r="F2748" s="41" t="str">
        <f>_xlfn.XLOOKUP(A2748,'[3]Eqn Calc - NII'!$C:$C,'[3]Eqn Calc - NII'!$E:$E)</f>
        <v>GBP</v>
      </c>
      <c r="G2748" s="43" t="e">
        <f>SUMIFS('[3]Eqn Calc - NII'!$U:$U,'[3]Eqn Calc - NII'!$H:$H,E2748,'[3]Eqn Calc - NII'!$C:$C,A2748)</f>
        <v>#VALUE!</v>
      </c>
      <c r="H2748" t="str">
        <f t="shared" si="43"/>
        <v>IE000STVDBB645642</v>
      </c>
    </row>
    <row r="2749" spans="1:8" x14ac:dyDescent="0.25">
      <c r="A2749" s="41" t="s">
        <v>34</v>
      </c>
      <c r="B2749" s="41" t="s">
        <v>16</v>
      </c>
      <c r="C2749" s="41" t="str">
        <f>_xlfn.XLOOKUP(A2749,[3]Reconciliation!$A:$A,[3]Reconciliation!$O:$O)</f>
        <v>AVI Japanese Special Situations Fund</v>
      </c>
      <c r="D2749" s="41" t="str">
        <f>_xlfn.XLOOKUP(A2749,'[4]Fund Control'!$H:$H,'[4]Fund Control'!$G:$G)</f>
        <v>Class B (GBP)</v>
      </c>
      <c r="E2749" s="44">
        <v>45643</v>
      </c>
      <c r="F2749" s="41" t="str">
        <f>_xlfn.XLOOKUP(A2749,'[3]Eqn Calc - NII'!$C:$C,'[3]Eqn Calc - NII'!$E:$E)</f>
        <v>GBP</v>
      </c>
      <c r="G2749" s="43" t="e">
        <f>SUMIFS('[3]Eqn Calc - NII'!$U:$U,'[3]Eqn Calc - NII'!$H:$H,E2749,'[3]Eqn Calc - NII'!$C:$C,A2749)</f>
        <v>#VALUE!</v>
      </c>
      <c r="H2749" t="str">
        <f t="shared" si="43"/>
        <v>IE000STVDBB645643</v>
      </c>
    </row>
    <row r="2750" spans="1:8" x14ac:dyDescent="0.25">
      <c r="A2750" s="41" t="s">
        <v>34</v>
      </c>
      <c r="B2750" s="41" t="s">
        <v>16</v>
      </c>
      <c r="C2750" s="41" t="str">
        <f>_xlfn.XLOOKUP(A2750,[3]Reconciliation!$A:$A,[3]Reconciliation!$O:$O)</f>
        <v>AVI Japanese Special Situations Fund</v>
      </c>
      <c r="D2750" s="41" t="str">
        <f>_xlfn.XLOOKUP(A2750,'[4]Fund Control'!$H:$H,'[4]Fund Control'!$G:$G)</f>
        <v>Class B (GBP)</v>
      </c>
      <c r="E2750" s="44">
        <v>45644</v>
      </c>
      <c r="F2750" s="41" t="str">
        <f>_xlfn.XLOOKUP(A2750,'[3]Eqn Calc - NII'!$C:$C,'[3]Eqn Calc - NII'!$E:$E)</f>
        <v>GBP</v>
      </c>
      <c r="G2750" s="43" t="e">
        <f>SUMIFS('[3]Eqn Calc - NII'!$U:$U,'[3]Eqn Calc - NII'!$H:$H,E2750,'[3]Eqn Calc - NII'!$C:$C,A2750)</f>
        <v>#VALUE!</v>
      </c>
      <c r="H2750" t="str">
        <f t="shared" si="43"/>
        <v>IE000STVDBB645644</v>
      </c>
    </row>
    <row r="2751" spans="1:8" x14ac:dyDescent="0.25">
      <c r="A2751" s="41" t="s">
        <v>34</v>
      </c>
      <c r="B2751" s="41" t="s">
        <v>16</v>
      </c>
      <c r="C2751" s="41" t="str">
        <f>_xlfn.XLOOKUP(A2751,[3]Reconciliation!$A:$A,[3]Reconciliation!$O:$O)</f>
        <v>AVI Japanese Special Situations Fund</v>
      </c>
      <c r="D2751" s="41" t="str">
        <f>_xlfn.XLOOKUP(A2751,'[4]Fund Control'!$H:$H,'[4]Fund Control'!$G:$G)</f>
        <v>Class B (GBP)</v>
      </c>
      <c r="E2751" s="44">
        <v>45645</v>
      </c>
      <c r="F2751" s="41" t="str">
        <f>_xlfn.XLOOKUP(A2751,'[3]Eqn Calc - NII'!$C:$C,'[3]Eqn Calc - NII'!$E:$E)</f>
        <v>GBP</v>
      </c>
      <c r="G2751" s="43" t="e">
        <f>SUMIFS('[3]Eqn Calc - NII'!$U:$U,'[3]Eqn Calc - NII'!$H:$H,E2751,'[3]Eqn Calc - NII'!$C:$C,A2751)</f>
        <v>#VALUE!</v>
      </c>
      <c r="H2751" t="str">
        <f t="shared" si="43"/>
        <v>IE000STVDBB645645</v>
      </c>
    </row>
    <row r="2752" spans="1:8" x14ac:dyDescent="0.25">
      <c r="A2752" s="41" t="s">
        <v>34</v>
      </c>
      <c r="B2752" s="41" t="s">
        <v>16</v>
      </c>
      <c r="C2752" s="41" t="str">
        <f>_xlfn.XLOOKUP(A2752,[3]Reconciliation!$A:$A,[3]Reconciliation!$O:$O)</f>
        <v>AVI Japanese Special Situations Fund</v>
      </c>
      <c r="D2752" s="41" t="str">
        <f>_xlfn.XLOOKUP(A2752,'[4]Fund Control'!$H:$H,'[4]Fund Control'!$G:$G)</f>
        <v>Class B (GBP)</v>
      </c>
      <c r="E2752" s="44">
        <v>45646</v>
      </c>
      <c r="F2752" s="41" t="str">
        <f>_xlfn.XLOOKUP(A2752,'[3]Eqn Calc - NII'!$C:$C,'[3]Eqn Calc - NII'!$E:$E)</f>
        <v>GBP</v>
      </c>
      <c r="G2752" s="43" t="e">
        <f>SUMIFS('[3]Eqn Calc - NII'!$U:$U,'[3]Eqn Calc - NII'!$H:$H,E2752,'[3]Eqn Calc - NII'!$C:$C,A2752)</f>
        <v>#VALUE!</v>
      </c>
      <c r="H2752" t="str">
        <f t="shared" si="43"/>
        <v>IE000STVDBB645646</v>
      </c>
    </row>
    <row r="2753" spans="1:8" x14ac:dyDescent="0.25">
      <c r="A2753" s="41" t="s">
        <v>34</v>
      </c>
      <c r="B2753" s="41" t="s">
        <v>16</v>
      </c>
      <c r="C2753" s="41" t="str">
        <f>_xlfn.XLOOKUP(A2753,[3]Reconciliation!$A:$A,[3]Reconciliation!$O:$O)</f>
        <v>AVI Japanese Special Situations Fund</v>
      </c>
      <c r="D2753" s="41" t="str">
        <f>_xlfn.XLOOKUP(A2753,'[4]Fund Control'!$H:$H,'[4]Fund Control'!$G:$G)</f>
        <v>Class B (GBP)</v>
      </c>
      <c r="E2753" s="44">
        <v>45649</v>
      </c>
      <c r="F2753" s="41" t="str">
        <f>_xlfn.XLOOKUP(A2753,'[3]Eqn Calc - NII'!$C:$C,'[3]Eqn Calc - NII'!$E:$E)</f>
        <v>GBP</v>
      </c>
      <c r="G2753" s="43" t="e">
        <f>SUMIFS('[3]Eqn Calc - NII'!$U:$U,'[3]Eqn Calc - NII'!$H:$H,E2753,'[3]Eqn Calc - NII'!$C:$C,A2753)</f>
        <v>#VALUE!</v>
      </c>
      <c r="H2753" t="str">
        <f t="shared" si="43"/>
        <v>IE000STVDBB645649</v>
      </c>
    </row>
    <row r="2754" spans="1:8" x14ac:dyDescent="0.25">
      <c r="A2754" s="41" t="s">
        <v>34</v>
      </c>
      <c r="B2754" s="41" t="s">
        <v>16</v>
      </c>
      <c r="C2754" s="41" t="str">
        <f>_xlfn.XLOOKUP(A2754,[3]Reconciliation!$A:$A,[3]Reconciliation!$O:$O)</f>
        <v>AVI Japanese Special Situations Fund</v>
      </c>
      <c r="D2754" s="41" t="str">
        <f>_xlfn.XLOOKUP(A2754,'[4]Fund Control'!$H:$H,'[4]Fund Control'!$G:$G)</f>
        <v>Class B (GBP)</v>
      </c>
      <c r="E2754" s="44">
        <v>45650</v>
      </c>
      <c r="F2754" s="41" t="str">
        <f>_xlfn.XLOOKUP(A2754,'[3]Eqn Calc - NII'!$C:$C,'[3]Eqn Calc - NII'!$E:$E)</f>
        <v>GBP</v>
      </c>
      <c r="G2754" s="43" t="e">
        <f>SUMIFS('[3]Eqn Calc - NII'!$U:$U,'[3]Eqn Calc - NII'!$H:$H,E2754,'[3]Eqn Calc - NII'!$C:$C,A2754)</f>
        <v>#VALUE!</v>
      </c>
      <c r="H2754" t="str">
        <f t="shared" si="43"/>
        <v>IE000STVDBB645650</v>
      </c>
    </row>
    <row r="2755" spans="1:8" x14ac:dyDescent="0.25">
      <c r="A2755" s="41" t="s">
        <v>34</v>
      </c>
      <c r="B2755" s="41" t="s">
        <v>16</v>
      </c>
      <c r="C2755" s="41" t="str">
        <f>_xlfn.XLOOKUP(A2755,[3]Reconciliation!$A:$A,[3]Reconciliation!$O:$O)</f>
        <v>AVI Japanese Special Situations Fund</v>
      </c>
      <c r="D2755" s="41" t="str">
        <f>_xlfn.XLOOKUP(A2755,'[4]Fund Control'!$H:$H,'[4]Fund Control'!$G:$G)</f>
        <v>Class B (GBP)</v>
      </c>
      <c r="E2755" s="44">
        <v>45656</v>
      </c>
      <c r="F2755" s="41" t="str">
        <f>_xlfn.XLOOKUP(A2755,'[3]Eqn Calc - NII'!$C:$C,'[3]Eqn Calc - NII'!$E:$E)</f>
        <v>GBP</v>
      </c>
      <c r="G2755" s="43" t="e">
        <f>SUMIFS('[3]Eqn Calc - NII'!$U:$U,'[3]Eqn Calc - NII'!$H:$H,E2755,'[3]Eqn Calc - NII'!$C:$C,A2755)</f>
        <v>#VALUE!</v>
      </c>
      <c r="H2755" t="str">
        <f t="shared" si="43"/>
        <v>IE000STVDBB645656</v>
      </c>
    </row>
    <row r="2756" spans="1:8" x14ac:dyDescent="0.25">
      <c r="A2756" s="41" t="s">
        <v>34</v>
      </c>
      <c r="B2756" s="41" t="s">
        <v>16</v>
      </c>
      <c r="C2756" s="41" t="str">
        <f>_xlfn.XLOOKUP(A2756,[3]Reconciliation!$A:$A,[3]Reconciliation!$O:$O)</f>
        <v>AVI Japanese Special Situations Fund</v>
      </c>
      <c r="D2756" s="41" t="str">
        <f>_xlfn.XLOOKUP(A2756,'[4]Fund Control'!$H:$H,'[4]Fund Control'!$G:$G)</f>
        <v>Class B (GBP)</v>
      </c>
      <c r="E2756" s="44">
        <v>45663</v>
      </c>
      <c r="F2756" s="41" t="str">
        <f>_xlfn.XLOOKUP(A2756,'[3]Eqn Calc - NII'!$C:$C,'[3]Eqn Calc - NII'!$E:$E)</f>
        <v>GBP</v>
      </c>
      <c r="G2756" s="43" t="e">
        <f>SUMIFS('[3]Eqn Calc - NII'!$U:$U,'[3]Eqn Calc - NII'!$H:$H,E2756,'[3]Eqn Calc - NII'!$C:$C,A2756)</f>
        <v>#VALUE!</v>
      </c>
      <c r="H2756" t="str">
        <f t="shared" si="43"/>
        <v>IE000STVDBB645663</v>
      </c>
    </row>
    <row r="2757" spans="1:8" x14ac:dyDescent="0.25">
      <c r="A2757" s="41" t="s">
        <v>34</v>
      </c>
      <c r="B2757" s="41" t="s">
        <v>16</v>
      </c>
      <c r="C2757" s="41" t="str">
        <f>_xlfn.XLOOKUP(A2757,[3]Reconciliation!$A:$A,[3]Reconciliation!$O:$O)</f>
        <v>AVI Japanese Special Situations Fund</v>
      </c>
      <c r="D2757" s="41" t="str">
        <f>_xlfn.XLOOKUP(A2757,'[4]Fund Control'!$H:$H,'[4]Fund Control'!$G:$G)</f>
        <v>Class B (GBP)</v>
      </c>
      <c r="E2757" s="44">
        <v>45664</v>
      </c>
      <c r="F2757" s="41" t="str">
        <f>_xlfn.XLOOKUP(A2757,'[3]Eqn Calc - NII'!$C:$C,'[3]Eqn Calc - NII'!$E:$E)</f>
        <v>GBP</v>
      </c>
      <c r="G2757" s="43" t="e">
        <f>SUMIFS('[3]Eqn Calc - NII'!$U:$U,'[3]Eqn Calc - NII'!$H:$H,E2757,'[3]Eqn Calc - NII'!$C:$C,A2757)</f>
        <v>#VALUE!</v>
      </c>
      <c r="H2757" t="str">
        <f t="shared" si="43"/>
        <v>IE000STVDBB645664</v>
      </c>
    </row>
    <row r="2758" spans="1:8" x14ac:dyDescent="0.25">
      <c r="A2758" s="41" t="s">
        <v>34</v>
      </c>
      <c r="B2758" s="41" t="s">
        <v>16</v>
      </c>
      <c r="C2758" s="41" t="str">
        <f>_xlfn.XLOOKUP(A2758,[3]Reconciliation!$A:$A,[3]Reconciliation!$O:$O)</f>
        <v>AVI Japanese Special Situations Fund</v>
      </c>
      <c r="D2758" s="41" t="str">
        <f>_xlfn.XLOOKUP(A2758,'[4]Fund Control'!$H:$H,'[4]Fund Control'!$G:$G)</f>
        <v>Class B (GBP)</v>
      </c>
      <c r="E2758" s="44">
        <v>45665</v>
      </c>
      <c r="F2758" s="41" t="str">
        <f>_xlfn.XLOOKUP(A2758,'[3]Eqn Calc - NII'!$C:$C,'[3]Eqn Calc - NII'!$E:$E)</f>
        <v>GBP</v>
      </c>
      <c r="G2758" s="43" t="e">
        <f>SUMIFS('[3]Eqn Calc - NII'!$U:$U,'[3]Eqn Calc - NII'!$H:$H,E2758,'[3]Eqn Calc - NII'!$C:$C,A2758)</f>
        <v>#VALUE!</v>
      </c>
      <c r="H2758" t="str">
        <f t="shared" ref="H2758:H2821" si="44">A2758&amp;E2758</f>
        <v>IE000STVDBB645665</v>
      </c>
    </row>
    <row r="2759" spans="1:8" x14ac:dyDescent="0.25">
      <c r="A2759" s="41" t="s">
        <v>34</v>
      </c>
      <c r="B2759" s="41" t="s">
        <v>16</v>
      </c>
      <c r="C2759" s="41" t="str">
        <f>_xlfn.XLOOKUP(A2759,[3]Reconciliation!$A:$A,[3]Reconciliation!$O:$O)</f>
        <v>AVI Japanese Special Situations Fund</v>
      </c>
      <c r="D2759" s="41" t="str">
        <f>_xlfn.XLOOKUP(A2759,'[4]Fund Control'!$H:$H,'[4]Fund Control'!$G:$G)</f>
        <v>Class B (GBP)</v>
      </c>
      <c r="E2759" s="44">
        <v>45666</v>
      </c>
      <c r="F2759" s="41" t="str">
        <f>_xlfn.XLOOKUP(A2759,'[3]Eqn Calc - NII'!$C:$C,'[3]Eqn Calc - NII'!$E:$E)</f>
        <v>GBP</v>
      </c>
      <c r="G2759" s="43" t="e">
        <f>SUMIFS('[3]Eqn Calc - NII'!$U:$U,'[3]Eqn Calc - NII'!$H:$H,E2759,'[3]Eqn Calc - NII'!$C:$C,A2759)</f>
        <v>#VALUE!</v>
      </c>
      <c r="H2759" t="str">
        <f t="shared" si="44"/>
        <v>IE000STVDBB645666</v>
      </c>
    </row>
    <row r="2760" spans="1:8" x14ac:dyDescent="0.25">
      <c r="A2760" s="41" t="s">
        <v>34</v>
      </c>
      <c r="B2760" s="41" t="s">
        <v>16</v>
      </c>
      <c r="C2760" s="41" t="str">
        <f>_xlfn.XLOOKUP(A2760,[3]Reconciliation!$A:$A,[3]Reconciliation!$O:$O)</f>
        <v>AVI Japanese Special Situations Fund</v>
      </c>
      <c r="D2760" s="41" t="str">
        <f>_xlfn.XLOOKUP(A2760,'[4]Fund Control'!$H:$H,'[4]Fund Control'!$G:$G)</f>
        <v>Class B (GBP)</v>
      </c>
      <c r="E2760" s="44">
        <v>45667</v>
      </c>
      <c r="F2760" s="41" t="str">
        <f>_xlfn.XLOOKUP(A2760,'[3]Eqn Calc - NII'!$C:$C,'[3]Eqn Calc - NII'!$E:$E)</f>
        <v>GBP</v>
      </c>
      <c r="G2760" s="43" t="e">
        <f>SUMIFS('[3]Eqn Calc - NII'!$U:$U,'[3]Eqn Calc - NII'!$H:$H,E2760,'[3]Eqn Calc - NII'!$C:$C,A2760)</f>
        <v>#VALUE!</v>
      </c>
      <c r="H2760" t="str">
        <f t="shared" si="44"/>
        <v>IE000STVDBB645667</v>
      </c>
    </row>
    <row r="2761" spans="1:8" x14ac:dyDescent="0.25">
      <c r="A2761" s="41" t="s">
        <v>34</v>
      </c>
      <c r="B2761" s="41" t="s">
        <v>16</v>
      </c>
      <c r="C2761" s="41" t="str">
        <f>_xlfn.XLOOKUP(A2761,[3]Reconciliation!$A:$A,[3]Reconciliation!$O:$O)</f>
        <v>AVI Japanese Special Situations Fund</v>
      </c>
      <c r="D2761" s="41" t="str">
        <f>_xlfn.XLOOKUP(A2761,'[4]Fund Control'!$H:$H,'[4]Fund Control'!$G:$G)</f>
        <v>Class B (GBP)</v>
      </c>
      <c r="E2761" s="44">
        <v>45671</v>
      </c>
      <c r="F2761" s="41" t="str">
        <f>_xlfn.XLOOKUP(A2761,'[3]Eqn Calc - NII'!$C:$C,'[3]Eqn Calc - NII'!$E:$E)</f>
        <v>GBP</v>
      </c>
      <c r="G2761" s="43" t="e">
        <f>SUMIFS('[3]Eqn Calc - NII'!$U:$U,'[3]Eqn Calc - NII'!$H:$H,E2761,'[3]Eqn Calc - NII'!$C:$C,A2761)</f>
        <v>#VALUE!</v>
      </c>
      <c r="H2761" t="str">
        <f t="shared" si="44"/>
        <v>IE000STVDBB645671</v>
      </c>
    </row>
    <row r="2762" spans="1:8" x14ac:dyDescent="0.25">
      <c r="A2762" s="41" t="s">
        <v>34</v>
      </c>
      <c r="B2762" s="41" t="s">
        <v>16</v>
      </c>
      <c r="C2762" s="41" t="str">
        <f>_xlfn.XLOOKUP(A2762,[3]Reconciliation!$A:$A,[3]Reconciliation!$O:$O)</f>
        <v>AVI Japanese Special Situations Fund</v>
      </c>
      <c r="D2762" s="41" t="str">
        <f>_xlfn.XLOOKUP(A2762,'[4]Fund Control'!$H:$H,'[4]Fund Control'!$G:$G)</f>
        <v>Class B (GBP)</v>
      </c>
      <c r="E2762" s="44">
        <v>45672</v>
      </c>
      <c r="F2762" s="41" t="str">
        <f>_xlfn.XLOOKUP(A2762,'[3]Eqn Calc - NII'!$C:$C,'[3]Eqn Calc - NII'!$E:$E)</f>
        <v>GBP</v>
      </c>
      <c r="G2762" s="43" t="e">
        <f>SUMIFS('[3]Eqn Calc - NII'!$U:$U,'[3]Eqn Calc - NII'!$H:$H,E2762,'[3]Eqn Calc - NII'!$C:$C,A2762)</f>
        <v>#VALUE!</v>
      </c>
      <c r="H2762" t="str">
        <f t="shared" si="44"/>
        <v>IE000STVDBB645672</v>
      </c>
    </row>
    <row r="2763" spans="1:8" x14ac:dyDescent="0.25">
      <c r="A2763" s="41" t="s">
        <v>34</v>
      </c>
      <c r="B2763" s="41" t="s">
        <v>16</v>
      </c>
      <c r="C2763" s="41" t="str">
        <f>_xlfn.XLOOKUP(A2763,[3]Reconciliation!$A:$A,[3]Reconciliation!$O:$O)</f>
        <v>AVI Japanese Special Situations Fund</v>
      </c>
      <c r="D2763" s="41" t="str">
        <f>_xlfn.XLOOKUP(A2763,'[4]Fund Control'!$H:$H,'[4]Fund Control'!$G:$G)</f>
        <v>Class B (GBP)</v>
      </c>
      <c r="E2763" s="44">
        <v>45673</v>
      </c>
      <c r="F2763" s="41" t="str">
        <f>_xlfn.XLOOKUP(A2763,'[3]Eqn Calc - NII'!$C:$C,'[3]Eqn Calc - NII'!$E:$E)</f>
        <v>GBP</v>
      </c>
      <c r="G2763" s="43" t="e">
        <f>SUMIFS('[3]Eqn Calc - NII'!$U:$U,'[3]Eqn Calc - NII'!$H:$H,E2763,'[3]Eqn Calc - NII'!$C:$C,A2763)</f>
        <v>#VALUE!</v>
      </c>
      <c r="H2763" t="str">
        <f t="shared" si="44"/>
        <v>IE000STVDBB645673</v>
      </c>
    </row>
    <row r="2764" spans="1:8" x14ac:dyDescent="0.25">
      <c r="A2764" s="41" t="s">
        <v>34</v>
      </c>
      <c r="B2764" s="41" t="s">
        <v>16</v>
      </c>
      <c r="C2764" s="41" t="str">
        <f>_xlfn.XLOOKUP(A2764,[3]Reconciliation!$A:$A,[3]Reconciliation!$O:$O)</f>
        <v>AVI Japanese Special Situations Fund</v>
      </c>
      <c r="D2764" s="41" t="str">
        <f>_xlfn.XLOOKUP(A2764,'[4]Fund Control'!$H:$H,'[4]Fund Control'!$G:$G)</f>
        <v>Class B (GBP)</v>
      </c>
      <c r="E2764" s="44">
        <v>45674</v>
      </c>
      <c r="F2764" s="41" t="str">
        <f>_xlfn.XLOOKUP(A2764,'[3]Eqn Calc - NII'!$C:$C,'[3]Eqn Calc - NII'!$E:$E)</f>
        <v>GBP</v>
      </c>
      <c r="G2764" s="43" t="e">
        <f>SUMIFS('[3]Eqn Calc - NII'!$U:$U,'[3]Eqn Calc - NII'!$H:$H,E2764,'[3]Eqn Calc - NII'!$C:$C,A2764)</f>
        <v>#VALUE!</v>
      </c>
      <c r="H2764" t="str">
        <f t="shared" si="44"/>
        <v>IE000STVDBB645674</v>
      </c>
    </row>
    <row r="2765" spans="1:8" x14ac:dyDescent="0.25">
      <c r="A2765" s="41" t="s">
        <v>34</v>
      </c>
      <c r="B2765" s="41" t="s">
        <v>16</v>
      </c>
      <c r="C2765" s="41" t="str">
        <f>_xlfn.XLOOKUP(A2765,[3]Reconciliation!$A:$A,[3]Reconciliation!$O:$O)</f>
        <v>AVI Japanese Special Situations Fund</v>
      </c>
      <c r="D2765" s="41" t="str">
        <f>_xlfn.XLOOKUP(A2765,'[4]Fund Control'!$H:$H,'[4]Fund Control'!$G:$G)</f>
        <v>Class B (GBP)</v>
      </c>
      <c r="E2765" s="44">
        <v>45677</v>
      </c>
      <c r="F2765" s="41" t="str">
        <f>_xlfn.XLOOKUP(A2765,'[3]Eqn Calc - NII'!$C:$C,'[3]Eqn Calc - NII'!$E:$E)</f>
        <v>GBP</v>
      </c>
      <c r="G2765" s="43" t="e">
        <f>SUMIFS('[3]Eqn Calc - NII'!$U:$U,'[3]Eqn Calc - NII'!$H:$H,E2765,'[3]Eqn Calc - NII'!$C:$C,A2765)</f>
        <v>#VALUE!</v>
      </c>
      <c r="H2765" t="str">
        <f t="shared" si="44"/>
        <v>IE000STVDBB645677</v>
      </c>
    </row>
    <row r="2766" spans="1:8" x14ac:dyDescent="0.25">
      <c r="A2766" s="41" t="s">
        <v>34</v>
      </c>
      <c r="B2766" s="41" t="s">
        <v>16</v>
      </c>
      <c r="C2766" s="41" t="str">
        <f>_xlfn.XLOOKUP(A2766,[3]Reconciliation!$A:$A,[3]Reconciliation!$O:$O)</f>
        <v>AVI Japanese Special Situations Fund</v>
      </c>
      <c r="D2766" s="41" t="str">
        <f>_xlfn.XLOOKUP(A2766,'[4]Fund Control'!$H:$H,'[4]Fund Control'!$G:$G)</f>
        <v>Class B (GBP)</v>
      </c>
      <c r="E2766" s="44">
        <v>45678</v>
      </c>
      <c r="F2766" s="41" t="str">
        <f>_xlfn.XLOOKUP(A2766,'[3]Eqn Calc - NII'!$C:$C,'[3]Eqn Calc - NII'!$E:$E)</f>
        <v>GBP</v>
      </c>
      <c r="G2766" s="43" t="e">
        <f>SUMIFS('[3]Eqn Calc - NII'!$U:$U,'[3]Eqn Calc - NII'!$H:$H,E2766,'[3]Eqn Calc - NII'!$C:$C,A2766)</f>
        <v>#VALUE!</v>
      </c>
      <c r="H2766" t="str">
        <f t="shared" si="44"/>
        <v>IE000STVDBB645678</v>
      </c>
    </row>
    <row r="2767" spans="1:8" x14ac:dyDescent="0.25">
      <c r="A2767" s="41" t="s">
        <v>34</v>
      </c>
      <c r="B2767" s="41" t="s">
        <v>16</v>
      </c>
      <c r="C2767" s="41" t="str">
        <f>_xlfn.XLOOKUP(A2767,[3]Reconciliation!$A:$A,[3]Reconciliation!$O:$O)</f>
        <v>AVI Japanese Special Situations Fund</v>
      </c>
      <c r="D2767" s="41" t="str">
        <f>_xlfn.XLOOKUP(A2767,'[4]Fund Control'!$H:$H,'[4]Fund Control'!$G:$G)</f>
        <v>Class B (GBP)</v>
      </c>
      <c r="E2767" s="44">
        <v>45679</v>
      </c>
      <c r="F2767" s="41" t="str">
        <f>_xlfn.XLOOKUP(A2767,'[3]Eqn Calc - NII'!$C:$C,'[3]Eqn Calc - NII'!$E:$E)</f>
        <v>GBP</v>
      </c>
      <c r="G2767" s="43" t="e">
        <f>SUMIFS('[3]Eqn Calc - NII'!$U:$U,'[3]Eqn Calc - NII'!$H:$H,E2767,'[3]Eqn Calc - NII'!$C:$C,A2767)</f>
        <v>#VALUE!</v>
      </c>
      <c r="H2767" t="str">
        <f t="shared" si="44"/>
        <v>IE000STVDBB645679</v>
      </c>
    </row>
    <row r="2768" spans="1:8" x14ac:dyDescent="0.25">
      <c r="A2768" s="41" t="s">
        <v>34</v>
      </c>
      <c r="B2768" s="41" t="s">
        <v>16</v>
      </c>
      <c r="C2768" s="41" t="str">
        <f>_xlfn.XLOOKUP(A2768,[3]Reconciliation!$A:$A,[3]Reconciliation!$O:$O)</f>
        <v>AVI Japanese Special Situations Fund</v>
      </c>
      <c r="D2768" s="41" t="str">
        <f>_xlfn.XLOOKUP(A2768,'[4]Fund Control'!$H:$H,'[4]Fund Control'!$G:$G)</f>
        <v>Class B (GBP)</v>
      </c>
      <c r="E2768" s="44">
        <v>45680</v>
      </c>
      <c r="F2768" s="41" t="str">
        <f>_xlfn.XLOOKUP(A2768,'[3]Eqn Calc - NII'!$C:$C,'[3]Eqn Calc - NII'!$E:$E)</f>
        <v>GBP</v>
      </c>
      <c r="G2768" s="43" t="e">
        <f>SUMIFS('[3]Eqn Calc - NII'!$U:$U,'[3]Eqn Calc - NII'!$H:$H,E2768,'[3]Eqn Calc - NII'!$C:$C,A2768)</f>
        <v>#VALUE!</v>
      </c>
      <c r="H2768" t="str">
        <f t="shared" si="44"/>
        <v>IE000STVDBB645680</v>
      </c>
    </row>
    <row r="2769" spans="1:8" x14ac:dyDescent="0.25">
      <c r="A2769" s="41" t="s">
        <v>34</v>
      </c>
      <c r="B2769" s="41" t="s">
        <v>16</v>
      </c>
      <c r="C2769" s="41" t="str">
        <f>_xlfn.XLOOKUP(A2769,[3]Reconciliation!$A:$A,[3]Reconciliation!$O:$O)</f>
        <v>AVI Japanese Special Situations Fund</v>
      </c>
      <c r="D2769" s="41" t="str">
        <f>_xlfn.XLOOKUP(A2769,'[4]Fund Control'!$H:$H,'[4]Fund Control'!$G:$G)</f>
        <v>Class B (GBP)</v>
      </c>
      <c r="E2769" s="44">
        <v>45681</v>
      </c>
      <c r="F2769" s="41" t="str">
        <f>_xlfn.XLOOKUP(A2769,'[3]Eqn Calc - NII'!$C:$C,'[3]Eqn Calc - NII'!$E:$E)</f>
        <v>GBP</v>
      </c>
      <c r="G2769" s="43" t="e">
        <f>SUMIFS('[3]Eqn Calc - NII'!$U:$U,'[3]Eqn Calc - NII'!$H:$H,E2769,'[3]Eqn Calc - NII'!$C:$C,A2769)</f>
        <v>#VALUE!</v>
      </c>
      <c r="H2769" t="str">
        <f t="shared" si="44"/>
        <v>IE000STVDBB645681</v>
      </c>
    </row>
    <row r="2770" spans="1:8" x14ac:dyDescent="0.25">
      <c r="A2770" s="41" t="s">
        <v>34</v>
      </c>
      <c r="B2770" s="41" t="s">
        <v>16</v>
      </c>
      <c r="C2770" s="41" t="str">
        <f>_xlfn.XLOOKUP(A2770,[3]Reconciliation!$A:$A,[3]Reconciliation!$O:$O)</f>
        <v>AVI Japanese Special Situations Fund</v>
      </c>
      <c r="D2770" s="41" t="str">
        <f>_xlfn.XLOOKUP(A2770,'[4]Fund Control'!$H:$H,'[4]Fund Control'!$G:$G)</f>
        <v>Class B (GBP)</v>
      </c>
      <c r="E2770" s="44">
        <v>45684</v>
      </c>
      <c r="F2770" s="41" t="str">
        <f>_xlfn.XLOOKUP(A2770,'[3]Eqn Calc - NII'!$C:$C,'[3]Eqn Calc - NII'!$E:$E)</f>
        <v>GBP</v>
      </c>
      <c r="G2770" s="43" t="e">
        <f>SUMIFS('[3]Eqn Calc - NII'!$U:$U,'[3]Eqn Calc - NII'!$H:$H,E2770,'[3]Eqn Calc - NII'!$C:$C,A2770)</f>
        <v>#VALUE!</v>
      </c>
      <c r="H2770" t="str">
        <f t="shared" si="44"/>
        <v>IE000STVDBB645684</v>
      </c>
    </row>
    <row r="2771" spans="1:8" x14ac:dyDescent="0.25">
      <c r="A2771" s="41" t="s">
        <v>34</v>
      </c>
      <c r="B2771" s="41" t="s">
        <v>16</v>
      </c>
      <c r="C2771" s="41" t="str">
        <f>_xlfn.XLOOKUP(A2771,[3]Reconciliation!$A:$A,[3]Reconciliation!$O:$O)</f>
        <v>AVI Japanese Special Situations Fund</v>
      </c>
      <c r="D2771" s="41" t="str">
        <f>_xlfn.XLOOKUP(A2771,'[4]Fund Control'!$H:$H,'[4]Fund Control'!$G:$G)</f>
        <v>Class B (GBP)</v>
      </c>
      <c r="E2771" s="44">
        <v>45685</v>
      </c>
      <c r="F2771" s="41" t="str">
        <f>_xlfn.XLOOKUP(A2771,'[3]Eqn Calc - NII'!$C:$C,'[3]Eqn Calc - NII'!$E:$E)</f>
        <v>GBP</v>
      </c>
      <c r="G2771" s="43" t="e">
        <f>SUMIFS('[3]Eqn Calc - NII'!$U:$U,'[3]Eqn Calc - NII'!$H:$H,E2771,'[3]Eqn Calc - NII'!$C:$C,A2771)</f>
        <v>#VALUE!</v>
      </c>
      <c r="H2771" t="str">
        <f t="shared" si="44"/>
        <v>IE000STVDBB645685</v>
      </c>
    </row>
    <row r="2772" spans="1:8" x14ac:dyDescent="0.25">
      <c r="A2772" s="41" t="s">
        <v>34</v>
      </c>
      <c r="B2772" s="41" t="s">
        <v>16</v>
      </c>
      <c r="C2772" s="41" t="str">
        <f>_xlfn.XLOOKUP(A2772,[3]Reconciliation!$A:$A,[3]Reconciliation!$O:$O)</f>
        <v>AVI Japanese Special Situations Fund</v>
      </c>
      <c r="D2772" s="41" t="str">
        <f>_xlfn.XLOOKUP(A2772,'[4]Fund Control'!$H:$H,'[4]Fund Control'!$G:$G)</f>
        <v>Class B (GBP)</v>
      </c>
      <c r="E2772" s="44">
        <v>45686</v>
      </c>
      <c r="F2772" s="41" t="str">
        <f>_xlfn.XLOOKUP(A2772,'[3]Eqn Calc - NII'!$C:$C,'[3]Eqn Calc - NII'!$E:$E)</f>
        <v>GBP</v>
      </c>
      <c r="G2772" s="43" t="e">
        <f>SUMIFS('[3]Eqn Calc - NII'!$U:$U,'[3]Eqn Calc - NII'!$H:$H,E2772,'[3]Eqn Calc - NII'!$C:$C,A2772)</f>
        <v>#VALUE!</v>
      </c>
      <c r="H2772" t="str">
        <f t="shared" si="44"/>
        <v>IE000STVDBB645686</v>
      </c>
    </row>
    <row r="2773" spans="1:8" x14ac:dyDescent="0.25">
      <c r="A2773" s="41" t="s">
        <v>34</v>
      </c>
      <c r="B2773" s="41" t="s">
        <v>16</v>
      </c>
      <c r="C2773" s="41" t="str">
        <f>_xlfn.XLOOKUP(A2773,[3]Reconciliation!$A:$A,[3]Reconciliation!$O:$O)</f>
        <v>AVI Japanese Special Situations Fund</v>
      </c>
      <c r="D2773" s="41" t="str">
        <f>_xlfn.XLOOKUP(A2773,'[4]Fund Control'!$H:$H,'[4]Fund Control'!$G:$G)</f>
        <v>Class B (GBP)</v>
      </c>
      <c r="E2773" s="44">
        <v>45687</v>
      </c>
      <c r="F2773" s="41" t="str">
        <f>_xlfn.XLOOKUP(A2773,'[3]Eqn Calc - NII'!$C:$C,'[3]Eqn Calc - NII'!$E:$E)</f>
        <v>GBP</v>
      </c>
      <c r="G2773" s="43" t="e">
        <f>SUMIFS('[3]Eqn Calc - NII'!$U:$U,'[3]Eqn Calc - NII'!$H:$H,E2773,'[3]Eqn Calc - NII'!$C:$C,A2773)</f>
        <v>#VALUE!</v>
      </c>
      <c r="H2773" t="str">
        <f t="shared" si="44"/>
        <v>IE000STVDBB645687</v>
      </c>
    </row>
    <row r="2774" spans="1:8" x14ac:dyDescent="0.25">
      <c r="A2774" s="41" t="s">
        <v>34</v>
      </c>
      <c r="B2774" s="41" t="s">
        <v>16</v>
      </c>
      <c r="C2774" s="41" t="str">
        <f>_xlfn.XLOOKUP(A2774,[3]Reconciliation!$A:$A,[3]Reconciliation!$O:$O)</f>
        <v>AVI Japanese Special Situations Fund</v>
      </c>
      <c r="D2774" s="41" t="str">
        <f>_xlfn.XLOOKUP(A2774,'[4]Fund Control'!$H:$H,'[4]Fund Control'!$G:$G)</f>
        <v>Class B (GBP)</v>
      </c>
      <c r="E2774" s="44">
        <v>45688</v>
      </c>
      <c r="F2774" s="41" t="str">
        <f>_xlfn.XLOOKUP(A2774,'[3]Eqn Calc - NII'!$C:$C,'[3]Eqn Calc - NII'!$E:$E)</f>
        <v>GBP</v>
      </c>
      <c r="G2774" s="43" t="e">
        <f>SUMIFS('[3]Eqn Calc - NII'!$U:$U,'[3]Eqn Calc - NII'!$H:$H,E2774,'[3]Eqn Calc - NII'!$C:$C,A2774)</f>
        <v>#VALUE!</v>
      </c>
      <c r="H2774" t="str">
        <f t="shared" si="44"/>
        <v>IE000STVDBB645688</v>
      </c>
    </row>
    <row r="2775" spans="1:8" x14ac:dyDescent="0.25">
      <c r="A2775" s="41" t="s">
        <v>34</v>
      </c>
      <c r="B2775" s="41" t="s">
        <v>16</v>
      </c>
      <c r="C2775" s="41" t="str">
        <f>_xlfn.XLOOKUP(A2775,[3]Reconciliation!$A:$A,[3]Reconciliation!$O:$O)</f>
        <v>AVI Japanese Special Situations Fund</v>
      </c>
      <c r="D2775" s="41" t="str">
        <f>_xlfn.XLOOKUP(A2775,'[4]Fund Control'!$H:$H,'[4]Fund Control'!$G:$G)</f>
        <v>Class B (GBP)</v>
      </c>
      <c r="E2775" s="44">
        <v>45692</v>
      </c>
      <c r="F2775" s="41" t="str">
        <f>_xlfn.XLOOKUP(A2775,'[3]Eqn Calc - NII'!$C:$C,'[3]Eqn Calc - NII'!$E:$E)</f>
        <v>GBP</v>
      </c>
      <c r="G2775" s="43" t="e">
        <f>SUMIFS('[3]Eqn Calc - NII'!$U:$U,'[3]Eqn Calc - NII'!$H:$H,E2775,'[3]Eqn Calc - NII'!$C:$C,A2775)</f>
        <v>#VALUE!</v>
      </c>
      <c r="H2775" t="str">
        <f t="shared" si="44"/>
        <v>IE000STVDBB645692</v>
      </c>
    </row>
    <row r="2776" spans="1:8" x14ac:dyDescent="0.25">
      <c r="A2776" s="41" t="s">
        <v>34</v>
      </c>
      <c r="B2776" s="41" t="s">
        <v>16</v>
      </c>
      <c r="C2776" s="41" t="str">
        <f>_xlfn.XLOOKUP(A2776,[3]Reconciliation!$A:$A,[3]Reconciliation!$O:$O)</f>
        <v>AVI Japanese Special Situations Fund</v>
      </c>
      <c r="D2776" s="41" t="str">
        <f>_xlfn.XLOOKUP(A2776,'[4]Fund Control'!$H:$H,'[4]Fund Control'!$G:$G)</f>
        <v>Class B (GBP)</v>
      </c>
      <c r="E2776" s="44">
        <v>45693</v>
      </c>
      <c r="F2776" s="41" t="str">
        <f>_xlfn.XLOOKUP(A2776,'[3]Eqn Calc - NII'!$C:$C,'[3]Eqn Calc - NII'!$E:$E)</f>
        <v>GBP</v>
      </c>
      <c r="G2776" s="43" t="e">
        <f>SUMIFS('[3]Eqn Calc - NII'!$U:$U,'[3]Eqn Calc - NII'!$H:$H,E2776,'[3]Eqn Calc - NII'!$C:$C,A2776)</f>
        <v>#VALUE!</v>
      </c>
      <c r="H2776" t="str">
        <f t="shared" si="44"/>
        <v>IE000STVDBB645693</v>
      </c>
    </row>
    <row r="2777" spans="1:8" x14ac:dyDescent="0.25">
      <c r="A2777" s="41" t="s">
        <v>34</v>
      </c>
      <c r="B2777" s="41" t="s">
        <v>16</v>
      </c>
      <c r="C2777" s="41" t="str">
        <f>_xlfn.XLOOKUP(A2777,[3]Reconciliation!$A:$A,[3]Reconciliation!$O:$O)</f>
        <v>AVI Japanese Special Situations Fund</v>
      </c>
      <c r="D2777" s="41" t="str">
        <f>_xlfn.XLOOKUP(A2777,'[4]Fund Control'!$H:$H,'[4]Fund Control'!$G:$G)</f>
        <v>Class B (GBP)</v>
      </c>
      <c r="E2777" s="44">
        <v>45694</v>
      </c>
      <c r="F2777" s="41" t="str">
        <f>_xlfn.XLOOKUP(A2777,'[3]Eqn Calc - NII'!$C:$C,'[3]Eqn Calc - NII'!$E:$E)</f>
        <v>GBP</v>
      </c>
      <c r="G2777" s="43" t="e">
        <f>SUMIFS('[3]Eqn Calc - NII'!$U:$U,'[3]Eqn Calc - NII'!$H:$H,E2777,'[3]Eqn Calc - NII'!$C:$C,A2777)</f>
        <v>#VALUE!</v>
      </c>
      <c r="H2777" t="str">
        <f t="shared" si="44"/>
        <v>IE000STVDBB645694</v>
      </c>
    </row>
    <row r="2778" spans="1:8" x14ac:dyDescent="0.25">
      <c r="A2778" s="41" t="s">
        <v>34</v>
      </c>
      <c r="B2778" s="41" t="s">
        <v>16</v>
      </c>
      <c r="C2778" s="41" t="str">
        <f>_xlfn.XLOOKUP(A2778,[3]Reconciliation!$A:$A,[3]Reconciliation!$O:$O)</f>
        <v>AVI Japanese Special Situations Fund</v>
      </c>
      <c r="D2778" s="41" t="str">
        <f>_xlfn.XLOOKUP(A2778,'[4]Fund Control'!$H:$H,'[4]Fund Control'!$G:$G)</f>
        <v>Class B (GBP)</v>
      </c>
      <c r="E2778" s="44">
        <v>45695</v>
      </c>
      <c r="F2778" s="41" t="str">
        <f>_xlfn.XLOOKUP(A2778,'[3]Eqn Calc - NII'!$C:$C,'[3]Eqn Calc - NII'!$E:$E)</f>
        <v>GBP</v>
      </c>
      <c r="G2778" s="43" t="e">
        <f>SUMIFS('[3]Eqn Calc - NII'!$U:$U,'[3]Eqn Calc - NII'!$H:$H,E2778,'[3]Eqn Calc - NII'!$C:$C,A2778)</f>
        <v>#VALUE!</v>
      </c>
      <c r="H2778" t="str">
        <f t="shared" si="44"/>
        <v>IE000STVDBB645695</v>
      </c>
    </row>
    <row r="2779" spans="1:8" x14ac:dyDescent="0.25">
      <c r="A2779" s="41" t="s">
        <v>34</v>
      </c>
      <c r="B2779" s="41" t="s">
        <v>16</v>
      </c>
      <c r="C2779" s="41" t="str">
        <f>_xlfn.XLOOKUP(A2779,[3]Reconciliation!$A:$A,[3]Reconciliation!$O:$O)</f>
        <v>AVI Japanese Special Situations Fund</v>
      </c>
      <c r="D2779" s="41" t="str">
        <f>_xlfn.XLOOKUP(A2779,'[4]Fund Control'!$H:$H,'[4]Fund Control'!$G:$G)</f>
        <v>Class B (GBP)</v>
      </c>
      <c r="E2779" s="44">
        <v>45698</v>
      </c>
      <c r="F2779" s="41" t="str">
        <f>_xlfn.XLOOKUP(A2779,'[3]Eqn Calc - NII'!$C:$C,'[3]Eqn Calc - NII'!$E:$E)</f>
        <v>GBP</v>
      </c>
      <c r="G2779" s="43" t="e">
        <f>SUMIFS('[3]Eqn Calc - NII'!$U:$U,'[3]Eqn Calc - NII'!$H:$H,E2779,'[3]Eqn Calc - NII'!$C:$C,A2779)</f>
        <v>#VALUE!</v>
      </c>
      <c r="H2779" t="str">
        <f t="shared" si="44"/>
        <v>IE000STVDBB645698</v>
      </c>
    </row>
    <row r="2780" spans="1:8" x14ac:dyDescent="0.25">
      <c r="A2780" s="41" t="s">
        <v>34</v>
      </c>
      <c r="B2780" s="41" t="s">
        <v>16</v>
      </c>
      <c r="C2780" s="41" t="str">
        <f>_xlfn.XLOOKUP(A2780,[3]Reconciliation!$A:$A,[3]Reconciliation!$O:$O)</f>
        <v>AVI Japanese Special Situations Fund</v>
      </c>
      <c r="D2780" s="41" t="str">
        <f>_xlfn.XLOOKUP(A2780,'[4]Fund Control'!$H:$H,'[4]Fund Control'!$G:$G)</f>
        <v>Class B (GBP)</v>
      </c>
      <c r="E2780" s="44">
        <v>45700</v>
      </c>
      <c r="F2780" s="41" t="str">
        <f>_xlfn.XLOOKUP(A2780,'[3]Eqn Calc - NII'!$C:$C,'[3]Eqn Calc - NII'!$E:$E)</f>
        <v>GBP</v>
      </c>
      <c r="G2780" s="43" t="e">
        <f>SUMIFS('[3]Eqn Calc - NII'!$U:$U,'[3]Eqn Calc - NII'!$H:$H,E2780,'[3]Eqn Calc - NII'!$C:$C,A2780)</f>
        <v>#VALUE!</v>
      </c>
      <c r="H2780" t="str">
        <f t="shared" si="44"/>
        <v>IE000STVDBB645700</v>
      </c>
    </row>
    <row r="2781" spans="1:8" x14ac:dyDescent="0.25">
      <c r="A2781" s="41" t="s">
        <v>34</v>
      </c>
      <c r="B2781" s="41" t="s">
        <v>16</v>
      </c>
      <c r="C2781" s="41" t="str">
        <f>_xlfn.XLOOKUP(A2781,[3]Reconciliation!$A:$A,[3]Reconciliation!$O:$O)</f>
        <v>AVI Japanese Special Situations Fund</v>
      </c>
      <c r="D2781" s="41" t="str">
        <f>_xlfn.XLOOKUP(A2781,'[4]Fund Control'!$H:$H,'[4]Fund Control'!$G:$G)</f>
        <v>Class B (GBP)</v>
      </c>
      <c r="E2781" s="44">
        <v>45701</v>
      </c>
      <c r="F2781" s="41" t="str">
        <f>_xlfn.XLOOKUP(A2781,'[3]Eqn Calc - NII'!$C:$C,'[3]Eqn Calc - NII'!$E:$E)</f>
        <v>GBP</v>
      </c>
      <c r="G2781" s="43" t="e">
        <f>SUMIFS('[3]Eqn Calc - NII'!$U:$U,'[3]Eqn Calc - NII'!$H:$H,E2781,'[3]Eqn Calc - NII'!$C:$C,A2781)</f>
        <v>#VALUE!</v>
      </c>
      <c r="H2781" t="str">
        <f t="shared" si="44"/>
        <v>IE000STVDBB645701</v>
      </c>
    </row>
    <row r="2782" spans="1:8" x14ac:dyDescent="0.25">
      <c r="A2782" s="41" t="s">
        <v>34</v>
      </c>
      <c r="B2782" s="41" t="s">
        <v>16</v>
      </c>
      <c r="C2782" s="41" t="str">
        <f>_xlfn.XLOOKUP(A2782,[3]Reconciliation!$A:$A,[3]Reconciliation!$O:$O)</f>
        <v>AVI Japanese Special Situations Fund</v>
      </c>
      <c r="D2782" s="41" t="str">
        <f>_xlfn.XLOOKUP(A2782,'[4]Fund Control'!$H:$H,'[4]Fund Control'!$G:$G)</f>
        <v>Class B (GBP)</v>
      </c>
      <c r="E2782" s="44">
        <v>45702</v>
      </c>
      <c r="F2782" s="41" t="str">
        <f>_xlfn.XLOOKUP(A2782,'[3]Eqn Calc - NII'!$C:$C,'[3]Eqn Calc - NII'!$E:$E)</f>
        <v>GBP</v>
      </c>
      <c r="G2782" s="43" t="e">
        <f>SUMIFS('[3]Eqn Calc - NII'!$U:$U,'[3]Eqn Calc - NII'!$H:$H,E2782,'[3]Eqn Calc - NII'!$C:$C,A2782)</f>
        <v>#VALUE!</v>
      </c>
      <c r="H2782" t="str">
        <f t="shared" si="44"/>
        <v>IE000STVDBB645702</v>
      </c>
    </row>
    <row r="2783" spans="1:8" x14ac:dyDescent="0.25">
      <c r="A2783" s="41" t="s">
        <v>34</v>
      </c>
      <c r="B2783" s="41" t="s">
        <v>16</v>
      </c>
      <c r="C2783" s="41" t="str">
        <f>_xlfn.XLOOKUP(A2783,[3]Reconciliation!$A:$A,[3]Reconciliation!$O:$O)</f>
        <v>AVI Japanese Special Situations Fund</v>
      </c>
      <c r="D2783" s="41" t="str">
        <f>_xlfn.XLOOKUP(A2783,'[4]Fund Control'!$H:$H,'[4]Fund Control'!$G:$G)</f>
        <v>Class B (GBP)</v>
      </c>
      <c r="E2783" s="44">
        <v>45705</v>
      </c>
      <c r="F2783" s="41" t="str">
        <f>_xlfn.XLOOKUP(A2783,'[3]Eqn Calc - NII'!$C:$C,'[3]Eqn Calc - NII'!$E:$E)</f>
        <v>GBP</v>
      </c>
      <c r="G2783" s="43" t="e">
        <f>SUMIFS('[3]Eqn Calc - NII'!$U:$U,'[3]Eqn Calc - NII'!$H:$H,E2783,'[3]Eqn Calc - NII'!$C:$C,A2783)</f>
        <v>#VALUE!</v>
      </c>
      <c r="H2783" t="str">
        <f t="shared" si="44"/>
        <v>IE000STVDBB645705</v>
      </c>
    </row>
    <row r="2784" spans="1:8" x14ac:dyDescent="0.25">
      <c r="A2784" s="41" t="s">
        <v>34</v>
      </c>
      <c r="B2784" s="41" t="s">
        <v>16</v>
      </c>
      <c r="C2784" s="41" t="str">
        <f>_xlfn.XLOOKUP(A2784,[3]Reconciliation!$A:$A,[3]Reconciliation!$O:$O)</f>
        <v>AVI Japanese Special Situations Fund</v>
      </c>
      <c r="D2784" s="41" t="str">
        <f>_xlfn.XLOOKUP(A2784,'[4]Fund Control'!$H:$H,'[4]Fund Control'!$G:$G)</f>
        <v>Class B (GBP)</v>
      </c>
      <c r="E2784" s="44">
        <v>45706</v>
      </c>
      <c r="F2784" s="41" t="str">
        <f>_xlfn.XLOOKUP(A2784,'[3]Eqn Calc - NII'!$C:$C,'[3]Eqn Calc - NII'!$E:$E)</f>
        <v>GBP</v>
      </c>
      <c r="G2784" s="43" t="e">
        <f>SUMIFS('[3]Eqn Calc - NII'!$U:$U,'[3]Eqn Calc - NII'!$H:$H,E2784,'[3]Eqn Calc - NII'!$C:$C,A2784)</f>
        <v>#VALUE!</v>
      </c>
      <c r="H2784" t="str">
        <f t="shared" si="44"/>
        <v>IE000STVDBB645706</v>
      </c>
    </row>
    <row r="2785" spans="1:8" x14ac:dyDescent="0.25">
      <c r="A2785" s="41" t="s">
        <v>34</v>
      </c>
      <c r="B2785" s="41" t="s">
        <v>16</v>
      </c>
      <c r="C2785" s="41" t="str">
        <f>_xlfn.XLOOKUP(A2785,[3]Reconciliation!$A:$A,[3]Reconciliation!$O:$O)</f>
        <v>AVI Japanese Special Situations Fund</v>
      </c>
      <c r="D2785" s="41" t="str">
        <f>_xlfn.XLOOKUP(A2785,'[4]Fund Control'!$H:$H,'[4]Fund Control'!$G:$G)</f>
        <v>Class B (GBP)</v>
      </c>
      <c r="E2785" s="44">
        <v>45707</v>
      </c>
      <c r="F2785" s="41" t="str">
        <f>_xlfn.XLOOKUP(A2785,'[3]Eqn Calc - NII'!$C:$C,'[3]Eqn Calc - NII'!$E:$E)</f>
        <v>GBP</v>
      </c>
      <c r="G2785" s="43" t="e">
        <f>SUMIFS('[3]Eqn Calc - NII'!$U:$U,'[3]Eqn Calc - NII'!$H:$H,E2785,'[3]Eqn Calc - NII'!$C:$C,A2785)</f>
        <v>#VALUE!</v>
      </c>
      <c r="H2785" t="str">
        <f t="shared" si="44"/>
        <v>IE000STVDBB645707</v>
      </c>
    </row>
    <row r="2786" spans="1:8" x14ac:dyDescent="0.25">
      <c r="A2786" s="41" t="s">
        <v>34</v>
      </c>
      <c r="B2786" s="41" t="s">
        <v>16</v>
      </c>
      <c r="C2786" s="41" t="str">
        <f>_xlfn.XLOOKUP(A2786,[3]Reconciliation!$A:$A,[3]Reconciliation!$O:$O)</f>
        <v>AVI Japanese Special Situations Fund</v>
      </c>
      <c r="D2786" s="41" t="str">
        <f>_xlfn.XLOOKUP(A2786,'[4]Fund Control'!$H:$H,'[4]Fund Control'!$G:$G)</f>
        <v>Class B (GBP)</v>
      </c>
      <c r="E2786" s="44">
        <v>45708</v>
      </c>
      <c r="F2786" s="41" t="str">
        <f>_xlfn.XLOOKUP(A2786,'[3]Eqn Calc - NII'!$C:$C,'[3]Eqn Calc - NII'!$E:$E)</f>
        <v>GBP</v>
      </c>
      <c r="G2786" s="43" t="e">
        <f>SUMIFS('[3]Eqn Calc - NII'!$U:$U,'[3]Eqn Calc - NII'!$H:$H,E2786,'[3]Eqn Calc - NII'!$C:$C,A2786)</f>
        <v>#VALUE!</v>
      </c>
      <c r="H2786" t="str">
        <f t="shared" si="44"/>
        <v>IE000STVDBB645708</v>
      </c>
    </row>
    <row r="2787" spans="1:8" x14ac:dyDescent="0.25">
      <c r="A2787" s="41" t="s">
        <v>34</v>
      </c>
      <c r="B2787" s="41" t="s">
        <v>16</v>
      </c>
      <c r="C2787" s="41" t="str">
        <f>_xlfn.XLOOKUP(A2787,[3]Reconciliation!$A:$A,[3]Reconciliation!$O:$O)</f>
        <v>AVI Japanese Special Situations Fund</v>
      </c>
      <c r="D2787" s="41" t="str">
        <f>_xlfn.XLOOKUP(A2787,'[4]Fund Control'!$H:$H,'[4]Fund Control'!$G:$G)</f>
        <v>Class B (GBP)</v>
      </c>
      <c r="E2787" s="44">
        <v>45709</v>
      </c>
      <c r="F2787" s="41" t="str">
        <f>_xlfn.XLOOKUP(A2787,'[3]Eqn Calc - NII'!$C:$C,'[3]Eqn Calc - NII'!$E:$E)</f>
        <v>GBP</v>
      </c>
      <c r="G2787" s="43" t="e">
        <f>SUMIFS('[3]Eqn Calc - NII'!$U:$U,'[3]Eqn Calc - NII'!$H:$H,E2787,'[3]Eqn Calc - NII'!$C:$C,A2787)</f>
        <v>#VALUE!</v>
      </c>
      <c r="H2787" t="str">
        <f t="shared" si="44"/>
        <v>IE000STVDBB645709</v>
      </c>
    </row>
    <row r="2788" spans="1:8" x14ac:dyDescent="0.25">
      <c r="A2788" s="41" t="s">
        <v>34</v>
      </c>
      <c r="B2788" s="41" t="s">
        <v>16</v>
      </c>
      <c r="C2788" s="41" t="str">
        <f>_xlfn.XLOOKUP(A2788,[3]Reconciliation!$A:$A,[3]Reconciliation!$O:$O)</f>
        <v>AVI Japanese Special Situations Fund</v>
      </c>
      <c r="D2788" s="41" t="str">
        <f>_xlfn.XLOOKUP(A2788,'[4]Fund Control'!$H:$H,'[4]Fund Control'!$G:$G)</f>
        <v>Class B (GBP)</v>
      </c>
      <c r="E2788" s="44">
        <v>45713</v>
      </c>
      <c r="F2788" s="41" t="str">
        <f>_xlfn.XLOOKUP(A2788,'[3]Eqn Calc - NII'!$C:$C,'[3]Eqn Calc - NII'!$E:$E)</f>
        <v>GBP</v>
      </c>
      <c r="G2788" s="43" t="e">
        <f>SUMIFS('[3]Eqn Calc - NII'!$U:$U,'[3]Eqn Calc - NII'!$H:$H,E2788,'[3]Eqn Calc - NII'!$C:$C,A2788)</f>
        <v>#VALUE!</v>
      </c>
      <c r="H2788" t="str">
        <f t="shared" si="44"/>
        <v>IE000STVDBB645713</v>
      </c>
    </row>
    <row r="2789" spans="1:8" x14ac:dyDescent="0.25">
      <c r="A2789" s="41" t="s">
        <v>34</v>
      </c>
      <c r="B2789" s="41" t="s">
        <v>16</v>
      </c>
      <c r="C2789" s="41" t="str">
        <f>_xlfn.XLOOKUP(A2789,[3]Reconciliation!$A:$A,[3]Reconciliation!$O:$O)</f>
        <v>AVI Japanese Special Situations Fund</v>
      </c>
      <c r="D2789" s="41" t="str">
        <f>_xlfn.XLOOKUP(A2789,'[4]Fund Control'!$H:$H,'[4]Fund Control'!$G:$G)</f>
        <v>Class B (GBP)</v>
      </c>
      <c r="E2789" s="44">
        <v>45714</v>
      </c>
      <c r="F2789" s="41" t="str">
        <f>_xlfn.XLOOKUP(A2789,'[3]Eqn Calc - NII'!$C:$C,'[3]Eqn Calc - NII'!$E:$E)</f>
        <v>GBP</v>
      </c>
      <c r="G2789" s="43" t="e">
        <f>SUMIFS('[3]Eqn Calc - NII'!$U:$U,'[3]Eqn Calc - NII'!$H:$H,E2789,'[3]Eqn Calc - NII'!$C:$C,A2789)</f>
        <v>#VALUE!</v>
      </c>
      <c r="H2789" t="str">
        <f t="shared" si="44"/>
        <v>IE000STVDBB645714</v>
      </c>
    </row>
    <row r="2790" spans="1:8" x14ac:dyDescent="0.25">
      <c r="A2790" s="41" t="s">
        <v>34</v>
      </c>
      <c r="B2790" s="41" t="s">
        <v>16</v>
      </c>
      <c r="C2790" s="41" t="str">
        <f>_xlfn.XLOOKUP(A2790,[3]Reconciliation!$A:$A,[3]Reconciliation!$O:$O)</f>
        <v>AVI Japanese Special Situations Fund</v>
      </c>
      <c r="D2790" s="41" t="str">
        <f>_xlfn.XLOOKUP(A2790,'[4]Fund Control'!$H:$H,'[4]Fund Control'!$G:$G)</f>
        <v>Class B (GBP)</v>
      </c>
      <c r="E2790" s="44">
        <v>45715</v>
      </c>
      <c r="F2790" s="41" t="str">
        <f>_xlfn.XLOOKUP(A2790,'[3]Eqn Calc - NII'!$C:$C,'[3]Eqn Calc - NII'!$E:$E)</f>
        <v>GBP</v>
      </c>
      <c r="G2790" s="43" t="e">
        <f>SUMIFS('[3]Eqn Calc - NII'!$U:$U,'[3]Eqn Calc - NII'!$H:$H,E2790,'[3]Eqn Calc - NII'!$C:$C,A2790)</f>
        <v>#VALUE!</v>
      </c>
      <c r="H2790" t="str">
        <f t="shared" si="44"/>
        <v>IE000STVDBB645715</v>
      </c>
    </row>
    <row r="2791" spans="1:8" x14ac:dyDescent="0.25">
      <c r="A2791" s="41" t="s">
        <v>34</v>
      </c>
      <c r="B2791" s="41" t="s">
        <v>16</v>
      </c>
      <c r="C2791" s="41" t="str">
        <f>_xlfn.XLOOKUP(A2791,[3]Reconciliation!$A:$A,[3]Reconciliation!$O:$O)</f>
        <v>AVI Japanese Special Situations Fund</v>
      </c>
      <c r="D2791" s="41" t="str">
        <f>_xlfn.XLOOKUP(A2791,'[4]Fund Control'!$H:$H,'[4]Fund Control'!$G:$G)</f>
        <v>Class B (GBP)</v>
      </c>
      <c r="E2791" s="44">
        <v>45716</v>
      </c>
      <c r="F2791" s="41" t="str">
        <f>_xlfn.XLOOKUP(A2791,'[3]Eqn Calc - NII'!$C:$C,'[3]Eqn Calc - NII'!$E:$E)</f>
        <v>GBP</v>
      </c>
      <c r="G2791" s="43" t="e">
        <f>SUMIFS('[3]Eqn Calc - NII'!$U:$U,'[3]Eqn Calc - NII'!$H:$H,E2791,'[3]Eqn Calc - NII'!$C:$C,A2791)</f>
        <v>#VALUE!</v>
      </c>
      <c r="H2791" t="str">
        <f t="shared" si="44"/>
        <v>IE000STVDBB645716</v>
      </c>
    </row>
    <row r="2792" spans="1:8" x14ac:dyDescent="0.25">
      <c r="A2792" s="41" t="s">
        <v>34</v>
      </c>
      <c r="B2792" s="41" t="s">
        <v>16</v>
      </c>
      <c r="C2792" s="41" t="str">
        <f>_xlfn.XLOOKUP(A2792,[3]Reconciliation!$A:$A,[3]Reconciliation!$O:$O)</f>
        <v>AVI Japanese Special Situations Fund</v>
      </c>
      <c r="D2792" s="41" t="str">
        <f>_xlfn.XLOOKUP(A2792,'[4]Fund Control'!$H:$H,'[4]Fund Control'!$G:$G)</f>
        <v>Class B (GBP)</v>
      </c>
      <c r="E2792" s="44">
        <v>45719</v>
      </c>
      <c r="F2792" s="41" t="str">
        <f>_xlfn.XLOOKUP(A2792,'[3]Eqn Calc - NII'!$C:$C,'[3]Eqn Calc - NII'!$E:$E)</f>
        <v>GBP</v>
      </c>
      <c r="G2792" s="43" t="e">
        <f>SUMIFS('[3]Eqn Calc - NII'!$U:$U,'[3]Eqn Calc - NII'!$H:$H,E2792,'[3]Eqn Calc - NII'!$C:$C,A2792)</f>
        <v>#VALUE!</v>
      </c>
      <c r="H2792" t="str">
        <f t="shared" si="44"/>
        <v>IE000STVDBB645719</v>
      </c>
    </row>
    <row r="2793" spans="1:8" x14ac:dyDescent="0.25">
      <c r="A2793" s="41" t="s">
        <v>34</v>
      </c>
      <c r="B2793" s="41" t="s">
        <v>16</v>
      </c>
      <c r="C2793" s="41" t="str">
        <f>_xlfn.XLOOKUP(A2793,[3]Reconciliation!$A:$A,[3]Reconciliation!$O:$O)</f>
        <v>AVI Japanese Special Situations Fund</v>
      </c>
      <c r="D2793" s="41" t="str">
        <f>_xlfn.XLOOKUP(A2793,'[4]Fund Control'!$H:$H,'[4]Fund Control'!$G:$G)</f>
        <v>Class B (GBP)</v>
      </c>
      <c r="E2793" s="44">
        <v>45720</v>
      </c>
      <c r="F2793" s="41" t="str">
        <f>_xlfn.XLOOKUP(A2793,'[3]Eqn Calc - NII'!$C:$C,'[3]Eqn Calc - NII'!$E:$E)</f>
        <v>GBP</v>
      </c>
      <c r="G2793" s="43" t="e">
        <f>SUMIFS('[3]Eqn Calc - NII'!$U:$U,'[3]Eqn Calc - NII'!$H:$H,E2793,'[3]Eqn Calc - NII'!$C:$C,A2793)</f>
        <v>#VALUE!</v>
      </c>
      <c r="H2793" t="str">
        <f t="shared" si="44"/>
        <v>IE000STVDBB645720</v>
      </c>
    </row>
    <row r="2794" spans="1:8" x14ac:dyDescent="0.25">
      <c r="A2794" s="41" t="s">
        <v>34</v>
      </c>
      <c r="B2794" s="41" t="s">
        <v>16</v>
      </c>
      <c r="C2794" s="41" t="str">
        <f>_xlfn.XLOOKUP(A2794,[3]Reconciliation!$A:$A,[3]Reconciliation!$O:$O)</f>
        <v>AVI Japanese Special Situations Fund</v>
      </c>
      <c r="D2794" s="41" t="str">
        <f>_xlfn.XLOOKUP(A2794,'[4]Fund Control'!$H:$H,'[4]Fund Control'!$G:$G)</f>
        <v>Class B (GBP)</v>
      </c>
      <c r="E2794" s="44">
        <v>45721</v>
      </c>
      <c r="F2794" s="41" t="str">
        <f>_xlfn.XLOOKUP(A2794,'[3]Eqn Calc - NII'!$C:$C,'[3]Eqn Calc - NII'!$E:$E)</f>
        <v>GBP</v>
      </c>
      <c r="G2794" s="43" t="e">
        <f>SUMIFS('[3]Eqn Calc - NII'!$U:$U,'[3]Eqn Calc - NII'!$H:$H,E2794,'[3]Eqn Calc - NII'!$C:$C,A2794)</f>
        <v>#VALUE!</v>
      </c>
      <c r="H2794" t="str">
        <f t="shared" si="44"/>
        <v>IE000STVDBB645721</v>
      </c>
    </row>
    <row r="2795" spans="1:8" x14ac:dyDescent="0.25">
      <c r="A2795" s="41" t="s">
        <v>34</v>
      </c>
      <c r="B2795" s="41" t="s">
        <v>16</v>
      </c>
      <c r="C2795" s="41" t="str">
        <f>_xlfn.XLOOKUP(A2795,[3]Reconciliation!$A:$A,[3]Reconciliation!$O:$O)</f>
        <v>AVI Japanese Special Situations Fund</v>
      </c>
      <c r="D2795" s="41" t="str">
        <f>_xlfn.XLOOKUP(A2795,'[4]Fund Control'!$H:$H,'[4]Fund Control'!$G:$G)</f>
        <v>Class B (GBP)</v>
      </c>
      <c r="E2795" s="44">
        <v>45722</v>
      </c>
      <c r="F2795" s="41" t="str">
        <f>_xlfn.XLOOKUP(A2795,'[3]Eqn Calc - NII'!$C:$C,'[3]Eqn Calc - NII'!$E:$E)</f>
        <v>GBP</v>
      </c>
      <c r="G2795" s="43" t="e">
        <f>SUMIFS('[3]Eqn Calc - NII'!$U:$U,'[3]Eqn Calc - NII'!$H:$H,E2795,'[3]Eqn Calc - NII'!$C:$C,A2795)</f>
        <v>#VALUE!</v>
      </c>
      <c r="H2795" t="str">
        <f t="shared" si="44"/>
        <v>IE000STVDBB645722</v>
      </c>
    </row>
    <row r="2796" spans="1:8" x14ac:dyDescent="0.25">
      <c r="A2796" s="41" t="s">
        <v>34</v>
      </c>
      <c r="B2796" s="41" t="s">
        <v>16</v>
      </c>
      <c r="C2796" s="41" t="str">
        <f>_xlfn.XLOOKUP(A2796,[3]Reconciliation!$A:$A,[3]Reconciliation!$O:$O)</f>
        <v>AVI Japanese Special Situations Fund</v>
      </c>
      <c r="D2796" s="41" t="str">
        <f>_xlfn.XLOOKUP(A2796,'[4]Fund Control'!$H:$H,'[4]Fund Control'!$G:$G)</f>
        <v>Class B (GBP)</v>
      </c>
      <c r="E2796" s="44">
        <v>45723</v>
      </c>
      <c r="F2796" s="41" t="str">
        <f>_xlfn.XLOOKUP(A2796,'[3]Eqn Calc - NII'!$C:$C,'[3]Eqn Calc - NII'!$E:$E)</f>
        <v>GBP</v>
      </c>
      <c r="G2796" s="43" t="e">
        <f>SUMIFS('[3]Eqn Calc - NII'!$U:$U,'[3]Eqn Calc - NII'!$H:$H,E2796,'[3]Eqn Calc - NII'!$C:$C,A2796)</f>
        <v>#VALUE!</v>
      </c>
      <c r="H2796" t="str">
        <f t="shared" si="44"/>
        <v>IE000STVDBB645723</v>
      </c>
    </row>
    <row r="2797" spans="1:8" x14ac:dyDescent="0.25">
      <c r="A2797" s="41" t="s">
        <v>34</v>
      </c>
      <c r="B2797" s="41" t="s">
        <v>16</v>
      </c>
      <c r="C2797" s="41" t="str">
        <f>_xlfn.XLOOKUP(A2797,[3]Reconciliation!$A:$A,[3]Reconciliation!$O:$O)</f>
        <v>AVI Japanese Special Situations Fund</v>
      </c>
      <c r="D2797" s="41" t="str">
        <f>_xlfn.XLOOKUP(A2797,'[4]Fund Control'!$H:$H,'[4]Fund Control'!$G:$G)</f>
        <v>Class B (GBP)</v>
      </c>
      <c r="E2797" s="44">
        <v>45726</v>
      </c>
      <c r="F2797" s="41" t="str">
        <f>_xlfn.XLOOKUP(A2797,'[3]Eqn Calc - NII'!$C:$C,'[3]Eqn Calc - NII'!$E:$E)</f>
        <v>GBP</v>
      </c>
      <c r="G2797" s="43" t="e">
        <f>SUMIFS('[3]Eqn Calc - NII'!$U:$U,'[3]Eqn Calc - NII'!$H:$H,E2797,'[3]Eqn Calc - NII'!$C:$C,A2797)</f>
        <v>#VALUE!</v>
      </c>
      <c r="H2797" t="str">
        <f t="shared" si="44"/>
        <v>IE000STVDBB645726</v>
      </c>
    </row>
    <row r="2798" spans="1:8" x14ac:dyDescent="0.25">
      <c r="A2798" s="41" t="s">
        <v>34</v>
      </c>
      <c r="B2798" s="41" t="s">
        <v>16</v>
      </c>
      <c r="C2798" s="41" t="str">
        <f>_xlfn.XLOOKUP(A2798,[3]Reconciliation!$A:$A,[3]Reconciliation!$O:$O)</f>
        <v>AVI Japanese Special Situations Fund</v>
      </c>
      <c r="D2798" s="41" t="str">
        <f>_xlfn.XLOOKUP(A2798,'[4]Fund Control'!$H:$H,'[4]Fund Control'!$G:$G)</f>
        <v>Class B (GBP)</v>
      </c>
      <c r="E2798" s="44">
        <v>45727</v>
      </c>
      <c r="F2798" s="41" t="str">
        <f>_xlfn.XLOOKUP(A2798,'[3]Eqn Calc - NII'!$C:$C,'[3]Eqn Calc - NII'!$E:$E)</f>
        <v>GBP</v>
      </c>
      <c r="G2798" s="43" t="e">
        <f>SUMIFS('[3]Eqn Calc - NII'!$U:$U,'[3]Eqn Calc - NII'!$H:$H,E2798,'[3]Eqn Calc - NII'!$C:$C,A2798)</f>
        <v>#VALUE!</v>
      </c>
      <c r="H2798" t="str">
        <f t="shared" si="44"/>
        <v>IE000STVDBB645727</v>
      </c>
    </row>
    <row r="2799" spans="1:8" x14ac:dyDescent="0.25">
      <c r="A2799" s="41" t="s">
        <v>34</v>
      </c>
      <c r="B2799" s="41" t="s">
        <v>16</v>
      </c>
      <c r="C2799" s="41" t="str">
        <f>_xlfn.XLOOKUP(A2799,[3]Reconciliation!$A:$A,[3]Reconciliation!$O:$O)</f>
        <v>AVI Japanese Special Situations Fund</v>
      </c>
      <c r="D2799" s="41" t="str">
        <f>_xlfn.XLOOKUP(A2799,'[4]Fund Control'!$H:$H,'[4]Fund Control'!$G:$G)</f>
        <v>Class B (GBP)</v>
      </c>
      <c r="E2799" s="44">
        <v>45728</v>
      </c>
      <c r="F2799" s="41" t="str">
        <f>_xlfn.XLOOKUP(A2799,'[3]Eqn Calc - NII'!$C:$C,'[3]Eqn Calc - NII'!$E:$E)</f>
        <v>GBP</v>
      </c>
      <c r="G2799" s="43" t="e">
        <f>SUMIFS('[3]Eqn Calc - NII'!$U:$U,'[3]Eqn Calc - NII'!$H:$H,E2799,'[3]Eqn Calc - NII'!$C:$C,A2799)</f>
        <v>#VALUE!</v>
      </c>
      <c r="H2799" t="str">
        <f t="shared" si="44"/>
        <v>IE000STVDBB645728</v>
      </c>
    </row>
    <row r="2800" spans="1:8" x14ac:dyDescent="0.25">
      <c r="A2800" s="41" t="s">
        <v>34</v>
      </c>
      <c r="B2800" s="41" t="s">
        <v>16</v>
      </c>
      <c r="C2800" s="41" t="str">
        <f>_xlfn.XLOOKUP(A2800,[3]Reconciliation!$A:$A,[3]Reconciliation!$O:$O)</f>
        <v>AVI Japanese Special Situations Fund</v>
      </c>
      <c r="D2800" s="41" t="str">
        <f>_xlfn.XLOOKUP(A2800,'[4]Fund Control'!$H:$H,'[4]Fund Control'!$G:$G)</f>
        <v>Class B (GBP)</v>
      </c>
      <c r="E2800" s="44">
        <v>45729</v>
      </c>
      <c r="F2800" s="41" t="str">
        <f>_xlfn.XLOOKUP(A2800,'[3]Eqn Calc - NII'!$C:$C,'[3]Eqn Calc - NII'!$E:$E)</f>
        <v>GBP</v>
      </c>
      <c r="G2800" s="43" t="e">
        <f>SUMIFS('[3]Eqn Calc - NII'!$U:$U,'[3]Eqn Calc - NII'!$H:$H,E2800,'[3]Eqn Calc - NII'!$C:$C,A2800)</f>
        <v>#VALUE!</v>
      </c>
      <c r="H2800" t="str">
        <f t="shared" si="44"/>
        <v>IE000STVDBB645729</v>
      </c>
    </row>
    <row r="2801" spans="1:8" x14ac:dyDescent="0.25">
      <c r="A2801" s="41" t="s">
        <v>34</v>
      </c>
      <c r="B2801" s="41" t="s">
        <v>16</v>
      </c>
      <c r="C2801" s="41" t="str">
        <f>_xlfn.XLOOKUP(A2801,[3]Reconciliation!$A:$A,[3]Reconciliation!$O:$O)</f>
        <v>AVI Japanese Special Situations Fund</v>
      </c>
      <c r="D2801" s="41" t="str">
        <f>_xlfn.XLOOKUP(A2801,'[4]Fund Control'!$H:$H,'[4]Fund Control'!$G:$G)</f>
        <v>Class B (GBP)</v>
      </c>
      <c r="E2801" s="44">
        <v>45730</v>
      </c>
      <c r="F2801" s="41" t="str">
        <f>_xlfn.XLOOKUP(A2801,'[3]Eqn Calc - NII'!$C:$C,'[3]Eqn Calc - NII'!$E:$E)</f>
        <v>GBP</v>
      </c>
      <c r="G2801" s="43" t="e">
        <f>SUMIFS('[3]Eqn Calc - NII'!$U:$U,'[3]Eqn Calc - NII'!$H:$H,E2801,'[3]Eqn Calc - NII'!$C:$C,A2801)</f>
        <v>#VALUE!</v>
      </c>
      <c r="H2801" t="str">
        <f t="shared" si="44"/>
        <v>IE000STVDBB645730</v>
      </c>
    </row>
    <row r="2802" spans="1:8" x14ac:dyDescent="0.25">
      <c r="A2802" s="41" t="s">
        <v>34</v>
      </c>
      <c r="B2802" s="41" t="s">
        <v>16</v>
      </c>
      <c r="C2802" s="41" t="str">
        <f>_xlfn.XLOOKUP(A2802,[3]Reconciliation!$A:$A,[3]Reconciliation!$O:$O)</f>
        <v>AVI Japanese Special Situations Fund</v>
      </c>
      <c r="D2802" s="41" t="str">
        <f>_xlfn.XLOOKUP(A2802,'[4]Fund Control'!$H:$H,'[4]Fund Control'!$G:$G)</f>
        <v>Class B (GBP)</v>
      </c>
      <c r="E2802" s="44">
        <v>45734</v>
      </c>
      <c r="F2802" s="41" t="str">
        <f>_xlfn.XLOOKUP(A2802,'[3]Eqn Calc - NII'!$C:$C,'[3]Eqn Calc - NII'!$E:$E)</f>
        <v>GBP</v>
      </c>
      <c r="G2802" s="43" t="e">
        <f>SUMIFS('[3]Eqn Calc - NII'!$U:$U,'[3]Eqn Calc - NII'!$H:$H,E2802,'[3]Eqn Calc - NII'!$C:$C,A2802)</f>
        <v>#VALUE!</v>
      </c>
      <c r="H2802" t="str">
        <f t="shared" si="44"/>
        <v>IE000STVDBB645734</v>
      </c>
    </row>
    <row r="2803" spans="1:8" x14ac:dyDescent="0.25">
      <c r="A2803" s="41" t="s">
        <v>34</v>
      </c>
      <c r="B2803" s="41" t="s">
        <v>16</v>
      </c>
      <c r="C2803" s="41" t="str">
        <f>_xlfn.XLOOKUP(A2803,[3]Reconciliation!$A:$A,[3]Reconciliation!$O:$O)</f>
        <v>AVI Japanese Special Situations Fund</v>
      </c>
      <c r="D2803" s="41" t="str">
        <f>_xlfn.XLOOKUP(A2803,'[4]Fund Control'!$H:$H,'[4]Fund Control'!$G:$G)</f>
        <v>Class B (GBP)</v>
      </c>
      <c r="E2803" s="44">
        <v>45735</v>
      </c>
      <c r="F2803" s="41" t="str">
        <f>_xlfn.XLOOKUP(A2803,'[3]Eqn Calc - NII'!$C:$C,'[3]Eqn Calc - NII'!$E:$E)</f>
        <v>GBP</v>
      </c>
      <c r="G2803" s="43" t="e">
        <f>SUMIFS('[3]Eqn Calc - NII'!$U:$U,'[3]Eqn Calc - NII'!$H:$H,E2803,'[3]Eqn Calc - NII'!$C:$C,A2803)</f>
        <v>#VALUE!</v>
      </c>
      <c r="H2803" t="str">
        <f t="shared" si="44"/>
        <v>IE000STVDBB645735</v>
      </c>
    </row>
    <row r="2804" spans="1:8" x14ac:dyDescent="0.25">
      <c r="A2804" s="41" t="s">
        <v>34</v>
      </c>
      <c r="B2804" s="41" t="s">
        <v>16</v>
      </c>
      <c r="C2804" s="41" t="str">
        <f>_xlfn.XLOOKUP(A2804,[3]Reconciliation!$A:$A,[3]Reconciliation!$O:$O)</f>
        <v>AVI Japanese Special Situations Fund</v>
      </c>
      <c r="D2804" s="41" t="str">
        <f>_xlfn.XLOOKUP(A2804,'[4]Fund Control'!$H:$H,'[4]Fund Control'!$G:$G)</f>
        <v>Class B (GBP)</v>
      </c>
      <c r="E2804" s="44">
        <v>45737</v>
      </c>
      <c r="F2804" s="41" t="str">
        <f>_xlfn.XLOOKUP(A2804,'[3]Eqn Calc - NII'!$C:$C,'[3]Eqn Calc - NII'!$E:$E)</f>
        <v>GBP</v>
      </c>
      <c r="G2804" s="43" t="e">
        <f>SUMIFS('[3]Eqn Calc - NII'!$U:$U,'[3]Eqn Calc - NII'!$H:$H,E2804,'[3]Eqn Calc - NII'!$C:$C,A2804)</f>
        <v>#VALUE!</v>
      </c>
      <c r="H2804" t="str">
        <f t="shared" si="44"/>
        <v>IE000STVDBB645737</v>
      </c>
    </row>
    <row r="2805" spans="1:8" x14ac:dyDescent="0.25">
      <c r="A2805" s="41" t="s">
        <v>34</v>
      </c>
      <c r="B2805" s="41" t="s">
        <v>16</v>
      </c>
      <c r="C2805" s="41" t="str">
        <f>_xlfn.XLOOKUP(A2805,[3]Reconciliation!$A:$A,[3]Reconciliation!$O:$O)</f>
        <v>AVI Japanese Special Situations Fund</v>
      </c>
      <c r="D2805" s="41" t="str">
        <f>_xlfn.XLOOKUP(A2805,'[4]Fund Control'!$H:$H,'[4]Fund Control'!$G:$G)</f>
        <v>Class B (GBP)</v>
      </c>
      <c r="E2805" s="44">
        <v>45740</v>
      </c>
      <c r="F2805" s="41" t="str">
        <f>_xlfn.XLOOKUP(A2805,'[3]Eqn Calc - NII'!$C:$C,'[3]Eqn Calc - NII'!$E:$E)</f>
        <v>GBP</v>
      </c>
      <c r="G2805" s="43" t="e">
        <f>SUMIFS('[3]Eqn Calc - NII'!$U:$U,'[3]Eqn Calc - NII'!$H:$H,E2805,'[3]Eqn Calc - NII'!$C:$C,A2805)</f>
        <v>#VALUE!</v>
      </c>
      <c r="H2805" t="str">
        <f t="shared" si="44"/>
        <v>IE000STVDBB645740</v>
      </c>
    </row>
    <row r="2806" spans="1:8" x14ac:dyDescent="0.25">
      <c r="A2806" s="41" t="s">
        <v>34</v>
      </c>
      <c r="B2806" s="41" t="s">
        <v>16</v>
      </c>
      <c r="C2806" s="41" t="str">
        <f>_xlfn.XLOOKUP(A2806,[3]Reconciliation!$A:$A,[3]Reconciliation!$O:$O)</f>
        <v>AVI Japanese Special Situations Fund</v>
      </c>
      <c r="D2806" s="41" t="str">
        <f>_xlfn.XLOOKUP(A2806,'[4]Fund Control'!$H:$H,'[4]Fund Control'!$G:$G)</f>
        <v>Class B (GBP)</v>
      </c>
      <c r="E2806" s="44">
        <v>45741</v>
      </c>
      <c r="F2806" s="41" t="str">
        <f>_xlfn.XLOOKUP(A2806,'[3]Eqn Calc - NII'!$C:$C,'[3]Eqn Calc - NII'!$E:$E)</f>
        <v>GBP</v>
      </c>
      <c r="G2806" s="43" t="e">
        <f>SUMIFS('[3]Eqn Calc - NII'!$U:$U,'[3]Eqn Calc - NII'!$H:$H,E2806,'[3]Eqn Calc - NII'!$C:$C,A2806)</f>
        <v>#VALUE!</v>
      </c>
      <c r="H2806" t="str">
        <f t="shared" si="44"/>
        <v>IE000STVDBB645741</v>
      </c>
    </row>
    <row r="2807" spans="1:8" x14ac:dyDescent="0.25">
      <c r="A2807" s="41" t="s">
        <v>34</v>
      </c>
      <c r="B2807" s="41" t="s">
        <v>16</v>
      </c>
      <c r="C2807" s="41" t="str">
        <f>_xlfn.XLOOKUP(A2807,[3]Reconciliation!$A:$A,[3]Reconciliation!$O:$O)</f>
        <v>AVI Japanese Special Situations Fund</v>
      </c>
      <c r="D2807" s="41" t="str">
        <f>_xlfn.XLOOKUP(A2807,'[4]Fund Control'!$H:$H,'[4]Fund Control'!$G:$G)</f>
        <v>Class B (GBP)</v>
      </c>
      <c r="E2807" s="44">
        <v>45742</v>
      </c>
      <c r="F2807" s="41" t="str">
        <f>_xlfn.XLOOKUP(A2807,'[3]Eqn Calc - NII'!$C:$C,'[3]Eqn Calc - NII'!$E:$E)</f>
        <v>GBP</v>
      </c>
      <c r="G2807" s="43" t="e">
        <f>SUMIFS('[3]Eqn Calc - NII'!$U:$U,'[3]Eqn Calc - NII'!$H:$H,E2807,'[3]Eqn Calc - NII'!$C:$C,A2807)</f>
        <v>#VALUE!</v>
      </c>
      <c r="H2807" t="str">
        <f t="shared" si="44"/>
        <v>IE000STVDBB645742</v>
      </c>
    </row>
    <row r="2808" spans="1:8" x14ac:dyDescent="0.25">
      <c r="A2808" s="41" t="s">
        <v>34</v>
      </c>
      <c r="B2808" s="41" t="s">
        <v>16</v>
      </c>
      <c r="C2808" s="41" t="str">
        <f>_xlfn.XLOOKUP(A2808,[3]Reconciliation!$A:$A,[3]Reconciliation!$O:$O)</f>
        <v>AVI Japanese Special Situations Fund</v>
      </c>
      <c r="D2808" s="41" t="str">
        <f>_xlfn.XLOOKUP(A2808,'[4]Fund Control'!$H:$H,'[4]Fund Control'!$G:$G)</f>
        <v>Class B (GBP)</v>
      </c>
      <c r="E2808" s="44">
        <v>45743</v>
      </c>
      <c r="F2808" s="41" t="str">
        <f>_xlfn.XLOOKUP(A2808,'[3]Eqn Calc - NII'!$C:$C,'[3]Eqn Calc - NII'!$E:$E)</f>
        <v>GBP</v>
      </c>
      <c r="G2808" s="43" t="e">
        <f>SUMIFS('[3]Eqn Calc - NII'!$U:$U,'[3]Eqn Calc - NII'!$H:$H,E2808,'[3]Eqn Calc - NII'!$C:$C,A2808)</f>
        <v>#VALUE!</v>
      </c>
      <c r="H2808" t="str">
        <f t="shared" si="44"/>
        <v>IE000STVDBB645743</v>
      </c>
    </row>
    <row r="2809" spans="1:8" x14ac:dyDescent="0.25">
      <c r="A2809" s="41" t="s">
        <v>34</v>
      </c>
      <c r="B2809" s="41" t="s">
        <v>16</v>
      </c>
      <c r="C2809" s="41" t="str">
        <f>_xlfn.XLOOKUP(A2809,[3]Reconciliation!$A:$A,[3]Reconciliation!$O:$O)</f>
        <v>AVI Japanese Special Situations Fund</v>
      </c>
      <c r="D2809" s="41" t="str">
        <f>_xlfn.XLOOKUP(A2809,'[4]Fund Control'!$H:$H,'[4]Fund Control'!$G:$G)</f>
        <v>Class B (GBP)</v>
      </c>
      <c r="E2809" s="44">
        <v>45744</v>
      </c>
      <c r="F2809" s="41" t="str">
        <f>_xlfn.XLOOKUP(A2809,'[3]Eqn Calc - NII'!$C:$C,'[3]Eqn Calc - NII'!$E:$E)</f>
        <v>GBP</v>
      </c>
      <c r="G2809" s="43" t="e">
        <f>SUMIFS('[3]Eqn Calc - NII'!$U:$U,'[3]Eqn Calc - NII'!$H:$H,E2809,'[3]Eqn Calc - NII'!$C:$C,A2809)</f>
        <v>#VALUE!</v>
      </c>
      <c r="H2809" t="str">
        <f t="shared" si="44"/>
        <v>IE000STVDBB645744</v>
      </c>
    </row>
    <row r="2810" spans="1:8" x14ac:dyDescent="0.25">
      <c r="A2810" s="41" t="s">
        <v>34</v>
      </c>
      <c r="B2810" s="41" t="s">
        <v>16</v>
      </c>
      <c r="C2810" s="41" t="str">
        <f>_xlfn.XLOOKUP(A2810,[3]Reconciliation!$A:$A,[3]Reconciliation!$O:$O)</f>
        <v>AVI Japanese Special Situations Fund</v>
      </c>
      <c r="D2810" s="41" t="str">
        <f>_xlfn.XLOOKUP(A2810,'[4]Fund Control'!$H:$H,'[4]Fund Control'!$G:$G)</f>
        <v>Class B (GBP)</v>
      </c>
      <c r="E2810" s="44">
        <v>45747</v>
      </c>
      <c r="F2810" s="41" t="str">
        <f>_xlfn.XLOOKUP(A2810,'[3]Eqn Calc - NII'!$C:$C,'[3]Eqn Calc - NII'!$E:$E)</f>
        <v>GBP</v>
      </c>
      <c r="G2810" s="43" t="e">
        <f>SUMIFS('[3]Eqn Calc - NII'!$U:$U,'[3]Eqn Calc - NII'!$H:$H,E2810,'[3]Eqn Calc - NII'!$C:$C,A2810)</f>
        <v>#VALUE!</v>
      </c>
      <c r="H2810" t="str">
        <f t="shared" si="44"/>
        <v>IE000STVDBB645747</v>
      </c>
    </row>
    <row r="2811" spans="1:8" x14ac:dyDescent="0.25">
      <c r="A2811" s="41" t="s">
        <v>34</v>
      </c>
      <c r="B2811" s="41" t="s">
        <v>16</v>
      </c>
      <c r="C2811" s="41" t="str">
        <f>_xlfn.XLOOKUP(A2811,[3]Reconciliation!$A:$A,[3]Reconciliation!$O:$O)</f>
        <v>AVI Japanese Special Situations Fund</v>
      </c>
      <c r="D2811" s="41" t="str">
        <f>_xlfn.XLOOKUP(A2811,'[4]Fund Control'!$H:$H,'[4]Fund Control'!$G:$G)</f>
        <v>Class B (GBP)</v>
      </c>
      <c r="E2811" s="44">
        <v>45748</v>
      </c>
      <c r="F2811" s="41" t="str">
        <f>_xlfn.XLOOKUP(A2811,'[3]Eqn Calc - NII'!$C:$C,'[3]Eqn Calc - NII'!$E:$E)</f>
        <v>GBP</v>
      </c>
      <c r="G2811" s="43" t="e">
        <f>SUMIFS('[3]Eqn Calc - NII'!$U:$U,'[3]Eqn Calc - NII'!$H:$H,E2811,'[3]Eqn Calc - NII'!$C:$C,A2811)</f>
        <v>#VALUE!</v>
      </c>
      <c r="H2811" t="str">
        <f t="shared" si="44"/>
        <v>IE000STVDBB645748</v>
      </c>
    </row>
    <row r="2812" spans="1:8" x14ac:dyDescent="0.25">
      <c r="A2812" s="41" t="s">
        <v>34</v>
      </c>
      <c r="B2812" s="41" t="s">
        <v>16</v>
      </c>
      <c r="C2812" s="41" t="str">
        <f>_xlfn.XLOOKUP(A2812,[3]Reconciliation!$A:$A,[3]Reconciliation!$O:$O)</f>
        <v>AVI Japanese Special Situations Fund</v>
      </c>
      <c r="D2812" s="41" t="str">
        <f>_xlfn.XLOOKUP(A2812,'[4]Fund Control'!$H:$H,'[4]Fund Control'!$G:$G)</f>
        <v>Class B (GBP)</v>
      </c>
      <c r="E2812" s="44">
        <v>45749</v>
      </c>
      <c r="F2812" s="41" t="str">
        <f>_xlfn.XLOOKUP(A2812,'[3]Eqn Calc - NII'!$C:$C,'[3]Eqn Calc - NII'!$E:$E)</f>
        <v>GBP</v>
      </c>
      <c r="G2812" s="43" t="e">
        <f>SUMIFS('[3]Eqn Calc - NII'!$U:$U,'[3]Eqn Calc - NII'!$H:$H,E2812,'[3]Eqn Calc - NII'!$C:$C,A2812)</f>
        <v>#VALUE!</v>
      </c>
      <c r="H2812" t="str">
        <f t="shared" si="44"/>
        <v>IE000STVDBB645749</v>
      </c>
    </row>
    <row r="2813" spans="1:8" x14ac:dyDescent="0.25">
      <c r="A2813" s="41" t="s">
        <v>34</v>
      </c>
      <c r="B2813" s="41" t="s">
        <v>16</v>
      </c>
      <c r="C2813" s="41" t="str">
        <f>_xlfn.XLOOKUP(A2813,[3]Reconciliation!$A:$A,[3]Reconciliation!$O:$O)</f>
        <v>AVI Japanese Special Situations Fund</v>
      </c>
      <c r="D2813" s="41" t="str">
        <f>_xlfn.XLOOKUP(A2813,'[4]Fund Control'!$H:$H,'[4]Fund Control'!$G:$G)</f>
        <v>Class B (GBP)</v>
      </c>
      <c r="E2813" s="44">
        <v>45750</v>
      </c>
      <c r="F2813" s="41" t="str">
        <f>_xlfn.XLOOKUP(A2813,'[3]Eqn Calc - NII'!$C:$C,'[3]Eqn Calc - NII'!$E:$E)</f>
        <v>GBP</v>
      </c>
      <c r="G2813" s="43" t="e">
        <f>SUMIFS('[3]Eqn Calc - NII'!$U:$U,'[3]Eqn Calc - NII'!$H:$H,E2813,'[3]Eqn Calc - NII'!$C:$C,A2813)</f>
        <v>#VALUE!</v>
      </c>
      <c r="H2813" t="str">
        <f t="shared" si="44"/>
        <v>IE000STVDBB645750</v>
      </c>
    </row>
    <row r="2814" spans="1:8" x14ac:dyDescent="0.25">
      <c r="A2814" s="41" t="s">
        <v>34</v>
      </c>
      <c r="B2814" s="41" t="s">
        <v>16</v>
      </c>
      <c r="C2814" s="41" t="str">
        <f>_xlfn.XLOOKUP(A2814,[3]Reconciliation!$A:$A,[3]Reconciliation!$O:$O)</f>
        <v>AVI Japanese Special Situations Fund</v>
      </c>
      <c r="D2814" s="41" t="str">
        <f>_xlfn.XLOOKUP(A2814,'[4]Fund Control'!$H:$H,'[4]Fund Control'!$G:$G)</f>
        <v>Class B (GBP)</v>
      </c>
      <c r="E2814" s="44">
        <v>45751</v>
      </c>
      <c r="F2814" s="41" t="str">
        <f>_xlfn.XLOOKUP(A2814,'[3]Eqn Calc - NII'!$C:$C,'[3]Eqn Calc - NII'!$E:$E)</f>
        <v>GBP</v>
      </c>
      <c r="G2814" s="43" t="e">
        <f>SUMIFS('[3]Eqn Calc - NII'!$U:$U,'[3]Eqn Calc - NII'!$H:$H,E2814,'[3]Eqn Calc - NII'!$C:$C,A2814)</f>
        <v>#VALUE!</v>
      </c>
      <c r="H2814" t="str">
        <f t="shared" si="44"/>
        <v>IE000STVDBB645751</v>
      </c>
    </row>
    <row r="2815" spans="1:8" x14ac:dyDescent="0.25">
      <c r="A2815" s="41" t="s">
        <v>34</v>
      </c>
      <c r="B2815" s="41" t="s">
        <v>16</v>
      </c>
      <c r="C2815" s="41" t="str">
        <f>_xlfn.XLOOKUP(A2815,[3]Reconciliation!$A:$A,[3]Reconciliation!$O:$O)</f>
        <v>AVI Japanese Special Situations Fund</v>
      </c>
      <c r="D2815" s="41" t="str">
        <f>_xlfn.XLOOKUP(A2815,'[4]Fund Control'!$H:$H,'[4]Fund Control'!$G:$G)</f>
        <v>Class B (GBP)</v>
      </c>
      <c r="E2815" s="44">
        <v>45754</v>
      </c>
      <c r="F2815" s="41" t="str">
        <f>_xlfn.XLOOKUP(A2815,'[3]Eqn Calc - NII'!$C:$C,'[3]Eqn Calc - NII'!$E:$E)</f>
        <v>GBP</v>
      </c>
      <c r="G2815" s="43" t="e">
        <f>SUMIFS('[3]Eqn Calc - NII'!$U:$U,'[3]Eqn Calc - NII'!$H:$H,E2815,'[3]Eqn Calc - NII'!$C:$C,A2815)</f>
        <v>#VALUE!</v>
      </c>
      <c r="H2815" t="str">
        <f t="shared" si="44"/>
        <v>IE000STVDBB645754</v>
      </c>
    </row>
    <row r="2816" spans="1:8" x14ac:dyDescent="0.25">
      <c r="A2816" s="41" t="s">
        <v>34</v>
      </c>
      <c r="B2816" s="41" t="s">
        <v>16</v>
      </c>
      <c r="C2816" s="41" t="str">
        <f>_xlfn.XLOOKUP(A2816,[3]Reconciliation!$A:$A,[3]Reconciliation!$O:$O)</f>
        <v>AVI Japanese Special Situations Fund</v>
      </c>
      <c r="D2816" s="41" t="str">
        <f>_xlfn.XLOOKUP(A2816,'[4]Fund Control'!$H:$H,'[4]Fund Control'!$G:$G)</f>
        <v>Class B (GBP)</v>
      </c>
      <c r="E2816" s="44">
        <v>45755</v>
      </c>
      <c r="F2816" s="41" t="str">
        <f>_xlfn.XLOOKUP(A2816,'[3]Eqn Calc - NII'!$C:$C,'[3]Eqn Calc - NII'!$E:$E)</f>
        <v>GBP</v>
      </c>
      <c r="G2816" s="43" t="e">
        <f>SUMIFS('[3]Eqn Calc - NII'!$U:$U,'[3]Eqn Calc - NII'!$H:$H,E2816,'[3]Eqn Calc - NII'!$C:$C,A2816)</f>
        <v>#VALUE!</v>
      </c>
      <c r="H2816" t="str">
        <f t="shared" si="44"/>
        <v>IE000STVDBB645755</v>
      </c>
    </row>
    <row r="2817" spans="1:8" x14ac:dyDescent="0.25">
      <c r="A2817" s="41" t="s">
        <v>34</v>
      </c>
      <c r="B2817" s="41" t="s">
        <v>16</v>
      </c>
      <c r="C2817" s="41" t="str">
        <f>_xlfn.XLOOKUP(A2817,[3]Reconciliation!$A:$A,[3]Reconciliation!$O:$O)</f>
        <v>AVI Japanese Special Situations Fund</v>
      </c>
      <c r="D2817" s="41" t="str">
        <f>_xlfn.XLOOKUP(A2817,'[4]Fund Control'!$H:$H,'[4]Fund Control'!$G:$G)</f>
        <v>Class B (GBP)</v>
      </c>
      <c r="E2817" s="44">
        <v>45756</v>
      </c>
      <c r="F2817" s="41" t="str">
        <f>_xlfn.XLOOKUP(A2817,'[3]Eqn Calc - NII'!$C:$C,'[3]Eqn Calc - NII'!$E:$E)</f>
        <v>GBP</v>
      </c>
      <c r="G2817" s="43" t="e">
        <f>SUMIFS('[3]Eqn Calc - NII'!$U:$U,'[3]Eqn Calc - NII'!$H:$H,E2817,'[3]Eqn Calc - NII'!$C:$C,A2817)</f>
        <v>#VALUE!</v>
      </c>
      <c r="H2817" t="str">
        <f t="shared" si="44"/>
        <v>IE000STVDBB645756</v>
      </c>
    </row>
    <row r="2818" spans="1:8" x14ac:dyDescent="0.25">
      <c r="A2818" s="41" t="s">
        <v>34</v>
      </c>
      <c r="B2818" s="41" t="s">
        <v>16</v>
      </c>
      <c r="C2818" s="41" t="str">
        <f>_xlfn.XLOOKUP(A2818,[3]Reconciliation!$A:$A,[3]Reconciliation!$O:$O)</f>
        <v>AVI Japanese Special Situations Fund</v>
      </c>
      <c r="D2818" s="41" t="str">
        <f>_xlfn.XLOOKUP(A2818,'[4]Fund Control'!$H:$H,'[4]Fund Control'!$G:$G)</f>
        <v>Class B (GBP)</v>
      </c>
      <c r="E2818" s="44">
        <v>45757</v>
      </c>
      <c r="F2818" s="41" t="str">
        <f>_xlfn.XLOOKUP(A2818,'[3]Eqn Calc - NII'!$C:$C,'[3]Eqn Calc - NII'!$E:$E)</f>
        <v>GBP</v>
      </c>
      <c r="G2818" s="43" t="e">
        <f>SUMIFS('[3]Eqn Calc - NII'!$U:$U,'[3]Eqn Calc - NII'!$H:$H,E2818,'[3]Eqn Calc - NII'!$C:$C,A2818)</f>
        <v>#VALUE!</v>
      </c>
      <c r="H2818" t="str">
        <f t="shared" si="44"/>
        <v>IE000STVDBB645757</v>
      </c>
    </row>
    <row r="2819" spans="1:8" x14ac:dyDescent="0.25">
      <c r="A2819" s="41" t="s">
        <v>34</v>
      </c>
      <c r="B2819" s="41" t="s">
        <v>16</v>
      </c>
      <c r="C2819" s="41" t="str">
        <f>_xlfn.XLOOKUP(A2819,[3]Reconciliation!$A:$A,[3]Reconciliation!$O:$O)</f>
        <v>AVI Japanese Special Situations Fund</v>
      </c>
      <c r="D2819" s="41" t="str">
        <f>_xlfn.XLOOKUP(A2819,'[4]Fund Control'!$H:$H,'[4]Fund Control'!$G:$G)</f>
        <v>Class B (GBP)</v>
      </c>
      <c r="E2819" s="44">
        <v>45758</v>
      </c>
      <c r="F2819" s="41" t="str">
        <f>_xlfn.XLOOKUP(A2819,'[3]Eqn Calc - NII'!$C:$C,'[3]Eqn Calc - NII'!$E:$E)</f>
        <v>GBP</v>
      </c>
      <c r="G2819" s="43" t="e">
        <f>SUMIFS('[3]Eqn Calc - NII'!$U:$U,'[3]Eqn Calc - NII'!$H:$H,E2819,'[3]Eqn Calc - NII'!$C:$C,A2819)</f>
        <v>#VALUE!</v>
      </c>
      <c r="H2819" t="str">
        <f t="shared" si="44"/>
        <v>IE000STVDBB645758</v>
      </c>
    </row>
    <row r="2820" spans="1:8" x14ac:dyDescent="0.25">
      <c r="A2820" s="41" t="s">
        <v>34</v>
      </c>
      <c r="B2820" s="41" t="s">
        <v>16</v>
      </c>
      <c r="C2820" s="41" t="str">
        <f>_xlfn.XLOOKUP(A2820,[3]Reconciliation!$A:$A,[3]Reconciliation!$O:$O)</f>
        <v>AVI Japanese Special Situations Fund</v>
      </c>
      <c r="D2820" s="41" t="str">
        <f>_xlfn.XLOOKUP(A2820,'[4]Fund Control'!$H:$H,'[4]Fund Control'!$G:$G)</f>
        <v>Class B (GBP)</v>
      </c>
      <c r="E2820" s="44">
        <v>45761</v>
      </c>
      <c r="F2820" s="41" t="str">
        <f>_xlfn.XLOOKUP(A2820,'[3]Eqn Calc - NII'!$C:$C,'[3]Eqn Calc - NII'!$E:$E)</f>
        <v>GBP</v>
      </c>
      <c r="G2820" s="43" t="e">
        <f>SUMIFS('[3]Eqn Calc - NII'!$U:$U,'[3]Eqn Calc - NII'!$H:$H,E2820,'[3]Eqn Calc - NII'!$C:$C,A2820)</f>
        <v>#VALUE!</v>
      </c>
      <c r="H2820" t="str">
        <f t="shared" si="44"/>
        <v>IE000STVDBB645761</v>
      </c>
    </row>
    <row r="2821" spans="1:8" x14ac:dyDescent="0.25">
      <c r="A2821" s="41" t="s">
        <v>34</v>
      </c>
      <c r="B2821" s="41" t="s">
        <v>16</v>
      </c>
      <c r="C2821" s="41" t="str">
        <f>_xlfn.XLOOKUP(A2821,[3]Reconciliation!$A:$A,[3]Reconciliation!$O:$O)</f>
        <v>AVI Japanese Special Situations Fund</v>
      </c>
      <c r="D2821" s="41" t="str">
        <f>_xlfn.XLOOKUP(A2821,'[4]Fund Control'!$H:$H,'[4]Fund Control'!$G:$G)</f>
        <v>Class B (GBP)</v>
      </c>
      <c r="E2821" s="44">
        <v>45762</v>
      </c>
      <c r="F2821" s="41" t="str">
        <f>_xlfn.XLOOKUP(A2821,'[3]Eqn Calc - NII'!$C:$C,'[3]Eqn Calc - NII'!$E:$E)</f>
        <v>GBP</v>
      </c>
      <c r="G2821" s="43" t="e">
        <f>SUMIFS('[3]Eqn Calc - NII'!$U:$U,'[3]Eqn Calc - NII'!$H:$H,E2821,'[3]Eqn Calc - NII'!$C:$C,A2821)</f>
        <v>#VALUE!</v>
      </c>
      <c r="H2821" t="str">
        <f t="shared" si="44"/>
        <v>IE000STVDBB645762</v>
      </c>
    </row>
    <row r="2822" spans="1:8" x14ac:dyDescent="0.25">
      <c r="A2822" s="41" t="s">
        <v>34</v>
      </c>
      <c r="B2822" s="41" t="s">
        <v>16</v>
      </c>
      <c r="C2822" s="41" t="str">
        <f>_xlfn.XLOOKUP(A2822,[3]Reconciliation!$A:$A,[3]Reconciliation!$O:$O)</f>
        <v>AVI Japanese Special Situations Fund</v>
      </c>
      <c r="D2822" s="41" t="str">
        <f>_xlfn.XLOOKUP(A2822,'[4]Fund Control'!$H:$H,'[4]Fund Control'!$G:$G)</f>
        <v>Class B (GBP)</v>
      </c>
      <c r="E2822" s="44">
        <v>45763</v>
      </c>
      <c r="F2822" s="41" t="str">
        <f>_xlfn.XLOOKUP(A2822,'[3]Eqn Calc - NII'!$C:$C,'[3]Eqn Calc - NII'!$E:$E)</f>
        <v>GBP</v>
      </c>
      <c r="G2822" s="43" t="e">
        <f>SUMIFS('[3]Eqn Calc - NII'!$U:$U,'[3]Eqn Calc - NII'!$H:$H,E2822,'[3]Eqn Calc - NII'!$C:$C,A2822)</f>
        <v>#VALUE!</v>
      </c>
      <c r="H2822" t="str">
        <f t="shared" ref="H2822:H2885" si="45">A2822&amp;E2822</f>
        <v>IE000STVDBB645763</v>
      </c>
    </row>
    <row r="2823" spans="1:8" x14ac:dyDescent="0.25">
      <c r="A2823" s="41" t="s">
        <v>34</v>
      </c>
      <c r="B2823" s="41" t="s">
        <v>16</v>
      </c>
      <c r="C2823" s="41" t="str">
        <f>_xlfn.XLOOKUP(A2823,[3]Reconciliation!$A:$A,[3]Reconciliation!$O:$O)</f>
        <v>AVI Japanese Special Situations Fund</v>
      </c>
      <c r="D2823" s="41" t="str">
        <f>_xlfn.XLOOKUP(A2823,'[4]Fund Control'!$H:$H,'[4]Fund Control'!$G:$G)</f>
        <v>Class B (GBP)</v>
      </c>
      <c r="E2823" s="44">
        <v>45764</v>
      </c>
      <c r="F2823" s="41" t="str">
        <f>_xlfn.XLOOKUP(A2823,'[3]Eqn Calc - NII'!$C:$C,'[3]Eqn Calc - NII'!$E:$E)</f>
        <v>GBP</v>
      </c>
      <c r="G2823" s="43" t="e">
        <f>SUMIFS('[3]Eqn Calc - NII'!$U:$U,'[3]Eqn Calc - NII'!$H:$H,E2823,'[3]Eqn Calc - NII'!$C:$C,A2823)</f>
        <v>#VALUE!</v>
      </c>
      <c r="H2823" t="str">
        <f t="shared" si="45"/>
        <v>IE000STVDBB645764</v>
      </c>
    </row>
    <row r="2824" spans="1:8" x14ac:dyDescent="0.25">
      <c r="A2824" s="41" t="s">
        <v>34</v>
      </c>
      <c r="B2824" s="41" t="s">
        <v>16</v>
      </c>
      <c r="C2824" s="41" t="str">
        <f>_xlfn.XLOOKUP(A2824,[3]Reconciliation!$A:$A,[3]Reconciliation!$O:$O)</f>
        <v>AVI Japanese Special Situations Fund</v>
      </c>
      <c r="D2824" s="41" t="str">
        <f>_xlfn.XLOOKUP(A2824,'[4]Fund Control'!$H:$H,'[4]Fund Control'!$G:$G)</f>
        <v>Class B (GBP)</v>
      </c>
      <c r="E2824" s="44">
        <v>45769</v>
      </c>
      <c r="F2824" s="41" t="str">
        <f>_xlfn.XLOOKUP(A2824,'[3]Eqn Calc - NII'!$C:$C,'[3]Eqn Calc - NII'!$E:$E)</f>
        <v>GBP</v>
      </c>
      <c r="G2824" s="43" t="e">
        <f>SUMIFS('[3]Eqn Calc - NII'!$U:$U,'[3]Eqn Calc - NII'!$H:$H,E2824,'[3]Eqn Calc - NII'!$C:$C,A2824)</f>
        <v>#VALUE!</v>
      </c>
      <c r="H2824" t="str">
        <f t="shared" si="45"/>
        <v>IE000STVDBB645769</v>
      </c>
    </row>
    <row r="2825" spans="1:8" x14ac:dyDescent="0.25">
      <c r="A2825" s="41" t="s">
        <v>34</v>
      </c>
      <c r="B2825" s="41" t="s">
        <v>16</v>
      </c>
      <c r="C2825" s="41" t="str">
        <f>_xlfn.XLOOKUP(A2825,[3]Reconciliation!$A:$A,[3]Reconciliation!$O:$O)</f>
        <v>AVI Japanese Special Situations Fund</v>
      </c>
      <c r="D2825" s="41" t="str">
        <f>_xlfn.XLOOKUP(A2825,'[4]Fund Control'!$H:$H,'[4]Fund Control'!$G:$G)</f>
        <v>Class B (GBP)</v>
      </c>
      <c r="E2825" s="44">
        <v>45770</v>
      </c>
      <c r="F2825" s="41" t="str">
        <f>_xlfn.XLOOKUP(A2825,'[3]Eqn Calc - NII'!$C:$C,'[3]Eqn Calc - NII'!$E:$E)</f>
        <v>GBP</v>
      </c>
      <c r="G2825" s="43" t="e">
        <f>SUMIFS('[3]Eqn Calc - NII'!$U:$U,'[3]Eqn Calc - NII'!$H:$H,E2825,'[3]Eqn Calc - NII'!$C:$C,A2825)</f>
        <v>#VALUE!</v>
      </c>
      <c r="H2825" t="str">
        <f t="shared" si="45"/>
        <v>IE000STVDBB645770</v>
      </c>
    </row>
    <row r="2826" spans="1:8" x14ac:dyDescent="0.25">
      <c r="A2826" s="41" t="s">
        <v>34</v>
      </c>
      <c r="B2826" s="41" t="s">
        <v>16</v>
      </c>
      <c r="C2826" s="41" t="str">
        <f>_xlfn.XLOOKUP(A2826,[3]Reconciliation!$A:$A,[3]Reconciliation!$O:$O)</f>
        <v>AVI Japanese Special Situations Fund</v>
      </c>
      <c r="D2826" s="41" t="str">
        <f>_xlfn.XLOOKUP(A2826,'[4]Fund Control'!$H:$H,'[4]Fund Control'!$G:$G)</f>
        <v>Class B (GBP)</v>
      </c>
      <c r="E2826" s="44">
        <v>45771</v>
      </c>
      <c r="F2826" s="41" t="str">
        <f>_xlfn.XLOOKUP(A2826,'[3]Eqn Calc - NII'!$C:$C,'[3]Eqn Calc - NII'!$E:$E)</f>
        <v>GBP</v>
      </c>
      <c r="G2826" s="43" t="e">
        <f>SUMIFS('[3]Eqn Calc - NII'!$U:$U,'[3]Eqn Calc - NII'!$H:$H,E2826,'[3]Eqn Calc - NII'!$C:$C,A2826)</f>
        <v>#VALUE!</v>
      </c>
      <c r="H2826" t="str">
        <f t="shared" si="45"/>
        <v>IE000STVDBB645771</v>
      </c>
    </row>
    <row r="2827" spans="1:8" x14ac:dyDescent="0.25">
      <c r="A2827" s="41" t="s">
        <v>34</v>
      </c>
      <c r="B2827" s="41" t="s">
        <v>16</v>
      </c>
      <c r="C2827" s="41" t="str">
        <f>_xlfn.XLOOKUP(A2827,[3]Reconciliation!$A:$A,[3]Reconciliation!$O:$O)</f>
        <v>AVI Japanese Special Situations Fund</v>
      </c>
      <c r="D2827" s="41" t="str">
        <f>_xlfn.XLOOKUP(A2827,'[4]Fund Control'!$H:$H,'[4]Fund Control'!$G:$G)</f>
        <v>Class B (GBP)</v>
      </c>
      <c r="E2827" s="44">
        <v>45772</v>
      </c>
      <c r="F2827" s="41" t="str">
        <f>_xlfn.XLOOKUP(A2827,'[3]Eqn Calc - NII'!$C:$C,'[3]Eqn Calc - NII'!$E:$E)</f>
        <v>GBP</v>
      </c>
      <c r="G2827" s="43" t="e">
        <f>SUMIFS('[3]Eqn Calc - NII'!$U:$U,'[3]Eqn Calc - NII'!$H:$H,E2827,'[3]Eqn Calc - NII'!$C:$C,A2827)</f>
        <v>#VALUE!</v>
      </c>
      <c r="H2827" t="str">
        <f t="shared" si="45"/>
        <v>IE000STVDBB645772</v>
      </c>
    </row>
    <row r="2828" spans="1:8" x14ac:dyDescent="0.25">
      <c r="A2828" s="41" t="s">
        <v>34</v>
      </c>
      <c r="B2828" s="41" t="s">
        <v>16</v>
      </c>
      <c r="C2828" s="41" t="str">
        <f>_xlfn.XLOOKUP(A2828,[3]Reconciliation!$A:$A,[3]Reconciliation!$O:$O)</f>
        <v>AVI Japanese Special Situations Fund</v>
      </c>
      <c r="D2828" s="41" t="str">
        <f>_xlfn.XLOOKUP(A2828,'[4]Fund Control'!$H:$H,'[4]Fund Control'!$G:$G)</f>
        <v>Class B (GBP)</v>
      </c>
      <c r="E2828" s="44">
        <v>45775</v>
      </c>
      <c r="F2828" s="41" t="str">
        <f>_xlfn.XLOOKUP(A2828,'[3]Eqn Calc - NII'!$C:$C,'[3]Eqn Calc - NII'!$E:$E)</f>
        <v>GBP</v>
      </c>
      <c r="G2828" s="43" t="e">
        <f>SUMIFS('[3]Eqn Calc - NII'!$U:$U,'[3]Eqn Calc - NII'!$H:$H,E2828,'[3]Eqn Calc - NII'!$C:$C,A2828)</f>
        <v>#VALUE!</v>
      </c>
      <c r="H2828" t="str">
        <f t="shared" si="45"/>
        <v>IE000STVDBB645775</v>
      </c>
    </row>
    <row r="2829" spans="1:8" x14ac:dyDescent="0.25">
      <c r="A2829" s="41" t="s">
        <v>34</v>
      </c>
      <c r="B2829" s="41" t="s">
        <v>16</v>
      </c>
      <c r="C2829" s="41" t="str">
        <f>_xlfn.XLOOKUP(A2829,[3]Reconciliation!$A:$A,[3]Reconciliation!$O:$O)</f>
        <v>AVI Japanese Special Situations Fund</v>
      </c>
      <c r="D2829" s="41" t="str">
        <f>_xlfn.XLOOKUP(A2829,'[4]Fund Control'!$H:$H,'[4]Fund Control'!$G:$G)</f>
        <v>Class B (GBP)</v>
      </c>
      <c r="E2829" s="44">
        <v>45777</v>
      </c>
      <c r="F2829" s="41" t="str">
        <f>_xlfn.XLOOKUP(A2829,'[3]Eqn Calc - NII'!$C:$C,'[3]Eqn Calc - NII'!$E:$E)</f>
        <v>GBP</v>
      </c>
      <c r="G2829" s="43" t="e">
        <f>SUMIFS('[3]Eqn Calc - NII'!$U:$U,'[3]Eqn Calc - NII'!$H:$H,E2829,'[3]Eqn Calc - NII'!$C:$C,A2829)</f>
        <v>#VALUE!</v>
      </c>
      <c r="H2829" t="str">
        <f t="shared" si="45"/>
        <v>IE000STVDBB645777</v>
      </c>
    </row>
    <row r="2830" spans="1:8" x14ac:dyDescent="0.25">
      <c r="A2830" s="41" t="s">
        <v>34</v>
      </c>
      <c r="B2830" s="41" t="s">
        <v>16</v>
      </c>
      <c r="C2830" s="41" t="str">
        <f>_xlfn.XLOOKUP(A2830,[3]Reconciliation!$A:$A,[3]Reconciliation!$O:$O)</f>
        <v>AVI Japanese Special Situations Fund</v>
      </c>
      <c r="D2830" s="41" t="str">
        <f>_xlfn.XLOOKUP(A2830,'[4]Fund Control'!$H:$H,'[4]Fund Control'!$G:$G)</f>
        <v>Class B (GBP)</v>
      </c>
      <c r="E2830" s="44">
        <v>45778</v>
      </c>
      <c r="F2830" s="41" t="str">
        <f>_xlfn.XLOOKUP(A2830,'[3]Eqn Calc - NII'!$C:$C,'[3]Eqn Calc - NII'!$E:$E)</f>
        <v>GBP</v>
      </c>
      <c r="G2830" s="43" t="e">
        <f>SUMIFS('[3]Eqn Calc - NII'!$U:$U,'[3]Eqn Calc - NII'!$H:$H,E2830,'[3]Eqn Calc - NII'!$C:$C,A2830)</f>
        <v>#VALUE!</v>
      </c>
      <c r="H2830" t="str">
        <f t="shared" si="45"/>
        <v>IE000STVDBB645778</v>
      </c>
    </row>
    <row r="2831" spans="1:8" x14ac:dyDescent="0.25">
      <c r="A2831" s="41" t="s">
        <v>34</v>
      </c>
      <c r="B2831" s="41" t="s">
        <v>16</v>
      </c>
      <c r="C2831" s="41" t="str">
        <f>_xlfn.XLOOKUP(A2831,[3]Reconciliation!$A:$A,[3]Reconciliation!$O:$O)</f>
        <v>AVI Japanese Special Situations Fund</v>
      </c>
      <c r="D2831" s="41" t="str">
        <f>_xlfn.XLOOKUP(A2831,'[4]Fund Control'!$H:$H,'[4]Fund Control'!$G:$G)</f>
        <v>Class B (GBP)</v>
      </c>
      <c r="E2831" s="44">
        <v>45779</v>
      </c>
      <c r="F2831" s="41" t="str">
        <f>_xlfn.XLOOKUP(A2831,'[3]Eqn Calc - NII'!$C:$C,'[3]Eqn Calc - NII'!$E:$E)</f>
        <v>GBP</v>
      </c>
      <c r="G2831" s="43" t="e">
        <f>SUMIFS('[3]Eqn Calc - NII'!$U:$U,'[3]Eqn Calc - NII'!$H:$H,E2831,'[3]Eqn Calc - NII'!$C:$C,A2831)</f>
        <v>#VALUE!</v>
      </c>
      <c r="H2831" t="str">
        <f t="shared" si="45"/>
        <v>IE000STVDBB645779</v>
      </c>
    </row>
    <row r="2832" spans="1:8" x14ac:dyDescent="0.25">
      <c r="A2832" s="41" t="s">
        <v>34</v>
      </c>
      <c r="B2832" s="41" t="s">
        <v>16</v>
      </c>
      <c r="C2832" s="41" t="str">
        <f>_xlfn.XLOOKUP(A2832,[3]Reconciliation!$A:$A,[3]Reconciliation!$O:$O)</f>
        <v>AVI Japanese Special Situations Fund</v>
      </c>
      <c r="D2832" s="41" t="str">
        <f>_xlfn.XLOOKUP(A2832,'[4]Fund Control'!$H:$H,'[4]Fund Control'!$G:$G)</f>
        <v>Class B (GBP)</v>
      </c>
      <c r="E2832" s="44">
        <v>45784</v>
      </c>
      <c r="F2832" s="41" t="str">
        <f>_xlfn.XLOOKUP(A2832,'[3]Eqn Calc - NII'!$C:$C,'[3]Eqn Calc - NII'!$E:$E)</f>
        <v>GBP</v>
      </c>
      <c r="G2832" s="43" t="e">
        <f>SUMIFS('[3]Eqn Calc - NII'!$U:$U,'[3]Eqn Calc - NII'!$H:$H,E2832,'[3]Eqn Calc - NII'!$C:$C,A2832)</f>
        <v>#VALUE!</v>
      </c>
      <c r="H2832" t="str">
        <f t="shared" si="45"/>
        <v>IE000STVDBB645784</v>
      </c>
    </row>
    <row r="2833" spans="1:8" x14ac:dyDescent="0.25">
      <c r="A2833" s="41" t="s">
        <v>34</v>
      </c>
      <c r="B2833" s="41" t="s">
        <v>16</v>
      </c>
      <c r="C2833" s="41" t="str">
        <f>_xlfn.XLOOKUP(A2833,[3]Reconciliation!$A:$A,[3]Reconciliation!$O:$O)</f>
        <v>AVI Japanese Special Situations Fund</v>
      </c>
      <c r="D2833" s="41" t="str">
        <f>_xlfn.XLOOKUP(A2833,'[4]Fund Control'!$H:$H,'[4]Fund Control'!$G:$G)</f>
        <v>Class B (GBP)</v>
      </c>
      <c r="E2833" s="44">
        <v>45785</v>
      </c>
      <c r="F2833" s="41" t="str">
        <f>_xlfn.XLOOKUP(A2833,'[3]Eqn Calc - NII'!$C:$C,'[3]Eqn Calc - NII'!$E:$E)</f>
        <v>GBP</v>
      </c>
      <c r="G2833" s="43" t="e">
        <f>SUMIFS('[3]Eqn Calc - NII'!$U:$U,'[3]Eqn Calc - NII'!$H:$H,E2833,'[3]Eqn Calc - NII'!$C:$C,A2833)</f>
        <v>#VALUE!</v>
      </c>
      <c r="H2833" t="str">
        <f t="shared" si="45"/>
        <v>IE000STVDBB645785</v>
      </c>
    </row>
    <row r="2834" spans="1:8" x14ac:dyDescent="0.25">
      <c r="A2834" s="41" t="s">
        <v>34</v>
      </c>
      <c r="B2834" s="41" t="s">
        <v>16</v>
      </c>
      <c r="C2834" s="41" t="str">
        <f>_xlfn.XLOOKUP(A2834,[3]Reconciliation!$A:$A,[3]Reconciliation!$O:$O)</f>
        <v>AVI Japanese Special Situations Fund</v>
      </c>
      <c r="D2834" s="41" t="str">
        <f>_xlfn.XLOOKUP(A2834,'[4]Fund Control'!$H:$H,'[4]Fund Control'!$G:$G)</f>
        <v>Class B (GBP)</v>
      </c>
      <c r="E2834" s="44">
        <v>45786</v>
      </c>
      <c r="F2834" s="41" t="str">
        <f>_xlfn.XLOOKUP(A2834,'[3]Eqn Calc - NII'!$C:$C,'[3]Eqn Calc - NII'!$E:$E)</f>
        <v>GBP</v>
      </c>
      <c r="G2834" s="43" t="e">
        <f>SUMIFS('[3]Eqn Calc - NII'!$U:$U,'[3]Eqn Calc - NII'!$H:$H,E2834,'[3]Eqn Calc - NII'!$C:$C,A2834)</f>
        <v>#VALUE!</v>
      </c>
      <c r="H2834" t="str">
        <f t="shared" si="45"/>
        <v>IE000STVDBB645786</v>
      </c>
    </row>
    <row r="2835" spans="1:8" x14ac:dyDescent="0.25">
      <c r="A2835" s="41" t="s">
        <v>34</v>
      </c>
      <c r="B2835" s="41" t="s">
        <v>16</v>
      </c>
      <c r="C2835" s="41" t="str">
        <f>_xlfn.XLOOKUP(A2835,[3]Reconciliation!$A:$A,[3]Reconciliation!$O:$O)</f>
        <v>AVI Japanese Special Situations Fund</v>
      </c>
      <c r="D2835" s="41" t="str">
        <f>_xlfn.XLOOKUP(A2835,'[4]Fund Control'!$H:$H,'[4]Fund Control'!$G:$G)</f>
        <v>Class B (GBP)</v>
      </c>
      <c r="E2835" s="44">
        <v>45789</v>
      </c>
      <c r="F2835" s="41" t="str">
        <f>_xlfn.XLOOKUP(A2835,'[3]Eqn Calc - NII'!$C:$C,'[3]Eqn Calc - NII'!$E:$E)</f>
        <v>GBP</v>
      </c>
      <c r="G2835" s="43" t="e">
        <f>SUMIFS('[3]Eqn Calc - NII'!$U:$U,'[3]Eqn Calc - NII'!$H:$H,E2835,'[3]Eqn Calc - NII'!$C:$C,A2835)</f>
        <v>#VALUE!</v>
      </c>
      <c r="H2835" t="str">
        <f t="shared" si="45"/>
        <v>IE000STVDBB645789</v>
      </c>
    </row>
    <row r="2836" spans="1:8" x14ac:dyDescent="0.25">
      <c r="A2836" s="41" t="s">
        <v>34</v>
      </c>
      <c r="B2836" s="41" t="s">
        <v>16</v>
      </c>
      <c r="C2836" s="41" t="str">
        <f>_xlfn.XLOOKUP(A2836,[3]Reconciliation!$A:$A,[3]Reconciliation!$O:$O)</f>
        <v>AVI Japanese Special Situations Fund</v>
      </c>
      <c r="D2836" s="41" t="str">
        <f>_xlfn.XLOOKUP(A2836,'[4]Fund Control'!$H:$H,'[4]Fund Control'!$G:$G)</f>
        <v>Class B (GBP)</v>
      </c>
      <c r="E2836" s="44">
        <v>45790</v>
      </c>
      <c r="F2836" s="41" t="str">
        <f>_xlfn.XLOOKUP(A2836,'[3]Eqn Calc - NII'!$C:$C,'[3]Eqn Calc - NII'!$E:$E)</f>
        <v>GBP</v>
      </c>
      <c r="G2836" s="43" t="e">
        <f>SUMIFS('[3]Eqn Calc - NII'!$U:$U,'[3]Eqn Calc - NII'!$H:$H,E2836,'[3]Eqn Calc - NII'!$C:$C,A2836)</f>
        <v>#VALUE!</v>
      </c>
      <c r="H2836" t="str">
        <f t="shared" si="45"/>
        <v>IE000STVDBB645790</v>
      </c>
    </row>
    <row r="2837" spans="1:8" x14ac:dyDescent="0.25">
      <c r="A2837" s="41" t="s">
        <v>34</v>
      </c>
      <c r="B2837" s="41" t="s">
        <v>16</v>
      </c>
      <c r="C2837" s="41" t="str">
        <f>_xlfn.XLOOKUP(A2837,[3]Reconciliation!$A:$A,[3]Reconciliation!$O:$O)</f>
        <v>AVI Japanese Special Situations Fund</v>
      </c>
      <c r="D2837" s="41" t="str">
        <f>_xlfn.XLOOKUP(A2837,'[4]Fund Control'!$H:$H,'[4]Fund Control'!$G:$G)</f>
        <v>Class B (GBP)</v>
      </c>
      <c r="E2837" s="44">
        <v>45791</v>
      </c>
      <c r="F2837" s="41" t="str">
        <f>_xlfn.XLOOKUP(A2837,'[3]Eqn Calc - NII'!$C:$C,'[3]Eqn Calc - NII'!$E:$E)</f>
        <v>GBP</v>
      </c>
      <c r="G2837" s="43" t="e">
        <f>SUMIFS('[3]Eqn Calc - NII'!$U:$U,'[3]Eqn Calc - NII'!$H:$H,E2837,'[3]Eqn Calc - NII'!$C:$C,A2837)</f>
        <v>#VALUE!</v>
      </c>
      <c r="H2837" t="str">
        <f t="shared" si="45"/>
        <v>IE000STVDBB645791</v>
      </c>
    </row>
    <row r="2838" spans="1:8" x14ac:dyDescent="0.25">
      <c r="A2838" s="41" t="s">
        <v>34</v>
      </c>
      <c r="B2838" s="41" t="s">
        <v>16</v>
      </c>
      <c r="C2838" s="41" t="str">
        <f>_xlfn.XLOOKUP(A2838,[3]Reconciliation!$A:$A,[3]Reconciliation!$O:$O)</f>
        <v>AVI Japanese Special Situations Fund</v>
      </c>
      <c r="D2838" s="41" t="str">
        <f>_xlfn.XLOOKUP(A2838,'[4]Fund Control'!$H:$H,'[4]Fund Control'!$G:$G)</f>
        <v>Class B (GBP)</v>
      </c>
      <c r="E2838" s="44">
        <v>45792</v>
      </c>
      <c r="F2838" s="41" t="str">
        <f>_xlfn.XLOOKUP(A2838,'[3]Eqn Calc - NII'!$C:$C,'[3]Eqn Calc - NII'!$E:$E)</f>
        <v>GBP</v>
      </c>
      <c r="G2838" s="43" t="e">
        <f>SUMIFS('[3]Eqn Calc - NII'!$U:$U,'[3]Eqn Calc - NII'!$H:$H,E2838,'[3]Eqn Calc - NII'!$C:$C,A2838)</f>
        <v>#VALUE!</v>
      </c>
      <c r="H2838" t="str">
        <f t="shared" si="45"/>
        <v>IE000STVDBB645792</v>
      </c>
    </row>
    <row r="2839" spans="1:8" x14ac:dyDescent="0.25">
      <c r="A2839" s="41" t="s">
        <v>34</v>
      </c>
      <c r="B2839" s="41" t="s">
        <v>16</v>
      </c>
      <c r="C2839" s="41" t="str">
        <f>_xlfn.XLOOKUP(A2839,[3]Reconciliation!$A:$A,[3]Reconciliation!$O:$O)</f>
        <v>AVI Japanese Special Situations Fund</v>
      </c>
      <c r="D2839" s="41" t="str">
        <f>_xlfn.XLOOKUP(A2839,'[4]Fund Control'!$H:$H,'[4]Fund Control'!$G:$G)</f>
        <v>Class B (GBP)</v>
      </c>
      <c r="E2839" s="44">
        <v>45793</v>
      </c>
      <c r="F2839" s="41" t="str">
        <f>_xlfn.XLOOKUP(A2839,'[3]Eqn Calc - NII'!$C:$C,'[3]Eqn Calc - NII'!$E:$E)</f>
        <v>GBP</v>
      </c>
      <c r="G2839" s="43" t="e">
        <f>SUMIFS('[3]Eqn Calc - NII'!$U:$U,'[3]Eqn Calc - NII'!$H:$H,E2839,'[3]Eqn Calc - NII'!$C:$C,A2839)</f>
        <v>#VALUE!</v>
      </c>
      <c r="H2839" t="str">
        <f t="shared" si="45"/>
        <v>IE000STVDBB645793</v>
      </c>
    </row>
    <row r="2840" spans="1:8" x14ac:dyDescent="0.25">
      <c r="A2840" s="41" t="s">
        <v>34</v>
      </c>
      <c r="B2840" s="41" t="s">
        <v>16</v>
      </c>
      <c r="C2840" s="41" t="str">
        <f>_xlfn.XLOOKUP(A2840,[3]Reconciliation!$A:$A,[3]Reconciliation!$O:$O)</f>
        <v>AVI Japanese Special Situations Fund</v>
      </c>
      <c r="D2840" s="41" t="str">
        <f>_xlfn.XLOOKUP(A2840,'[4]Fund Control'!$H:$H,'[4]Fund Control'!$G:$G)</f>
        <v>Class B (GBP)</v>
      </c>
      <c r="E2840" s="44">
        <v>45796</v>
      </c>
      <c r="F2840" s="41" t="str">
        <f>_xlfn.XLOOKUP(A2840,'[3]Eqn Calc - NII'!$C:$C,'[3]Eqn Calc - NII'!$E:$E)</f>
        <v>GBP</v>
      </c>
      <c r="G2840" s="43" t="e">
        <f>SUMIFS('[3]Eqn Calc - NII'!$U:$U,'[3]Eqn Calc - NII'!$H:$H,E2840,'[3]Eqn Calc - NII'!$C:$C,A2840)</f>
        <v>#VALUE!</v>
      </c>
      <c r="H2840" t="str">
        <f t="shared" si="45"/>
        <v>IE000STVDBB645796</v>
      </c>
    </row>
    <row r="2841" spans="1:8" x14ac:dyDescent="0.25">
      <c r="A2841" s="41" t="s">
        <v>34</v>
      </c>
      <c r="B2841" s="41" t="s">
        <v>16</v>
      </c>
      <c r="C2841" s="41" t="str">
        <f>_xlfn.XLOOKUP(A2841,[3]Reconciliation!$A:$A,[3]Reconciliation!$O:$O)</f>
        <v>AVI Japanese Special Situations Fund</v>
      </c>
      <c r="D2841" s="41" t="str">
        <f>_xlfn.XLOOKUP(A2841,'[4]Fund Control'!$H:$H,'[4]Fund Control'!$G:$G)</f>
        <v>Class B (GBP)</v>
      </c>
      <c r="E2841" s="44">
        <v>45797</v>
      </c>
      <c r="F2841" s="41" t="str">
        <f>_xlfn.XLOOKUP(A2841,'[3]Eqn Calc - NII'!$C:$C,'[3]Eqn Calc - NII'!$E:$E)</f>
        <v>GBP</v>
      </c>
      <c r="G2841" s="43" t="e">
        <f>SUMIFS('[3]Eqn Calc - NII'!$U:$U,'[3]Eqn Calc - NII'!$H:$H,E2841,'[3]Eqn Calc - NII'!$C:$C,A2841)</f>
        <v>#VALUE!</v>
      </c>
      <c r="H2841" t="str">
        <f t="shared" si="45"/>
        <v>IE000STVDBB645797</v>
      </c>
    </row>
    <row r="2842" spans="1:8" x14ac:dyDescent="0.25">
      <c r="A2842" s="41" t="s">
        <v>34</v>
      </c>
      <c r="B2842" s="41" t="s">
        <v>16</v>
      </c>
      <c r="C2842" s="41" t="str">
        <f>_xlfn.XLOOKUP(A2842,[3]Reconciliation!$A:$A,[3]Reconciliation!$O:$O)</f>
        <v>AVI Japanese Special Situations Fund</v>
      </c>
      <c r="D2842" s="41" t="str">
        <f>_xlfn.XLOOKUP(A2842,'[4]Fund Control'!$H:$H,'[4]Fund Control'!$G:$G)</f>
        <v>Class B (GBP)</v>
      </c>
      <c r="E2842" s="44">
        <v>45798</v>
      </c>
      <c r="F2842" s="41" t="str">
        <f>_xlfn.XLOOKUP(A2842,'[3]Eqn Calc - NII'!$C:$C,'[3]Eqn Calc - NII'!$E:$E)</f>
        <v>GBP</v>
      </c>
      <c r="G2842" s="43" t="e">
        <f>SUMIFS('[3]Eqn Calc - NII'!$U:$U,'[3]Eqn Calc - NII'!$H:$H,E2842,'[3]Eqn Calc - NII'!$C:$C,A2842)</f>
        <v>#VALUE!</v>
      </c>
      <c r="H2842" t="str">
        <f t="shared" si="45"/>
        <v>IE000STVDBB645798</v>
      </c>
    </row>
    <row r="2843" spans="1:8" x14ac:dyDescent="0.25">
      <c r="A2843" s="41" t="s">
        <v>34</v>
      </c>
      <c r="B2843" s="41" t="s">
        <v>16</v>
      </c>
      <c r="C2843" s="41" t="str">
        <f>_xlfn.XLOOKUP(A2843,[3]Reconciliation!$A:$A,[3]Reconciliation!$O:$O)</f>
        <v>AVI Japanese Special Situations Fund</v>
      </c>
      <c r="D2843" s="41" t="str">
        <f>_xlfn.XLOOKUP(A2843,'[4]Fund Control'!$H:$H,'[4]Fund Control'!$G:$G)</f>
        <v>Class B (GBP)</v>
      </c>
      <c r="E2843" s="44">
        <v>45799</v>
      </c>
      <c r="F2843" s="41" t="str">
        <f>_xlfn.XLOOKUP(A2843,'[3]Eqn Calc - NII'!$C:$C,'[3]Eqn Calc - NII'!$E:$E)</f>
        <v>GBP</v>
      </c>
      <c r="G2843" s="43" t="e">
        <f>SUMIFS('[3]Eqn Calc - NII'!$U:$U,'[3]Eqn Calc - NII'!$H:$H,E2843,'[3]Eqn Calc - NII'!$C:$C,A2843)</f>
        <v>#VALUE!</v>
      </c>
      <c r="H2843" t="str">
        <f t="shared" si="45"/>
        <v>IE000STVDBB645799</v>
      </c>
    </row>
    <row r="2844" spans="1:8" x14ac:dyDescent="0.25">
      <c r="A2844" s="41" t="s">
        <v>34</v>
      </c>
      <c r="B2844" s="41" t="s">
        <v>16</v>
      </c>
      <c r="C2844" s="41" t="str">
        <f>_xlfn.XLOOKUP(A2844,[3]Reconciliation!$A:$A,[3]Reconciliation!$O:$O)</f>
        <v>AVI Japanese Special Situations Fund</v>
      </c>
      <c r="D2844" s="41" t="str">
        <f>_xlfn.XLOOKUP(A2844,'[4]Fund Control'!$H:$H,'[4]Fund Control'!$G:$G)</f>
        <v>Class B (GBP)</v>
      </c>
      <c r="E2844" s="44">
        <v>45800</v>
      </c>
      <c r="F2844" s="41" t="str">
        <f>_xlfn.XLOOKUP(A2844,'[3]Eqn Calc - NII'!$C:$C,'[3]Eqn Calc - NII'!$E:$E)</f>
        <v>GBP</v>
      </c>
      <c r="G2844" s="43" t="e">
        <f>SUMIFS('[3]Eqn Calc - NII'!$U:$U,'[3]Eqn Calc - NII'!$H:$H,E2844,'[3]Eqn Calc - NII'!$C:$C,A2844)</f>
        <v>#VALUE!</v>
      </c>
      <c r="H2844" t="str">
        <f t="shared" si="45"/>
        <v>IE000STVDBB645800</v>
      </c>
    </row>
    <row r="2845" spans="1:8" x14ac:dyDescent="0.25">
      <c r="A2845" s="41" t="s">
        <v>34</v>
      </c>
      <c r="B2845" s="41" t="s">
        <v>16</v>
      </c>
      <c r="C2845" s="41" t="str">
        <f>_xlfn.XLOOKUP(A2845,[3]Reconciliation!$A:$A,[3]Reconciliation!$O:$O)</f>
        <v>AVI Japanese Special Situations Fund</v>
      </c>
      <c r="D2845" s="41" t="str">
        <f>_xlfn.XLOOKUP(A2845,'[4]Fund Control'!$H:$H,'[4]Fund Control'!$G:$G)</f>
        <v>Class B (GBP)</v>
      </c>
      <c r="E2845" s="44">
        <v>45804</v>
      </c>
      <c r="F2845" s="41" t="str">
        <f>_xlfn.XLOOKUP(A2845,'[3]Eqn Calc - NII'!$C:$C,'[3]Eqn Calc - NII'!$E:$E)</f>
        <v>GBP</v>
      </c>
      <c r="G2845" s="43" t="e">
        <f>SUMIFS('[3]Eqn Calc - NII'!$U:$U,'[3]Eqn Calc - NII'!$H:$H,E2845,'[3]Eqn Calc - NII'!$C:$C,A2845)</f>
        <v>#VALUE!</v>
      </c>
      <c r="H2845" t="str">
        <f t="shared" si="45"/>
        <v>IE000STVDBB645804</v>
      </c>
    </row>
    <row r="2846" spans="1:8" x14ac:dyDescent="0.25">
      <c r="A2846" s="41" t="s">
        <v>34</v>
      </c>
      <c r="B2846" s="41" t="s">
        <v>16</v>
      </c>
      <c r="C2846" s="41" t="str">
        <f>_xlfn.XLOOKUP(A2846,[3]Reconciliation!$A:$A,[3]Reconciliation!$O:$O)</f>
        <v>AVI Japanese Special Situations Fund</v>
      </c>
      <c r="D2846" s="41" t="str">
        <f>_xlfn.XLOOKUP(A2846,'[4]Fund Control'!$H:$H,'[4]Fund Control'!$G:$G)</f>
        <v>Class B (GBP)</v>
      </c>
      <c r="E2846" s="44">
        <v>45805</v>
      </c>
      <c r="F2846" s="41" t="str">
        <f>_xlfn.XLOOKUP(A2846,'[3]Eqn Calc - NII'!$C:$C,'[3]Eqn Calc - NII'!$E:$E)</f>
        <v>GBP</v>
      </c>
      <c r="G2846" s="43" t="e">
        <f>SUMIFS('[3]Eqn Calc - NII'!$U:$U,'[3]Eqn Calc - NII'!$H:$H,E2846,'[3]Eqn Calc - NII'!$C:$C,A2846)</f>
        <v>#VALUE!</v>
      </c>
      <c r="H2846" t="str">
        <f t="shared" si="45"/>
        <v>IE000STVDBB645805</v>
      </c>
    </row>
    <row r="2847" spans="1:8" x14ac:dyDescent="0.25">
      <c r="A2847" s="41" t="s">
        <v>34</v>
      </c>
      <c r="B2847" s="41" t="s">
        <v>16</v>
      </c>
      <c r="C2847" s="41" t="str">
        <f>_xlfn.XLOOKUP(A2847,[3]Reconciliation!$A:$A,[3]Reconciliation!$O:$O)</f>
        <v>AVI Japanese Special Situations Fund</v>
      </c>
      <c r="D2847" s="41" t="str">
        <f>_xlfn.XLOOKUP(A2847,'[4]Fund Control'!$H:$H,'[4]Fund Control'!$G:$G)</f>
        <v>Class B (GBP)</v>
      </c>
      <c r="E2847" s="44">
        <v>45806</v>
      </c>
      <c r="F2847" s="41" t="str">
        <f>_xlfn.XLOOKUP(A2847,'[3]Eqn Calc - NII'!$C:$C,'[3]Eqn Calc - NII'!$E:$E)</f>
        <v>GBP</v>
      </c>
      <c r="G2847" s="43" t="e">
        <f>SUMIFS('[3]Eqn Calc - NII'!$U:$U,'[3]Eqn Calc - NII'!$H:$H,E2847,'[3]Eqn Calc - NII'!$C:$C,A2847)</f>
        <v>#VALUE!</v>
      </c>
      <c r="H2847" t="str">
        <f t="shared" si="45"/>
        <v>IE000STVDBB645806</v>
      </c>
    </row>
    <row r="2848" spans="1:8" x14ac:dyDescent="0.25">
      <c r="A2848" s="41" t="s">
        <v>34</v>
      </c>
      <c r="B2848" s="41" t="s">
        <v>16</v>
      </c>
      <c r="C2848" s="41" t="str">
        <f>_xlfn.XLOOKUP(A2848,[3]Reconciliation!$A:$A,[3]Reconciliation!$O:$O)</f>
        <v>AVI Japanese Special Situations Fund</v>
      </c>
      <c r="D2848" s="41" t="str">
        <f>_xlfn.XLOOKUP(A2848,'[4]Fund Control'!$H:$H,'[4]Fund Control'!$G:$G)</f>
        <v>Class B (GBP)</v>
      </c>
      <c r="E2848" s="44">
        <v>45807</v>
      </c>
      <c r="F2848" s="41" t="str">
        <f>_xlfn.XLOOKUP(A2848,'[3]Eqn Calc - NII'!$C:$C,'[3]Eqn Calc - NII'!$E:$E)</f>
        <v>GBP</v>
      </c>
      <c r="G2848" s="43" t="e">
        <f>SUMIFS('[3]Eqn Calc - NII'!$U:$U,'[3]Eqn Calc - NII'!$H:$H,E2848,'[3]Eqn Calc - NII'!$C:$C,A2848)</f>
        <v>#VALUE!</v>
      </c>
      <c r="H2848" t="str">
        <f t="shared" si="45"/>
        <v>IE000STVDBB645807</v>
      </c>
    </row>
    <row r="2849" spans="1:8" x14ac:dyDescent="0.25">
      <c r="A2849" s="41" t="s">
        <v>26</v>
      </c>
      <c r="B2849" s="41" t="s">
        <v>16</v>
      </c>
      <c r="C2849" s="41" t="str">
        <f>_xlfn.XLOOKUP(A2849,[3]Reconciliation!$A:$A,[3]Reconciliation!$O:$O)</f>
        <v>AVI Japanese Special Situations Fund</v>
      </c>
      <c r="D2849" s="41" t="str">
        <f>_xlfn.XLOOKUP(A2849,'[4]Fund Control'!$H:$H,'[4]Fund Control'!$G:$G)</f>
        <v>Class B1 (GBP)</v>
      </c>
      <c r="E2849" s="44">
        <v>45447</v>
      </c>
      <c r="F2849" s="41" t="str">
        <f>_xlfn.XLOOKUP(A2849,'[3]Eqn Calc - NII'!$C:$C,'[3]Eqn Calc - NII'!$E:$E)</f>
        <v>GBP</v>
      </c>
      <c r="G2849" s="43" t="e">
        <f>SUMIFS('[3]Eqn Calc - NII'!$U:$U,'[3]Eqn Calc - NII'!$H:$H,E2849,'[3]Eqn Calc - NII'!$C:$C,A2849)</f>
        <v>#VALUE!</v>
      </c>
      <c r="H2849" t="str">
        <f t="shared" si="45"/>
        <v>IE000OPWA0E745447</v>
      </c>
    </row>
    <row r="2850" spans="1:8" x14ac:dyDescent="0.25">
      <c r="A2850" s="41" t="s">
        <v>26</v>
      </c>
      <c r="B2850" s="41" t="s">
        <v>16</v>
      </c>
      <c r="C2850" s="41" t="str">
        <f>_xlfn.XLOOKUP(A2850,[3]Reconciliation!$A:$A,[3]Reconciliation!$O:$O)</f>
        <v>AVI Japanese Special Situations Fund</v>
      </c>
      <c r="D2850" s="41" t="str">
        <f>_xlfn.XLOOKUP(A2850,'[4]Fund Control'!$H:$H,'[4]Fund Control'!$G:$G)</f>
        <v>Class B1 (GBP)</v>
      </c>
      <c r="E2850" s="44">
        <v>45448</v>
      </c>
      <c r="F2850" s="41" t="str">
        <f>_xlfn.XLOOKUP(A2850,'[3]Eqn Calc - NII'!$C:$C,'[3]Eqn Calc - NII'!$E:$E)</f>
        <v>GBP</v>
      </c>
      <c r="G2850" s="43" t="e">
        <f>SUMIFS('[3]Eqn Calc - NII'!$U:$U,'[3]Eqn Calc - NII'!$H:$H,E2850,'[3]Eqn Calc - NII'!$C:$C,A2850)</f>
        <v>#VALUE!</v>
      </c>
      <c r="H2850" t="str">
        <f t="shared" si="45"/>
        <v>IE000OPWA0E745448</v>
      </c>
    </row>
    <row r="2851" spans="1:8" x14ac:dyDescent="0.25">
      <c r="A2851" s="41" t="s">
        <v>26</v>
      </c>
      <c r="B2851" s="41" t="s">
        <v>16</v>
      </c>
      <c r="C2851" s="41" t="str">
        <f>_xlfn.XLOOKUP(A2851,[3]Reconciliation!$A:$A,[3]Reconciliation!$O:$O)</f>
        <v>AVI Japanese Special Situations Fund</v>
      </c>
      <c r="D2851" s="41" t="str">
        <f>_xlfn.XLOOKUP(A2851,'[4]Fund Control'!$H:$H,'[4]Fund Control'!$G:$G)</f>
        <v>Class B1 (GBP)</v>
      </c>
      <c r="E2851" s="44">
        <v>45449</v>
      </c>
      <c r="F2851" s="41" t="str">
        <f>_xlfn.XLOOKUP(A2851,'[3]Eqn Calc - NII'!$C:$C,'[3]Eqn Calc - NII'!$E:$E)</f>
        <v>GBP</v>
      </c>
      <c r="G2851" s="43" t="e">
        <f>SUMIFS('[3]Eqn Calc - NII'!$U:$U,'[3]Eqn Calc - NII'!$H:$H,E2851,'[3]Eqn Calc - NII'!$C:$C,A2851)</f>
        <v>#VALUE!</v>
      </c>
      <c r="H2851" t="str">
        <f t="shared" si="45"/>
        <v>IE000OPWA0E745449</v>
      </c>
    </row>
    <row r="2852" spans="1:8" x14ac:dyDescent="0.25">
      <c r="A2852" s="41" t="s">
        <v>26</v>
      </c>
      <c r="B2852" s="41" t="s">
        <v>16</v>
      </c>
      <c r="C2852" s="41" t="str">
        <f>_xlfn.XLOOKUP(A2852,[3]Reconciliation!$A:$A,[3]Reconciliation!$O:$O)</f>
        <v>AVI Japanese Special Situations Fund</v>
      </c>
      <c r="D2852" s="41" t="str">
        <f>_xlfn.XLOOKUP(A2852,'[4]Fund Control'!$H:$H,'[4]Fund Control'!$G:$G)</f>
        <v>Class B1 (GBP)</v>
      </c>
      <c r="E2852" s="44">
        <v>45450</v>
      </c>
      <c r="F2852" s="41" t="str">
        <f>_xlfn.XLOOKUP(A2852,'[3]Eqn Calc - NII'!$C:$C,'[3]Eqn Calc - NII'!$E:$E)</f>
        <v>GBP</v>
      </c>
      <c r="G2852" s="43" t="e">
        <f>SUMIFS('[3]Eqn Calc - NII'!$U:$U,'[3]Eqn Calc - NII'!$H:$H,E2852,'[3]Eqn Calc - NII'!$C:$C,A2852)</f>
        <v>#VALUE!</v>
      </c>
      <c r="H2852" t="str">
        <f t="shared" si="45"/>
        <v>IE000OPWA0E745450</v>
      </c>
    </row>
    <row r="2853" spans="1:8" x14ac:dyDescent="0.25">
      <c r="A2853" s="41" t="s">
        <v>26</v>
      </c>
      <c r="B2853" s="41" t="s">
        <v>16</v>
      </c>
      <c r="C2853" s="41" t="str">
        <f>_xlfn.XLOOKUP(A2853,[3]Reconciliation!$A:$A,[3]Reconciliation!$O:$O)</f>
        <v>AVI Japanese Special Situations Fund</v>
      </c>
      <c r="D2853" s="41" t="str">
        <f>_xlfn.XLOOKUP(A2853,'[4]Fund Control'!$H:$H,'[4]Fund Control'!$G:$G)</f>
        <v>Class B1 (GBP)</v>
      </c>
      <c r="E2853" s="44">
        <v>45453</v>
      </c>
      <c r="F2853" s="41" t="str">
        <f>_xlfn.XLOOKUP(A2853,'[3]Eqn Calc - NII'!$C:$C,'[3]Eqn Calc - NII'!$E:$E)</f>
        <v>GBP</v>
      </c>
      <c r="G2853" s="43" t="e">
        <f>SUMIFS('[3]Eqn Calc - NII'!$U:$U,'[3]Eqn Calc - NII'!$H:$H,E2853,'[3]Eqn Calc - NII'!$C:$C,A2853)</f>
        <v>#VALUE!</v>
      </c>
      <c r="H2853" t="str">
        <f t="shared" si="45"/>
        <v>IE000OPWA0E745453</v>
      </c>
    </row>
    <row r="2854" spans="1:8" x14ac:dyDescent="0.25">
      <c r="A2854" s="41" t="s">
        <v>26</v>
      </c>
      <c r="B2854" s="41" t="s">
        <v>16</v>
      </c>
      <c r="C2854" s="41" t="str">
        <f>_xlfn.XLOOKUP(A2854,[3]Reconciliation!$A:$A,[3]Reconciliation!$O:$O)</f>
        <v>AVI Japanese Special Situations Fund</v>
      </c>
      <c r="D2854" s="41" t="str">
        <f>_xlfn.XLOOKUP(A2854,'[4]Fund Control'!$H:$H,'[4]Fund Control'!$G:$G)</f>
        <v>Class B1 (GBP)</v>
      </c>
      <c r="E2854" s="44">
        <v>45454</v>
      </c>
      <c r="F2854" s="41" t="str">
        <f>_xlfn.XLOOKUP(A2854,'[3]Eqn Calc - NII'!$C:$C,'[3]Eqn Calc - NII'!$E:$E)</f>
        <v>GBP</v>
      </c>
      <c r="G2854" s="43" t="e">
        <f>SUMIFS('[3]Eqn Calc - NII'!$U:$U,'[3]Eqn Calc - NII'!$H:$H,E2854,'[3]Eqn Calc - NII'!$C:$C,A2854)</f>
        <v>#VALUE!</v>
      </c>
      <c r="H2854" t="str">
        <f t="shared" si="45"/>
        <v>IE000OPWA0E745454</v>
      </c>
    </row>
    <row r="2855" spans="1:8" x14ac:dyDescent="0.25">
      <c r="A2855" s="41" t="s">
        <v>26</v>
      </c>
      <c r="B2855" s="41" t="s">
        <v>16</v>
      </c>
      <c r="C2855" s="41" t="str">
        <f>_xlfn.XLOOKUP(A2855,[3]Reconciliation!$A:$A,[3]Reconciliation!$O:$O)</f>
        <v>AVI Japanese Special Situations Fund</v>
      </c>
      <c r="D2855" s="41" t="str">
        <f>_xlfn.XLOOKUP(A2855,'[4]Fund Control'!$H:$H,'[4]Fund Control'!$G:$G)</f>
        <v>Class B1 (GBP)</v>
      </c>
      <c r="E2855" s="44">
        <v>45455</v>
      </c>
      <c r="F2855" s="41" t="str">
        <f>_xlfn.XLOOKUP(A2855,'[3]Eqn Calc - NII'!$C:$C,'[3]Eqn Calc - NII'!$E:$E)</f>
        <v>GBP</v>
      </c>
      <c r="G2855" s="43" t="e">
        <f>SUMIFS('[3]Eqn Calc - NII'!$U:$U,'[3]Eqn Calc - NII'!$H:$H,E2855,'[3]Eqn Calc - NII'!$C:$C,A2855)</f>
        <v>#VALUE!</v>
      </c>
      <c r="H2855" t="str">
        <f t="shared" si="45"/>
        <v>IE000OPWA0E745455</v>
      </c>
    </row>
    <row r="2856" spans="1:8" x14ac:dyDescent="0.25">
      <c r="A2856" s="41" t="s">
        <v>26</v>
      </c>
      <c r="B2856" s="41" t="s">
        <v>16</v>
      </c>
      <c r="C2856" s="41" t="str">
        <f>_xlfn.XLOOKUP(A2856,[3]Reconciliation!$A:$A,[3]Reconciliation!$O:$O)</f>
        <v>AVI Japanese Special Situations Fund</v>
      </c>
      <c r="D2856" s="41" t="str">
        <f>_xlfn.XLOOKUP(A2856,'[4]Fund Control'!$H:$H,'[4]Fund Control'!$G:$G)</f>
        <v>Class B1 (GBP)</v>
      </c>
      <c r="E2856" s="44">
        <v>45456</v>
      </c>
      <c r="F2856" s="41" t="str">
        <f>_xlfn.XLOOKUP(A2856,'[3]Eqn Calc - NII'!$C:$C,'[3]Eqn Calc - NII'!$E:$E)</f>
        <v>GBP</v>
      </c>
      <c r="G2856" s="43" t="e">
        <f>SUMIFS('[3]Eqn Calc - NII'!$U:$U,'[3]Eqn Calc - NII'!$H:$H,E2856,'[3]Eqn Calc - NII'!$C:$C,A2856)</f>
        <v>#VALUE!</v>
      </c>
      <c r="H2856" t="str">
        <f t="shared" si="45"/>
        <v>IE000OPWA0E745456</v>
      </c>
    </row>
    <row r="2857" spans="1:8" x14ac:dyDescent="0.25">
      <c r="A2857" s="41" t="s">
        <v>26</v>
      </c>
      <c r="B2857" s="41" t="s">
        <v>16</v>
      </c>
      <c r="C2857" s="41" t="str">
        <f>_xlfn.XLOOKUP(A2857,[3]Reconciliation!$A:$A,[3]Reconciliation!$O:$O)</f>
        <v>AVI Japanese Special Situations Fund</v>
      </c>
      <c r="D2857" s="41" t="str">
        <f>_xlfn.XLOOKUP(A2857,'[4]Fund Control'!$H:$H,'[4]Fund Control'!$G:$G)</f>
        <v>Class B1 (GBP)</v>
      </c>
      <c r="E2857" s="44">
        <v>45457</v>
      </c>
      <c r="F2857" s="41" t="str">
        <f>_xlfn.XLOOKUP(A2857,'[3]Eqn Calc - NII'!$C:$C,'[3]Eqn Calc - NII'!$E:$E)</f>
        <v>GBP</v>
      </c>
      <c r="G2857" s="43" t="e">
        <f>SUMIFS('[3]Eqn Calc - NII'!$U:$U,'[3]Eqn Calc - NII'!$H:$H,E2857,'[3]Eqn Calc - NII'!$C:$C,A2857)</f>
        <v>#VALUE!</v>
      </c>
      <c r="H2857" t="str">
        <f t="shared" si="45"/>
        <v>IE000OPWA0E745457</v>
      </c>
    </row>
    <row r="2858" spans="1:8" x14ac:dyDescent="0.25">
      <c r="A2858" s="41" t="s">
        <v>26</v>
      </c>
      <c r="B2858" s="41" t="s">
        <v>16</v>
      </c>
      <c r="C2858" s="41" t="str">
        <f>_xlfn.XLOOKUP(A2858,[3]Reconciliation!$A:$A,[3]Reconciliation!$O:$O)</f>
        <v>AVI Japanese Special Situations Fund</v>
      </c>
      <c r="D2858" s="41" t="str">
        <f>_xlfn.XLOOKUP(A2858,'[4]Fund Control'!$H:$H,'[4]Fund Control'!$G:$G)</f>
        <v>Class B1 (GBP)</v>
      </c>
      <c r="E2858" s="44">
        <v>45460</v>
      </c>
      <c r="F2858" s="41" t="str">
        <f>_xlfn.XLOOKUP(A2858,'[3]Eqn Calc - NII'!$C:$C,'[3]Eqn Calc - NII'!$E:$E)</f>
        <v>GBP</v>
      </c>
      <c r="G2858" s="43" t="e">
        <f>SUMIFS('[3]Eqn Calc - NII'!$U:$U,'[3]Eqn Calc - NII'!$H:$H,E2858,'[3]Eqn Calc - NII'!$C:$C,A2858)</f>
        <v>#VALUE!</v>
      </c>
      <c r="H2858" t="str">
        <f t="shared" si="45"/>
        <v>IE000OPWA0E745460</v>
      </c>
    </row>
    <row r="2859" spans="1:8" x14ac:dyDescent="0.25">
      <c r="A2859" s="41" t="s">
        <v>26</v>
      </c>
      <c r="B2859" s="41" t="s">
        <v>16</v>
      </c>
      <c r="C2859" s="41" t="str">
        <f>_xlfn.XLOOKUP(A2859,[3]Reconciliation!$A:$A,[3]Reconciliation!$O:$O)</f>
        <v>AVI Japanese Special Situations Fund</v>
      </c>
      <c r="D2859" s="41" t="str">
        <f>_xlfn.XLOOKUP(A2859,'[4]Fund Control'!$H:$H,'[4]Fund Control'!$G:$G)</f>
        <v>Class B1 (GBP)</v>
      </c>
      <c r="E2859" s="44">
        <v>45461</v>
      </c>
      <c r="F2859" s="41" t="str">
        <f>_xlfn.XLOOKUP(A2859,'[3]Eqn Calc - NII'!$C:$C,'[3]Eqn Calc - NII'!$E:$E)</f>
        <v>GBP</v>
      </c>
      <c r="G2859" s="43" t="e">
        <f>SUMIFS('[3]Eqn Calc - NII'!$U:$U,'[3]Eqn Calc - NII'!$H:$H,E2859,'[3]Eqn Calc - NII'!$C:$C,A2859)</f>
        <v>#VALUE!</v>
      </c>
      <c r="H2859" t="str">
        <f t="shared" si="45"/>
        <v>IE000OPWA0E745461</v>
      </c>
    </row>
    <row r="2860" spans="1:8" x14ac:dyDescent="0.25">
      <c r="A2860" s="41" t="s">
        <v>26</v>
      </c>
      <c r="B2860" s="41" t="s">
        <v>16</v>
      </c>
      <c r="C2860" s="41" t="str">
        <f>_xlfn.XLOOKUP(A2860,[3]Reconciliation!$A:$A,[3]Reconciliation!$O:$O)</f>
        <v>AVI Japanese Special Situations Fund</v>
      </c>
      <c r="D2860" s="41" t="str">
        <f>_xlfn.XLOOKUP(A2860,'[4]Fund Control'!$H:$H,'[4]Fund Control'!$G:$G)</f>
        <v>Class B1 (GBP)</v>
      </c>
      <c r="E2860" s="44">
        <v>45462</v>
      </c>
      <c r="F2860" s="41" t="str">
        <f>_xlfn.XLOOKUP(A2860,'[3]Eqn Calc - NII'!$C:$C,'[3]Eqn Calc - NII'!$E:$E)</f>
        <v>GBP</v>
      </c>
      <c r="G2860" s="43" t="e">
        <f>SUMIFS('[3]Eqn Calc - NII'!$U:$U,'[3]Eqn Calc - NII'!$H:$H,E2860,'[3]Eqn Calc - NII'!$C:$C,A2860)</f>
        <v>#VALUE!</v>
      </c>
      <c r="H2860" t="str">
        <f t="shared" si="45"/>
        <v>IE000OPWA0E745462</v>
      </c>
    </row>
    <row r="2861" spans="1:8" x14ac:dyDescent="0.25">
      <c r="A2861" s="41" t="s">
        <v>26</v>
      </c>
      <c r="B2861" s="41" t="s">
        <v>16</v>
      </c>
      <c r="C2861" s="41" t="str">
        <f>_xlfn.XLOOKUP(A2861,[3]Reconciliation!$A:$A,[3]Reconciliation!$O:$O)</f>
        <v>AVI Japanese Special Situations Fund</v>
      </c>
      <c r="D2861" s="41" t="str">
        <f>_xlfn.XLOOKUP(A2861,'[4]Fund Control'!$H:$H,'[4]Fund Control'!$G:$G)</f>
        <v>Class B1 (GBP)</v>
      </c>
      <c r="E2861" s="44">
        <v>45463</v>
      </c>
      <c r="F2861" s="41" t="str">
        <f>_xlfn.XLOOKUP(A2861,'[3]Eqn Calc - NII'!$C:$C,'[3]Eqn Calc - NII'!$E:$E)</f>
        <v>GBP</v>
      </c>
      <c r="G2861" s="43" t="e">
        <f>SUMIFS('[3]Eqn Calc - NII'!$U:$U,'[3]Eqn Calc - NII'!$H:$H,E2861,'[3]Eqn Calc - NII'!$C:$C,A2861)</f>
        <v>#VALUE!</v>
      </c>
      <c r="H2861" t="str">
        <f t="shared" si="45"/>
        <v>IE000OPWA0E745463</v>
      </c>
    </row>
    <row r="2862" spans="1:8" x14ac:dyDescent="0.25">
      <c r="A2862" s="41" t="s">
        <v>26</v>
      </c>
      <c r="B2862" s="41" t="s">
        <v>16</v>
      </c>
      <c r="C2862" s="41" t="str">
        <f>_xlfn.XLOOKUP(A2862,[3]Reconciliation!$A:$A,[3]Reconciliation!$O:$O)</f>
        <v>AVI Japanese Special Situations Fund</v>
      </c>
      <c r="D2862" s="41" t="str">
        <f>_xlfn.XLOOKUP(A2862,'[4]Fund Control'!$H:$H,'[4]Fund Control'!$G:$G)</f>
        <v>Class B1 (GBP)</v>
      </c>
      <c r="E2862" s="44">
        <v>45464</v>
      </c>
      <c r="F2862" s="41" t="str">
        <f>_xlfn.XLOOKUP(A2862,'[3]Eqn Calc - NII'!$C:$C,'[3]Eqn Calc - NII'!$E:$E)</f>
        <v>GBP</v>
      </c>
      <c r="G2862" s="43" t="e">
        <f>SUMIFS('[3]Eqn Calc - NII'!$U:$U,'[3]Eqn Calc - NII'!$H:$H,E2862,'[3]Eqn Calc - NII'!$C:$C,A2862)</f>
        <v>#VALUE!</v>
      </c>
      <c r="H2862" t="str">
        <f t="shared" si="45"/>
        <v>IE000OPWA0E745464</v>
      </c>
    </row>
    <row r="2863" spans="1:8" x14ac:dyDescent="0.25">
      <c r="A2863" s="41" t="s">
        <v>26</v>
      </c>
      <c r="B2863" s="41" t="s">
        <v>16</v>
      </c>
      <c r="C2863" s="41" t="str">
        <f>_xlfn.XLOOKUP(A2863,[3]Reconciliation!$A:$A,[3]Reconciliation!$O:$O)</f>
        <v>AVI Japanese Special Situations Fund</v>
      </c>
      <c r="D2863" s="41" t="str">
        <f>_xlfn.XLOOKUP(A2863,'[4]Fund Control'!$H:$H,'[4]Fund Control'!$G:$G)</f>
        <v>Class B1 (GBP)</v>
      </c>
      <c r="E2863" s="44">
        <v>45467</v>
      </c>
      <c r="F2863" s="41" t="str">
        <f>_xlfn.XLOOKUP(A2863,'[3]Eqn Calc - NII'!$C:$C,'[3]Eqn Calc - NII'!$E:$E)</f>
        <v>GBP</v>
      </c>
      <c r="G2863" s="43" t="e">
        <f>SUMIFS('[3]Eqn Calc - NII'!$U:$U,'[3]Eqn Calc - NII'!$H:$H,E2863,'[3]Eqn Calc - NII'!$C:$C,A2863)</f>
        <v>#VALUE!</v>
      </c>
      <c r="H2863" t="str">
        <f t="shared" si="45"/>
        <v>IE000OPWA0E745467</v>
      </c>
    </row>
    <row r="2864" spans="1:8" x14ac:dyDescent="0.25">
      <c r="A2864" s="41" t="s">
        <v>26</v>
      </c>
      <c r="B2864" s="41" t="s">
        <v>16</v>
      </c>
      <c r="C2864" s="41" t="str">
        <f>_xlfn.XLOOKUP(A2864,[3]Reconciliation!$A:$A,[3]Reconciliation!$O:$O)</f>
        <v>AVI Japanese Special Situations Fund</v>
      </c>
      <c r="D2864" s="41" t="str">
        <f>_xlfn.XLOOKUP(A2864,'[4]Fund Control'!$H:$H,'[4]Fund Control'!$G:$G)</f>
        <v>Class B1 (GBP)</v>
      </c>
      <c r="E2864" s="44">
        <v>45468</v>
      </c>
      <c r="F2864" s="41" t="str">
        <f>_xlfn.XLOOKUP(A2864,'[3]Eqn Calc - NII'!$C:$C,'[3]Eqn Calc - NII'!$E:$E)</f>
        <v>GBP</v>
      </c>
      <c r="G2864" s="43" t="e">
        <f>SUMIFS('[3]Eqn Calc - NII'!$U:$U,'[3]Eqn Calc - NII'!$H:$H,E2864,'[3]Eqn Calc - NII'!$C:$C,A2864)</f>
        <v>#VALUE!</v>
      </c>
      <c r="H2864" t="str">
        <f t="shared" si="45"/>
        <v>IE000OPWA0E745468</v>
      </c>
    </row>
    <row r="2865" spans="1:8" x14ac:dyDescent="0.25">
      <c r="A2865" s="41" t="s">
        <v>26</v>
      </c>
      <c r="B2865" s="41" t="s">
        <v>16</v>
      </c>
      <c r="C2865" s="41" t="str">
        <f>_xlfn.XLOOKUP(A2865,[3]Reconciliation!$A:$A,[3]Reconciliation!$O:$O)</f>
        <v>AVI Japanese Special Situations Fund</v>
      </c>
      <c r="D2865" s="41" t="str">
        <f>_xlfn.XLOOKUP(A2865,'[4]Fund Control'!$H:$H,'[4]Fund Control'!$G:$G)</f>
        <v>Class B1 (GBP)</v>
      </c>
      <c r="E2865" s="44">
        <v>45469</v>
      </c>
      <c r="F2865" s="41" t="str">
        <f>_xlfn.XLOOKUP(A2865,'[3]Eqn Calc - NII'!$C:$C,'[3]Eqn Calc - NII'!$E:$E)</f>
        <v>GBP</v>
      </c>
      <c r="G2865" s="43" t="e">
        <f>SUMIFS('[3]Eqn Calc - NII'!$U:$U,'[3]Eqn Calc - NII'!$H:$H,E2865,'[3]Eqn Calc - NII'!$C:$C,A2865)</f>
        <v>#VALUE!</v>
      </c>
      <c r="H2865" t="str">
        <f t="shared" si="45"/>
        <v>IE000OPWA0E745469</v>
      </c>
    </row>
    <row r="2866" spans="1:8" x14ac:dyDescent="0.25">
      <c r="A2866" s="41" t="s">
        <v>26</v>
      </c>
      <c r="B2866" s="41" t="s">
        <v>16</v>
      </c>
      <c r="C2866" s="41" t="str">
        <f>_xlfn.XLOOKUP(A2866,[3]Reconciliation!$A:$A,[3]Reconciliation!$O:$O)</f>
        <v>AVI Japanese Special Situations Fund</v>
      </c>
      <c r="D2866" s="41" t="str">
        <f>_xlfn.XLOOKUP(A2866,'[4]Fund Control'!$H:$H,'[4]Fund Control'!$G:$G)</f>
        <v>Class B1 (GBP)</v>
      </c>
      <c r="E2866" s="44">
        <v>45470</v>
      </c>
      <c r="F2866" s="41" t="str">
        <f>_xlfn.XLOOKUP(A2866,'[3]Eqn Calc - NII'!$C:$C,'[3]Eqn Calc - NII'!$E:$E)</f>
        <v>GBP</v>
      </c>
      <c r="G2866" s="43" t="e">
        <f>SUMIFS('[3]Eqn Calc - NII'!$U:$U,'[3]Eqn Calc - NII'!$H:$H,E2866,'[3]Eqn Calc - NII'!$C:$C,A2866)</f>
        <v>#VALUE!</v>
      </c>
      <c r="H2866" t="str">
        <f t="shared" si="45"/>
        <v>IE000OPWA0E745470</v>
      </c>
    </row>
    <row r="2867" spans="1:8" x14ac:dyDescent="0.25">
      <c r="A2867" s="41" t="s">
        <v>26</v>
      </c>
      <c r="B2867" s="41" t="s">
        <v>16</v>
      </c>
      <c r="C2867" s="41" t="str">
        <f>_xlfn.XLOOKUP(A2867,[3]Reconciliation!$A:$A,[3]Reconciliation!$O:$O)</f>
        <v>AVI Japanese Special Situations Fund</v>
      </c>
      <c r="D2867" s="41" t="str">
        <f>_xlfn.XLOOKUP(A2867,'[4]Fund Control'!$H:$H,'[4]Fund Control'!$G:$G)</f>
        <v>Class B1 (GBP)</v>
      </c>
      <c r="E2867" s="44">
        <v>45471</v>
      </c>
      <c r="F2867" s="41" t="str">
        <f>_xlfn.XLOOKUP(A2867,'[3]Eqn Calc - NII'!$C:$C,'[3]Eqn Calc - NII'!$E:$E)</f>
        <v>GBP</v>
      </c>
      <c r="G2867" s="43" t="e">
        <f>SUMIFS('[3]Eqn Calc - NII'!$U:$U,'[3]Eqn Calc - NII'!$H:$H,E2867,'[3]Eqn Calc - NII'!$C:$C,A2867)</f>
        <v>#VALUE!</v>
      </c>
      <c r="H2867" t="str">
        <f t="shared" si="45"/>
        <v>IE000OPWA0E745471</v>
      </c>
    </row>
    <row r="2868" spans="1:8" x14ac:dyDescent="0.25">
      <c r="A2868" s="41" t="s">
        <v>26</v>
      </c>
      <c r="B2868" s="41" t="s">
        <v>16</v>
      </c>
      <c r="C2868" s="41" t="str">
        <f>_xlfn.XLOOKUP(A2868,[3]Reconciliation!$A:$A,[3]Reconciliation!$O:$O)</f>
        <v>AVI Japanese Special Situations Fund</v>
      </c>
      <c r="D2868" s="41" t="str">
        <f>_xlfn.XLOOKUP(A2868,'[4]Fund Control'!$H:$H,'[4]Fund Control'!$G:$G)</f>
        <v>Class B1 (GBP)</v>
      </c>
      <c r="E2868" s="44">
        <v>45474</v>
      </c>
      <c r="F2868" s="41" t="str">
        <f>_xlfn.XLOOKUP(A2868,'[3]Eqn Calc - NII'!$C:$C,'[3]Eqn Calc - NII'!$E:$E)</f>
        <v>GBP</v>
      </c>
      <c r="G2868" s="43" t="e">
        <f>SUMIFS('[3]Eqn Calc - NII'!$U:$U,'[3]Eqn Calc - NII'!$H:$H,E2868,'[3]Eqn Calc - NII'!$C:$C,A2868)</f>
        <v>#VALUE!</v>
      </c>
      <c r="H2868" t="str">
        <f t="shared" si="45"/>
        <v>IE000OPWA0E745474</v>
      </c>
    </row>
    <row r="2869" spans="1:8" x14ac:dyDescent="0.25">
      <c r="A2869" s="41" t="s">
        <v>26</v>
      </c>
      <c r="B2869" s="41" t="s">
        <v>16</v>
      </c>
      <c r="C2869" s="41" t="str">
        <f>_xlfn.XLOOKUP(A2869,[3]Reconciliation!$A:$A,[3]Reconciliation!$O:$O)</f>
        <v>AVI Japanese Special Situations Fund</v>
      </c>
      <c r="D2869" s="41" t="str">
        <f>_xlfn.XLOOKUP(A2869,'[4]Fund Control'!$H:$H,'[4]Fund Control'!$G:$G)</f>
        <v>Class B1 (GBP)</v>
      </c>
      <c r="E2869" s="44">
        <v>45475</v>
      </c>
      <c r="F2869" s="41" t="str">
        <f>_xlfn.XLOOKUP(A2869,'[3]Eqn Calc - NII'!$C:$C,'[3]Eqn Calc - NII'!$E:$E)</f>
        <v>GBP</v>
      </c>
      <c r="G2869" s="43" t="e">
        <f>SUMIFS('[3]Eqn Calc - NII'!$U:$U,'[3]Eqn Calc - NII'!$H:$H,E2869,'[3]Eqn Calc - NII'!$C:$C,A2869)</f>
        <v>#VALUE!</v>
      </c>
      <c r="H2869" t="str">
        <f t="shared" si="45"/>
        <v>IE000OPWA0E745475</v>
      </c>
    </row>
    <row r="2870" spans="1:8" x14ac:dyDescent="0.25">
      <c r="A2870" s="41" t="s">
        <v>26</v>
      </c>
      <c r="B2870" s="41" t="s">
        <v>16</v>
      </c>
      <c r="C2870" s="41" t="str">
        <f>_xlfn.XLOOKUP(A2870,[3]Reconciliation!$A:$A,[3]Reconciliation!$O:$O)</f>
        <v>AVI Japanese Special Situations Fund</v>
      </c>
      <c r="D2870" s="41" t="str">
        <f>_xlfn.XLOOKUP(A2870,'[4]Fund Control'!$H:$H,'[4]Fund Control'!$G:$G)</f>
        <v>Class B1 (GBP)</v>
      </c>
      <c r="E2870" s="44">
        <v>45476</v>
      </c>
      <c r="F2870" s="41" t="str">
        <f>_xlfn.XLOOKUP(A2870,'[3]Eqn Calc - NII'!$C:$C,'[3]Eqn Calc - NII'!$E:$E)</f>
        <v>GBP</v>
      </c>
      <c r="G2870" s="43" t="e">
        <f>SUMIFS('[3]Eqn Calc - NII'!$U:$U,'[3]Eqn Calc - NII'!$H:$H,E2870,'[3]Eqn Calc - NII'!$C:$C,A2870)</f>
        <v>#VALUE!</v>
      </c>
      <c r="H2870" t="str">
        <f t="shared" si="45"/>
        <v>IE000OPWA0E745476</v>
      </c>
    </row>
    <row r="2871" spans="1:8" x14ac:dyDescent="0.25">
      <c r="A2871" s="41" t="s">
        <v>26</v>
      </c>
      <c r="B2871" s="41" t="s">
        <v>16</v>
      </c>
      <c r="C2871" s="41" t="str">
        <f>_xlfn.XLOOKUP(A2871,[3]Reconciliation!$A:$A,[3]Reconciliation!$O:$O)</f>
        <v>AVI Japanese Special Situations Fund</v>
      </c>
      <c r="D2871" s="41" t="str">
        <f>_xlfn.XLOOKUP(A2871,'[4]Fund Control'!$H:$H,'[4]Fund Control'!$G:$G)</f>
        <v>Class B1 (GBP)</v>
      </c>
      <c r="E2871" s="44">
        <v>45477</v>
      </c>
      <c r="F2871" s="41" t="str">
        <f>_xlfn.XLOOKUP(A2871,'[3]Eqn Calc - NII'!$C:$C,'[3]Eqn Calc - NII'!$E:$E)</f>
        <v>GBP</v>
      </c>
      <c r="G2871" s="43" t="e">
        <f>SUMIFS('[3]Eqn Calc - NII'!$U:$U,'[3]Eqn Calc - NII'!$H:$H,E2871,'[3]Eqn Calc - NII'!$C:$C,A2871)</f>
        <v>#VALUE!</v>
      </c>
      <c r="H2871" t="str">
        <f t="shared" si="45"/>
        <v>IE000OPWA0E745477</v>
      </c>
    </row>
    <row r="2872" spans="1:8" x14ac:dyDescent="0.25">
      <c r="A2872" s="41" t="s">
        <v>26</v>
      </c>
      <c r="B2872" s="41" t="s">
        <v>16</v>
      </c>
      <c r="C2872" s="41" t="str">
        <f>_xlfn.XLOOKUP(A2872,[3]Reconciliation!$A:$A,[3]Reconciliation!$O:$O)</f>
        <v>AVI Japanese Special Situations Fund</v>
      </c>
      <c r="D2872" s="41" t="str">
        <f>_xlfn.XLOOKUP(A2872,'[4]Fund Control'!$H:$H,'[4]Fund Control'!$G:$G)</f>
        <v>Class B1 (GBP)</v>
      </c>
      <c r="E2872" s="44">
        <v>45478</v>
      </c>
      <c r="F2872" s="41" t="str">
        <f>_xlfn.XLOOKUP(A2872,'[3]Eqn Calc - NII'!$C:$C,'[3]Eqn Calc - NII'!$E:$E)</f>
        <v>GBP</v>
      </c>
      <c r="G2872" s="43" t="e">
        <f>SUMIFS('[3]Eqn Calc - NII'!$U:$U,'[3]Eqn Calc - NII'!$H:$H,E2872,'[3]Eqn Calc - NII'!$C:$C,A2872)</f>
        <v>#VALUE!</v>
      </c>
      <c r="H2872" t="str">
        <f t="shared" si="45"/>
        <v>IE000OPWA0E745478</v>
      </c>
    </row>
    <row r="2873" spans="1:8" x14ac:dyDescent="0.25">
      <c r="A2873" s="41" t="s">
        <v>26</v>
      </c>
      <c r="B2873" s="41" t="s">
        <v>16</v>
      </c>
      <c r="C2873" s="41" t="str">
        <f>_xlfn.XLOOKUP(A2873,[3]Reconciliation!$A:$A,[3]Reconciliation!$O:$O)</f>
        <v>AVI Japanese Special Situations Fund</v>
      </c>
      <c r="D2873" s="41" t="str">
        <f>_xlfn.XLOOKUP(A2873,'[4]Fund Control'!$H:$H,'[4]Fund Control'!$G:$G)</f>
        <v>Class B1 (GBP)</v>
      </c>
      <c r="E2873" s="44">
        <v>45481</v>
      </c>
      <c r="F2873" s="41" t="str">
        <f>_xlfn.XLOOKUP(A2873,'[3]Eqn Calc - NII'!$C:$C,'[3]Eqn Calc - NII'!$E:$E)</f>
        <v>GBP</v>
      </c>
      <c r="G2873" s="43" t="e">
        <f>SUMIFS('[3]Eqn Calc - NII'!$U:$U,'[3]Eqn Calc - NII'!$H:$H,E2873,'[3]Eqn Calc - NII'!$C:$C,A2873)</f>
        <v>#VALUE!</v>
      </c>
      <c r="H2873" t="str">
        <f t="shared" si="45"/>
        <v>IE000OPWA0E745481</v>
      </c>
    </row>
    <row r="2874" spans="1:8" x14ac:dyDescent="0.25">
      <c r="A2874" s="41" t="s">
        <v>26</v>
      </c>
      <c r="B2874" s="41" t="s">
        <v>16</v>
      </c>
      <c r="C2874" s="41" t="str">
        <f>_xlfn.XLOOKUP(A2874,[3]Reconciliation!$A:$A,[3]Reconciliation!$O:$O)</f>
        <v>AVI Japanese Special Situations Fund</v>
      </c>
      <c r="D2874" s="41" t="str">
        <f>_xlfn.XLOOKUP(A2874,'[4]Fund Control'!$H:$H,'[4]Fund Control'!$G:$G)</f>
        <v>Class B1 (GBP)</v>
      </c>
      <c r="E2874" s="44">
        <v>45482</v>
      </c>
      <c r="F2874" s="41" t="str">
        <f>_xlfn.XLOOKUP(A2874,'[3]Eqn Calc - NII'!$C:$C,'[3]Eqn Calc - NII'!$E:$E)</f>
        <v>GBP</v>
      </c>
      <c r="G2874" s="43" t="e">
        <f>SUMIFS('[3]Eqn Calc - NII'!$U:$U,'[3]Eqn Calc - NII'!$H:$H,E2874,'[3]Eqn Calc - NII'!$C:$C,A2874)</f>
        <v>#VALUE!</v>
      </c>
      <c r="H2874" t="str">
        <f t="shared" si="45"/>
        <v>IE000OPWA0E745482</v>
      </c>
    </row>
    <row r="2875" spans="1:8" x14ac:dyDescent="0.25">
      <c r="A2875" s="41" t="s">
        <v>26</v>
      </c>
      <c r="B2875" s="41" t="s">
        <v>16</v>
      </c>
      <c r="C2875" s="41" t="str">
        <f>_xlfn.XLOOKUP(A2875,[3]Reconciliation!$A:$A,[3]Reconciliation!$O:$O)</f>
        <v>AVI Japanese Special Situations Fund</v>
      </c>
      <c r="D2875" s="41" t="str">
        <f>_xlfn.XLOOKUP(A2875,'[4]Fund Control'!$H:$H,'[4]Fund Control'!$G:$G)</f>
        <v>Class B1 (GBP)</v>
      </c>
      <c r="E2875" s="44">
        <v>45483</v>
      </c>
      <c r="F2875" s="41" t="str">
        <f>_xlfn.XLOOKUP(A2875,'[3]Eqn Calc - NII'!$C:$C,'[3]Eqn Calc - NII'!$E:$E)</f>
        <v>GBP</v>
      </c>
      <c r="G2875" s="43" t="e">
        <f>SUMIFS('[3]Eqn Calc - NII'!$U:$U,'[3]Eqn Calc - NII'!$H:$H,E2875,'[3]Eqn Calc - NII'!$C:$C,A2875)</f>
        <v>#VALUE!</v>
      </c>
      <c r="H2875" t="str">
        <f t="shared" si="45"/>
        <v>IE000OPWA0E745483</v>
      </c>
    </row>
    <row r="2876" spans="1:8" x14ac:dyDescent="0.25">
      <c r="A2876" s="41" t="s">
        <v>26</v>
      </c>
      <c r="B2876" s="41" t="s">
        <v>16</v>
      </c>
      <c r="C2876" s="41" t="str">
        <f>_xlfn.XLOOKUP(A2876,[3]Reconciliation!$A:$A,[3]Reconciliation!$O:$O)</f>
        <v>AVI Japanese Special Situations Fund</v>
      </c>
      <c r="D2876" s="41" t="str">
        <f>_xlfn.XLOOKUP(A2876,'[4]Fund Control'!$H:$H,'[4]Fund Control'!$G:$G)</f>
        <v>Class B1 (GBP)</v>
      </c>
      <c r="E2876" s="44">
        <v>45484</v>
      </c>
      <c r="F2876" s="41" t="str">
        <f>_xlfn.XLOOKUP(A2876,'[3]Eqn Calc - NII'!$C:$C,'[3]Eqn Calc - NII'!$E:$E)</f>
        <v>GBP</v>
      </c>
      <c r="G2876" s="43" t="e">
        <f>SUMIFS('[3]Eqn Calc - NII'!$U:$U,'[3]Eqn Calc - NII'!$H:$H,E2876,'[3]Eqn Calc - NII'!$C:$C,A2876)</f>
        <v>#VALUE!</v>
      </c>
      <c r="H2876" t="str">
        <f t="shared" si="45"/>
        <v>IE000OPWA0E745484</v>
      </c>
    </row>
    <row r="2877" spans="1:8" x14ac:dyDescent="0.25">
      <c r="A2877" s="41" t="s">
        <v>26</v>
      </c>
      <c r="B2877" s="41" t="s">
        <v>16</v>
      </c>
      <c r="C2877" s="41" t="str">
        <f>_xlfn.XLOOKUP(A2877,[3]Reconciliation!$A:$A,[3]Reconciliation!$O:$O)</f>
        <v>AVI Japanese Special Situations Fund</v>
      </c>
      <c r="D2877" s="41" t="str">
        <f>_xlfn.XLOOKUP(A2877,'[4]Fund Control'!$H:$H,'[4]Fund Control'!$G:$G)</f>
        <v>Class B1 (GBP)</v>
      </c>
      <c r="E2877" s="44">
        <v>45485</v>
      </c>
      <c r="F2877" s="41" t="str">
        <f>_xlfn.XLOOKUP(A2877,'[3]Eqn Calc - NII'!$C:$C,'[3]Eqn Calc - NII'!$E:$E)</f>
        <v>GBP</v>
      </c>
      <c r="G2877" s="43" t="e">
        <f>SUMIFS('[3]Eqn Calc - NII'!$U:$U,'[3]Eqn Calc - NII'!$H:$H,E2877,'[3]Eqn Calc - NII'!$C:$C,A2877)</f>
        <v>#VALUE!</v>
      </c>
      <c r="H2877" t="str">
        <f t="shared" si="45"/>
        <v>IE000OPWA0E745485</v>
      </c>
    </row>
    <row r="2878" spans="1:8" x14ac:dyDescent="0.25">
      <c r="A2878" s="41" t="s">
        <v>26</v>
      </c>
      <c r="B2878" s="41" t="s">
        <v>16</v>
      </c>
      <c r="C2878" s="41" t="str">
        <f>_xlfn.XLOOKUP(A2878,[3]Reconciliation!$A:$A,[3]Reconciliation!$O:$O)</f>
        <v>AVI Japanese Special Situations Fund</v>
      </c>
      <c r="D2878" s="41" t="str">
        <f>_xlfn.XLOOKUP(A2878,'[4]Fund Control'!$H:$H,'[4]Fund Control'!$G:$G)</f>
        <v>Class B1 (GBP)</v>
      </c>
      <c r="E2878" s="44">
        <v>45489</v>
      </c>
      <c r="F2878" s="41" t="str">
        <f>_xlfn.XLOOKUP(A2878,'[3]Eqn Calc - NII'!$C:$C,'[3]Eqn Calc - NII'!$E:$E)</f>
        <v>GBP</v>
      </c>
      <c r="G2878" s="43" t="e">
        <f>SUMIFS('[3]Eqn Calc - NII'!$U:$U,'[3]Eqn Calc - NII'!$H:$H,E2878,'[3]Eqn Calc - NII'!$C:$C,A2878)</f>
        <v>#VALUE!</v>
      </c>
      <c r="H2878" t="str">
        <f t="shared" si="45"/>
        <v>IE000OPWA0E745489</v>
      </c>
    </row>
    <row r="2879" spans="1:8" x14ac:dyDescent="0.25">
      <c r="A2879" s="41" t="s">
        <v>26</v>
      </c>
      <c r="B2879" s="41" t="s">
        <v>16</v>
      </c>
      <c r="C2879" s="41" t="str">
        <f>_xlfn.XLOOKUP(A2879,[3]Reconciliation!$A:$A,[3]Reconciliation!$O:$O)</f>
        <v>AVI Japanese Special Situations Fund</v>
      </c>
      <c r="D2879" s="41" t="str">
        <f>_xlfn.XLOOKUP(A2879,'[4]Fund Control'!$H:$H,'[4]Fund Control'!$G:$G)</f>
        <v>Class B1 (GBP)</v>
      </c>
      <c r="E2879" s="44">
        <v>45490</v>
      </c>
      <c r="F2879" s="41" t="str">
        <f>_xlfn.XLOOKUP(A2879,'[3]Eqn Calc - NII'!$C:$C,'[3]Eqn Calc - NII'!$E:$E)</f>
        <v>GBP</v>
      </c>
      <c r="G2879" s="43" t="e">
        <f>SUMIFS('[3]Eqn Calc - NII'!$U:$U,'[3]Eqn Calc - NII'!$H:$H,E2879,'[3]Eqn Calc - NII'!$C:$C,A2879)</f>
        <v>#VALUE!</v>
      </c>
      <c r="H2879" t="str">
        <f t="shared" si="45"/>
        <v>IE000OPWA0E745490</v>
      </c>
    </row>
    <row r="2880" spans="1:8" x14ac:dyDescent="0.25">
      <c r="A2880" s="41" t="s">
        <v>26</v>
      </c>
      <c r="B2880" s="41" t="s">
        <v>16</v>
      </c>
      <c r="C2880" s="41" t="str">
        <f>_xlfn.XLOOKUP(A2880,[3]Reconciliation!$A:$A,[3]Reconciliation!$O:$O)</f>
        <v>AVI Japanese Special Situations Fund</v>
      </c>
      <c r="D2880" s="41" t="str">
        <f>_xlfn.XLOOKUP(A2880,'[4]Fund Control'!$H:$H,'[4]Fund Control'!$G:$G)</f>
        <v>Class B1 (GBP)</v>
      </c>
      <c r="E2880" s="44">
        <v>45491</v>
      </c>
      <c r="F2880" s="41" t="str">
        <f>_xlfn.XLOOKUP(A2880,'[3]Eqn Calc - NII'!$C:$C,'[3]Eqn Calc - NII'!$E:$E)</f>
        <v>GBP</v>
      </c>
      <c r="G2880" s="43" t="e">
        <f>SUMIFS('[3]Eqn Calc - NII'!$U:$U,'[3]Eqn Calc - NII'!$H:$H,E2880,'[3]Eqn Calc - NII'!$C:$C,A2880)</f>
        <v>#VALUE!</v>
      </c>
      <c r="H2880" t="str">
        <f t="shared" si="45"/>
        <v>IE000OPWA0E745491</v>
      </c>
    </row>
    <row r="2881" spans="1:8" x14ac:dyDescent="0.25">
      <c r="A2881" s="41" t="s">
        <v>26</v>
      </c>
      <c r="B2881" s="41" t="s">
        <v>16</v>
      </c>
      <c r="C2881" s="41" t="str">
        <f>_xlfn.XLOOKUP(A2881,[3]Reconciliation!$A:$A,[3]Reconciliation!$O:$O)</f>
        <v>AVI Japanese Special Situations Fund</v>
      </c>
      <c r="D2881" s="41" t="str">
        <f>_xlfn.XLOOKUP(A2881,'[4]Fund Control'!$H:$H,'[4]Fund Control'!$G:$G)</f>
        <v>Class B1 (GBP)</v>
      </c>
      <c r="E2881" s="44">
        <v>45492</v>
      </c>
      <c r="F2881" s="41" t="str">
        <f>_xlfn.XLOOKUP(A2881,'[3]Eqn Calc - NII'!$C:$C,'[3]Eqn Calc - NII'!$E:$E)</f>
        <v>GBP</v>
      </c>
      <c r="G2881" s="43" t="e">
        <f>SUMIFS('[3]Eqn Calc - NII'!$U:$U,'[3]Eqn Calc - NII'!$H:$H,E2881,'[3]Eqn Calc - NII'!$C:$C,A2881)</f>
        <v>#VALUE!</v>
      </c>
      <c r="H2881" t="str">
        <f t="shared" si="45"/>
        <v>IE000OPWA0E745492</v>
      </c>
    </row>
    <row r="2882" spans="1:8" x14ac:dyDescent="0.25">
      <c r="A2882" s="41" t="s">
        <v>26</v>
      </c>
      <c r="B2882" s="41" t="s">
        <v>16</v>
      </c>
      <c r="C2882" s="41" t="str">
        <f>_xlfn.XLOOKUP(A2882,[3]Reconciliation!$A:$A,[3]Reconciliation!$O:$O)</f>
        <v>AVI Japanese Special Situations Fund</v>
      </c>
      <c r="D2882" s="41" t="str">
        <f>_xlfn.XLOOKUP(A2882,'[4]Fund Control'!$H:$H,'[4]Fund Control'!$G:$G)</f>
        <v>Class B1 (GBP)</v>
      </c>
      <c r="E2882" s="44">
        <v>45495</v>
      </c>
      <c r="F2882" s="41" t="str">
        <f>_xlfn.XLOOKUP(A2882,'[3]Eqn Calc - NII'!$C:$C,'[3]Eqn Calc - NII'!$E:$E)</f>
        <v>GBP</v>
      </c>
      <c r="G2882" s="43" t="e">
        <f>SUMIFS('[3]Eqn Calc - NII'!$U:$U,'[3]Eqn Calc - NII'!$H:$H,E2882,'[3]Eqn Calc - NII'!$C:$C,A2882)</f>
        <v>#VALUE!</v>
      </c>
      <c r="H2882" t="str">
        <f t="shared" si="45"/>
        <v>IE000OPWA0E745495</v>
      </c>
    </row>
    <row r="2883" spans="1:8" x14ac:dyDescent="0.25">
      <c r="A2883" s="41" t="s">
        <v>26</v>
      </c>
      <c r="B2883" s="41" t="s">
        <v>16</v>
      </c>
      <c r="C2883" s="41" t="str">
        <f>_xlfn.XLOOKUP(A2883,[3]Reconciliation!$A:$A,[3]Reconciliation!$O:$O)</f>
        <v>AVI Japanese Special Situations Fund</v>
      </c>
      <c r="D2883" s="41" t="str">
        <f>_xlfn.XLOOKUP(A2883,'[4]Fund Control'!$H:$H,'[4]Fund Control'!$G:$G)</f>
        <v>Class B1 (GBP)</v>
      </c>
      <c r="E2883" s="44">
        <v>45496</v>
      </c>
      <c r="F2883" s="41" t="str">
        <f>_xlfn.XLOOKUP(A2883,'[3]Eqn Calc - NII'!$C:$C,'[3]Eqn Calc - NII'!$E:$E)</f>
        <v>GBP</v>
      </c>
      <c r="G2883" s="43" t="e">
        <f>SUMIFS('[3]Eqn Calc - NII'!$U:$U,'[3]Eqn Calc - NII'!$H:$H,E2883,'[3]Eqn Calc - NII'!$C:$C,A2883)</f>
        <v>#VALUE!</v>
      </c>
      <c r="H2883" t="str">
        <f t="shared" si="45"/>
        <v>IE000OPWA0E745496</v>
      </c>
    </row>
    <row r="2884" spans="1:8" x14ac:dyDescent="0.25">
      <c r="A2884" s="41" t="s">
        <v>26</v>
      </c>
      <c r="B2884" s="41" t="s">
        <v>16</v>
      </c>
      <c r="C2884" s="41" t="str">
        <f>_xlfn.XLOOKUP(A2884,[3]Reconciliation!$A:$A,[3]Reconciliation!$O:$O)</f>
        <v>AVI Japanese Special Situations Fund</v>
      </c>
      <c r="D2884" s="41" t="str">
        <f>_xlfn.XLOOKUP(A2884,'[4]Fund Control'!$H:$H,'[4]Fund Control'!$G:$G)</f>
        <v>Class B1 (GBP)</v>
      </c>
      <c r="E2884" s="44">
        <v>45497</v>
      </c>
      <c r="F2884" s="41" t="str">
        <f>_xlfn.XLOOKUP(A2884,'[3]Eqn Calc - NII'!$C:$C,'[3]Eqn Calc - NII'!$E:$E)</f>
        <v>GBP</v>
      </c>
      <c r="G2884" s="43" t="e">
        <f>SUMIFS('[3]Eqn Calc - NII'!$U:$U,'[3]Eqn Calc - NII'!$H:$H,E2884,'[3]Eqn Calc - NII'!$C:$C,A2884)</f>
        <v>#VALUE!</v>
      </c>
      <c r="H2884" t="str">
        <f t="shared" si="45"/>
        <v>IE000OPWA0E745497</v>
      </c>
    </row>
    <row r="2885" spans="1:8" x14ac:dyDescent="0.25">
      <c r="A2885" s="41" t="s">
        <v>26</v>
      </c>
      <c r="B2885" s="41" t="s">
        <v>16</v>
      </c>
      <c r="C2885" s="41" t="str">
        <f>_xlfn.XLOOKUP(A2885,[3]Reconciliation!$A:$A,[3]Reconciliation!$O:$O)</f>
        <v>AVI Japanese Special Situations Fund</v>
      </c>
      <c r="D2885" s="41" t="str">
        <f>_xlfn.XLOOKUP(A2885,'[4]Fund Control'!$H:$H,'[4]Fund Control'!$G:$G)</f>
        <v>Class B1 (GBP)</v>
      </c>
      <c r="E2885" s="44">
        <v>45498</v>
      </c>
      <c r="F2885" s="41" t="str">
        <f>_xlfn.XLOOKUP(A2885,'[3]Eqn Calc - NII'!$C:$C,'[3]Eqn Calc - NII'!$E:$E)</f>
        <v>GBP</v>
      </c>
      <c r="G2885" s="43" t="e">
        <f>SUMIFS('[3]Eqn Calc - NII'!$U:$U,'[3]Eqn Calc - NII'!$H:$H,E2885,'[3]Eqn Calc - NII'!$C:$C,A2885)</f>
        <v>#VALUE!</v>
      </c>
      <c r="H2885" t="str">
        <f t="shared" si="45"/>
        <v>IE000OPWA0E745498</v>
      </c>
    </row>
    <row r="2886" spans="1:8" x14ac:dyDescent="0.25">
      <c r="A2886" s="41" t="s">
        <v>26</v>
      </c>
      <c r="B2886" s="41" t="s">
        <v>16</v>
      </c>
      <c r="C2886" s="41" t="str">
        <f>_xlfn.XLOOKUP(A2886,[3]Reconciliation!$A:$A,[3]Reconciliation!$O:$O)</f>
        <v>AVI Japanese Special Situations Fund</v>
      </c>
      <c r="D2886" s="41" t="str">
        <f>_xlfn.XLOOKUP(A2886,'[4]Fund Control'!$H:$H,'[4]Fund Control'!$G:$G)</f>
        <v>Class B1 (GBP)</v>
      </c>
      <c r="E2886" s="44">
        <v>45499</v>
      </c>
      <c r="F2886" s="41" t="str">
        <f>_xlfn.XLOOKUP(A2886,'[3]Eqn Calc - NII'!$C:$C,'[3]Eqn Calc - NII'!$E:$E)</f>
        <v>GBP</v>
      </c>
      <c r="G2886" s="43" t="e">
        <f>SUMIFS('[3]Eqn Calc - NII'!$U:$U,'[3]Eqn Calc - NII'!$H:$H,E2886,'[3]Eqn Calc - NII'!$C:$C,A2886)</f>
        <v>#VALUE!</v>
      </c>
      <c r="H2886" t="str">
        <f t="shared" ref="H2886:H2949" si="46">A2886&amp;E2886</f>
        <v>IE000OPWA0E745499</v>
      </c>
    </row>
    <row r="2887" spans="1:8" x14ac:dyDescent="0.25">
      <c r="A2887" s="41" t="s">
        <v>26</v>
      </c>
      <c r="B2887" s="41" t="s">
        <v>16</v>
      </c>
      <c r="C2887" s="41" t="str">
        <f>_xlfn.XLOOKUP(A2887,[3]Reconciliation!$A:$A,[3]Reconciliation!$O:$O)</f>
        <v>AVI Japanese Special Situations Fund</v>
      </c>
      <c r="D2887" s="41" t="str">
        <f>_xlfn.XLOOKUP(A2887,'[4]Fund Control'!$H:$H,'[4]Fund Control'!$G:$G)</f>
        <v>Class B1 (GBP)</v>
      </c>
      <c r="E2887" s="44">
        <v>45502</v>
      </c>
      <c r="F2887" s="41" t="str">
        <f>_xlfn.XLOOKUP(A2887,'[3]Eqn Calc - NII'!$C:$C,'[3]Eqn Calc - NII'!$E:$E)</f>
        <v>GBP</v>
      </c>
      <c r="G2887" s="43" t="e">
        <f>SUMIFS('[3]Eqn Calc - NII'!$U:$U,'[3]Eqn Calc - NII'!$H:$H,E2887,'[3]Eqn Calc - NII'!$C:$C,A2887)</f>
        <v>#VALUE!</v>
      </c>
      <c r="H2887" t="str">
        <f t="shared" si="46"/>
        <v>IE000OPWA0E745502</v>
      </c>
    </row>
    <row r="2888" spans="1:8" x14ac:dyDescent="0.25">
      <c r="A2888" s="41" t="s">
        <v>26</v>
      </c>
      <c r="B2888" s="41" t="s">
        <v>16</v>
      </c>
      <c r="C2888" s="41" t="str">
        <f>_xlfn.XLOOKUP(A2888,[3]Reconciliation!$A:$A,[3]Reconciliation!$O:$O)</f>
        <v>AVI Japanese Special Situations Fund</v>
      </c>
      <c r="D2888" s="41" t="str">
        <f>_xlfn.XLOOKUP(A2888,'[4]Fund Control'!$H:$H,'[4]Fund Control'!$G:$G)</f>
        <v>Class B1 (GBP)</v>
      </c>
      <c r="E2888" s="44">
        <v>45503</v>
      </c>
      <c r="F2888" s="41" t="str">
        <f>_xlfn.XLOOKUP(A2888,'[3]Eqn Calc - NII'!$C:$C,'[3]Eqn Calc - NII'!$E:$E)</f>
        <v>GBP</v>
      </c>
      <c r="G2888" s="43" t="e">
        <f>SUMIFS('[3]Eqn Calc - NII'!$U:$U,'[3]Eqn Calc - NII'!$H:$H,E2888,'[3]Eqn Calc - NII'!$C:$C,A2888)</f>
        <v>#VALUE!</v>
      </c>
      <c r="H2888" t="str">
        <f t="shared" si="46"/>
        <v>IE000OPWA0E745503</v>
      </c>
    </row>
    <row r="2889" spans="1:8" x14ac:dyDescent="0.25">
      <c r="A2889" s="41" t="s">
        <v>26</v>
      </c>
      <c r="B2889" s="41" t="s">
        <v>16</v>
      </c>
      <c r="C2889" s="41" t="str">
        <f>_xlfn.XLOOKUP(A2889,[3]Reconciliation!$A:$A,[3]Reconciliation!$O:$O)</f>
        <v>AVI Japanese Special Situations Fund</v>
      </c>
      <c r="D2889" s="41" t="str">
        <f>_xlfn.XLOOKUP(A2889,'[4]Fund Control'!$H:$H,'[4]Fund Control'!$G:$G)</f>
        <v>Class B1 (GBP)</v>
      </c>
      <c r="E2889" s="44">
        <v>45504</v>
      </c>
      <c r="F2889" s="41" t="str">
        <f>_xlfn.XLOOKUP(A2889,'[3]Eqn Calc - NII'!$C:$C,'[3]Eqn Calc - NII'!$E:$E)</f>
        <v>GBP</v>
      </c>
      <c r="G2889" s="43" t="e">
        <f>SUMIFS('[3]Eqn Calc - NII'!$U:$U,'[3]Eqn Calc - NII'!$H:$H,E2889,'[3]Eqn Calc - NII'!$C:$C,A2889)</f>
        <v>#VALUE!</v>
      </c>
      <c r="H2889" t="str">
        <f t="shared" si="46"/>
        <v>IE000OPWA0E745504</v>
      </c>
    </row>
    <row r="2890" spans="1:8" x14ac:dyDescent="0.25">
      <c r="A2890" s="41" t="s">
        <v>26</v>
      </c>
      <c r="B2890" s="41" t="s">
        <v>16</v>
      </c>
      <c r="C2890" s="41" t="str">
        <f>_xlfn.XLOOKUP(A2890,[3]Reconciliation!$A:$A,[3]Reconciliation!$O:$O)</f>
        <v>AVI Japanese Special Situations Fund</v>
      </c>
      <c r="D2890" s="41" t="str">
        <f>_xlfn.XLOOKUP(A2890,'[4]Fund Control'!$H:$H,'[4]Fund Control'!$G:$G)</f>
        <v>Class B1 (GBP)</v>
      </c>
      <c r="E2890" s="44">
        <v>45505</v>
      </c>
      <c r="F2890" s="41" t="str">
        <f>_xlfn.XLOOKUP(A2890,'[3]Eqn Calc - NII'!$C:$C,'[3]Eqn Calc - NII'!$E:$E)</f>
        <v>GBP</v>
      </c>
      <c r="G2890" s="43" t="e">
        <f>SUMIFS('[3]Eqn Calc - NII'!$U:$U,'[3]Eqn Calc - NII'!$H:$H,E2890,'[3]Eqn Calc - NII'!$C:$C,A2890)</f>
        <v>#VALUE!</v>
      </c>
      <c r="H2890" t="str">
        <f t="shared" si="46"/>
        <v>IE000OPWA0E745505</v>
      </c>
    </row>
    <row r="2891" spans="1:8" x14ac:dyDescent="0.25">
      <c r="A2891" s="41" t="s">
        <v>26</v>
      </c>
      <c r="B2891" s="41" t="s">
        <v>16</v>
      </c>
      <c r="C2891" s="41" t="str">
        <f>_xlfn.XLOOKUP(A2891,[3]Reconciliation!$A:$A,[3]Reconciliation!$O:$O)</f>
        <v>AVI Japanese Special Situations Fund</v>
      </c>
      <c r="D2891" s="41" t="str">
        <f>_xlfn.XLOOKUP(A2891,'[4]Fund Control'!$H:$H,'[4]Fund Control'!$G:$G)</f>
        <v>Class B1 (GBP)</v>
      </c>
      <c r="E2891" s="44">
        <v>45506</v>
      </c>
      <c r="F2891" s="41" t="str">
        <f>_xlfn.XLOOKUP(A2891,'[3]Eqn Calc - NII'!$C:$C,'[3]Eqn Calc - NII'!$E:$E)</f>
        <v>GBP</v>
      </c>
      <c r="G2891" s="43" t="e">
        <f>SUMIFS('[3]Eqn Calc - NII'!$U:$U,'[3]Eqn Calc - NII'!$H:$H,E2891,'[3]Eqn Calc - NII'!$C:$C,A2891)</f>
        <v>#VALUE!</v>
      </c>
      <c r="H2891" t="str">
        <f t="shared" si="46"/>
        <v>IE000OPWA0E745506</v>
      </c>
    </row>
    <row r="2892" spans="1:8" x14ac:dyDescent="0.25">
      <c r="A2892" s="41" t="s">
        <v>26</v>
      </c>
      <c r="B2892" s="41" t="s">
        <v>16</v>
      </c>
      <c r="C2892" s="41" t="str">
        <f>_xlfn.XLOOKUP(A2892,[3]Reconciliation!$A:$A,[3]Reconciliation!$O:$O)</f>
        <v>AVI Japanese Special Situations Fund</v>
      </c>
      <c r="D2892" s="41" t="str">
        <f>_xlfn.XLOOKUP(A2892,'[4]Fund Control'!$H:$H,'[4]Fund Control'!$G:$G)</f>
        <v>Class B1 (GBP)</v>
      </c>
      <c r="E2892" s="44">
        <v>45510</v>
      </c>
      <c r="F2892" s="41" t="str">
        <f>_xlfn.XLOOKUP(A2892,'[3]Eqn Calc - NII'!$C:$C,'[3]Eqn Calc - NII'!$E:$E)</f>
        <v>GBP</v>
      </c>
      <c r="G2892" s="43" t="e">
        <f>SUMIFS('[3]Eqn Calc - NII'!$U:$U,'[3]Eqn Calc - NII'!$H:$H,E2892,'[3]Eqn Calc - NII'!$C:$C,A2892)</f>
        <v>#VALUE!</v>
      </c>
      <c r="H2892" t="str">
        <f t="shared" si="46"/>
        <v>IE000OPWA0E745510</v>
      </c>
    </row>
    <row r="2893" spans="1:8" x14ac:dyDescent="0.25">
      <c r="A2893" s="41" t="s">
        <v>26</v>
      </c>
      <c r="B2893" s="41" t="s">
        <v>16</v>
      </c>
      <c r="C2893" s="41" t="str">
        <f>_xlfn.XLOOKUP(A2893,[3]Reconciliation!$A:$A,[3]Reconciliation!$O:$O)</f>
        <v>AVI Japanese Special Situations Fund</v>
      </c>
      <c r="D2893" s="41" t="str">
        <f>_xlfn.XLOOKUP(A2893,'[4]Fund Control'!$H:$H,'[4]Fund Control'!$G:$G)</f>
        <v>Class B1 (GBP)</v>
      </c>
      <c r="E2893" s="44">
        <v>45511</v>
      </c>
      <c r="F2893" s="41" t="str">
        <f>_xlfn.XLOOKUP(A2893,'[3]Eqn Calc - NII'!$C:$C,'[3]Eqn Calc - NII'!$E:$E)</f>
        <v>GBP</v>
      </c>
      <c r="G2893" s="43" t="e">
        <f>SUMIFS('[3]Eqn Calc - NII'!$U:$U,'[3]Eqn Calc - NII'!$H:$H,E2893,'[3]Eqn Calc - NII'!$C:$C,A2893)</f>
        <v>#VALUE!</v>
      </c>
      <c r="H2893" t="str">
        <f t="shared" si="46"/>
        <v>IE000OPWA0E745511</v>
      </c>
    </row>
    <row r="2894" spans="1:8" x14ac:dyDescent="0.25">
      <c r="A2894" s="41" t="s">
        <v>26</v>
      </c>
      <c r="B2894" s="41" t="s">
        <v>16</v>
      </c>
      <c r="C2894" s="41" t="str">
        <f>_xlfn.XLOOKUP(A2894,[3]Reconciliation!$A:$A,[3]Reconciliation!$O:$O)</f>
        <v>AVI Japanese Special Situations Fund</v>
      </c>
      <c r="D2894" s="41" t="str">
        <f>_xlfn.XLOOKUP(A2894,'[4]Fund Control'!$H:$H,'[4]Fund Control'!$G:$G)</f>
        <v>Class B1 (GBP)</v>
      </c>
      <c r="E2894" s="44">
        <v>45512</v>
      </c>
      <c r="F2894" s="41" t="str">
        <f>_xlfn.XLOOKUP(A2894,'[3]Eqn Calc - NII'!$C:$C,'[3]Eqn Calc - NII'!$E:$E)</f>
        <v>GBP</v>
      </c>
      <c r="G2894" s="43" t="e">
        <f>SUMIFS('[3]Eqn Calc - NII'!$U:$U,'[3]Eqn Calc - NII'!$H:$H,E2894,'[3]Eqn Calc - NII'!$C:$C,A2894)</f>
        <v>#VALUE!</v>
      </c>
      <c r="H2894" t="str">
        <f t="shared" si="46"/>
        <v>IE000OPWA0E745512</v>
      </c>
    </row>
    <row r="2895" spans="1:8" x14ac:dyDescent="0.25">
      <c r="A2895" s="41" t="s">
        <v>26</v>
      </c>
      <c r="B2895" s="41" t="s">
        <v>16</v>
      </c>
      <c r="C2895" s="41" t="str">
        <f>_xlfn.XLOOKUP(A2895,[3]Reconciliation!$A:$A,[3]Reconciliation!$O:$O)</f>
        <v>AVI Japanese Special Situations Fund</v>
      </c>
      <c r="D2895" s="41" t="str">
        <f>_xlfn.XLOOKUP(A2895,'[4]Fund Control'!$H:$H,'[4]Fund Control'!$G:$G)</f>
        <v>Class B1 (GBP)</v>
      </c>
      <c r="E2895" s="44">
        <v>45513</v>
      </c>
      <c r="F2895" s="41" t="str">
        <f>_xlfn.XLOOKUP(A2895,'[3]Eqn Calc - NII'!$C:$C,'[3]Eqn Calc - NII'!$E:$E)</f>
        <v>GBP</v>
      </c>
      <c r="G2895" s="43" t="e">
        <f>SUMIFS('[3]Eqn Calc - NII'!$U:$U,'[3]Eqn Calc - NII'!$H:$H,E2895,'[3]Eqn Calc - NII'!$C:$C,A2895)</f>
        <v>#VALUE!</v>
      </c>
      <c r="H2895" t="str">
        <f t="shared" si="46"/>
        <v>IE000OPWA0E745513</v>
      </c>
    </row>
    <row r="2896" spans="1:8" x14ac:dyDescent="0.25">
      <c r="A2896" s="41" t="s">
        <v>26</v>
      </c>
      <c r="B2896" s="41" t="s">
        <v>16</v>
      </c>
      <c r="C2896" s="41" t="str">
        <f>_xlfn.XLOOKUP(A2896,[3]Reconciliation!$A:$A,[3]Reconciliation!$O:$O)</f>
        <v>AVI Japanese Special Situations Fund</v>
      </c>
      <c r="D2896" s="41" t="str">
        <f>_xlfn.XLOOKUP(A2896,'[4]Fund Control'!$H:$H,'[4]Fund Control'!$G:$G)</f>
        <v>Class B1 (GBP)</v>
      </c>
      <c r="E2896" s="44">
        <v>45517</v>
      </c>
      <c r="F2896" s="41" t="str">
        <f>_xlfn.XLOOKUP(A2896,'[3]Eqn Calc - NII'!$C:$C,'[3]Eqn Calc - NII'!$E:$E)</f>
        <v>GBP</v>
      </c>
      <c r="G2896" s="43" t="e">
        <f>SUMIFS('[3]Eqn Calc - NII'!$U:$U,'[3]Eqn Calc - NII'!$H:$H,E2896,'[3]Eqn Calc - NII'!$C:$C,A2896)</f>
        <v>#VALUE!</v>
      </c>
      <c r="H2896" t="str">
        <f t="shared" si="46"/>
        <v>IE000OPWA0E745517</v>
      </c>
    </row>
    <row r="2897" spans="1:8" x14ac:dyDescent="0.25">
      <c r="A2897" s="41" t="s">
        <v>26</v>
      </c>
      <c r="B2897" s="41" t="s">
        <v>16</v>
      </c>
      <c r="C2897" s="41" t="str">
        <f>_xlfn.XLOOKUP(A2897,[3]Reconciliation!$A:$A,[3]Reconciliation!$O:$O)</f>
        <v>AVI Japanese Special Situations Fund</v>
      </c>
      <c r="D2897" s="41" t="str">
        <f>_xlfn.XLOOKUP(A2897,'[4]Fund Control'!$H:$H,'[4]Fund Control'!$G:$G)</f>
        <v>Class B1 (GBP)</v>
      </c>
      <c r="E2897" s="44">
        <v>45518</v>
      </c>
      <c r="F2897" s="41" t="str">
        <f>_xlfn.XLOOKUP(A2897,'[3]Eqn Calc - NII'!$C:$C,'[3]Eqn Calc - NII'!$E:$E)</f>
        <v>GBP</v>
      </c>
      <c r="G2897" s="43" t="e">
        <f>SUMIFS('[3]Eqn Calc - NII'!$U:$U,'[3]Eqn Calc - NII'!$H:$H,E2897,'[3]Eqn Calc - NII'!$C:$C,A2897)</f>
        <v>#VALUE!</v>
      </c>
      <c r="H2897" t="str">
        <f t="shared" si="46"/>
        <v>IE000OPWA0E745518</v>
      </c>
    </row>
    <row r="2898" spans="1:8" x14ac:dyDescent="0.25">
      <c r="A2898" s="41" t="s">
        <v>26</v>
      </c>
      <c r="B2898" s="41" t="s">
        <v>16</v>
      </c>
      <c r="C2898" s="41" t="str">
        <f>_xlfn.XLOOKUP(A2898,[3]Reconciliation!$A:$A,[3]Reconciliation!$O:$O)</f>
        <v>AVI Japanese Special Situations Fund</v>
      </c>
      <c r="D2898" s="41" t="str">
        <f>_xlfn.XLOOKUP(A2898,'[4]Fund Control'!$H:$H,'[4]Fund Control'!$G:$G)</f>
        <v>Class B1 (GBP)</v>
      </c>
      <c r="E2898" s="44">
        <v>45519</v>
      </c>
      <c r="F2898" s="41" t="str">
        <f>_xlfn.XLOOKUP(A2898,'[3]Eqn Calc - NII'!$C:$C,'[3]Eqn Calc - NII'!$E:$E)</f>
        <v>GBP</v>
      </c>
      <c r="G2898" s="43" t="e">
        <f>SUMIFS('[3]Eqn Calc - NII'!$U:$U,'[3]Eqn Calc - NII'!$H:$H,E2898,'[3]Eqn Calc - NII'!$C:$C,A2898)</f>
        <v>#VALUE!</v>
      </c>
      <c r="H2898" t="str">
        <f t="shared" si="46"/>
        <v>IE000OPWA0E745519</v>
      </c>
    </row>
    <row r="2899" spans="1:8" x14ac:dyDescent="0.25">
      <c r="A2899" s="41" t="s">
        <v>26</v>
      </c>
      <c r="B2899" s="41" t="s">
        <v>16</v>
      </c>
      <c r="C2899" s="41" t="str">
        <f>_xlfn.XLOOKUP(A2899,[3]Reconciliation!$A:$A,[3]Reconciliation!$O:$O)</f>
        <v>AVI Japanese Special Situations Fund</v>
      </c>
      <c r="D2899" s="41" t="str">
        <f>_xlfn.XLOOKUP(A2899,'[4]Fund Control'!$H:$H,'[4]Fund Control'!$G:$G)</f>
        <v>Class B1 (GBP)</v>
      </c>
      <c r="E2899" s="44">
        <v>45520</v>
      </c>
      <c r="F2899" s="41" t="str">
        <f>_xlfn.XLOOKUP(A2899,'[3]Eqn Calc - NII'!$C:$C,'[3]Eqn Calc - NII'!$E:$E)</f>
        <v>GBP</v>
      </c>
      <c r="G2899" s="43" t="e">
        <f>SUMIFS('[3]Eqn Calc - NII'!$U:$U,'[3]Eqn Calc - NII'!$H:$H,E2899,'[3]Eqn Calc - NII'!$C:$C,A2899)</f>
        <v>#VALUE!</v>
      </c>
      <c r="H2899" t="str">
        <f t="shared" si="46"/>
        <v>IE000OPWA0E745520</v>
      </c>
    </row>
    <row r="2900" spans="1:8" x14ac:dyDescent="0.25">
      <c r="A2900" s="41" t="s">
        <v>26</v>
      </c>
      <c r="B2900" s="41" t="s">
        <v>16</v>
      </c>
      <c r="C2900" s="41" t="str">
        <f>_xlfn.XLOOKUP(A2900,[3]Reconciliation!$A:$A,[3]Reconciliation!$O:$O)</f>
        <v>AVI Japanese Special Situations Fund</v>
      </c>
      <c r="D2900" s="41" t="str">
        <f>_xlfn.XLOOKUP(A2900,'[4]Fund Control'!$H:$H,'[4]Fund Control'!$G:$G)</f>
        <v>Class B1 (GBP)</v>
      </c>
      <c r="E2900" s="44">
        <v>45523</v>
      </c>
      <c r="F2900" s="41" t="str">
        <f>_xlfn.XLOOKUP(A2900,'[3]Eqn Calc - NII'!$C:$C,'[3]Eqn Calc - NII'!$E:$E)</f>
        <v>GBP</v>
      </c>
      <c r="G2900" s="43" t="e">
        <f>SUMIFS('[3]Eqn Calc - NII'!$U:$U,'[3]Eqn Calc - NII'!$H:$H,E2900,'[3]Eqn Calc - NII'!$C:$C,A2900)</f>
        <v>#VALUE!</v>
      </c>
      <c r="H2900" t="str">
        <f t="shared" si="46"/>
        <v>IE000OPWA0E745523</v>
      </c>
    </row>
    <row r="2901" spans="1:8" x14ac:dyDescent="0.25">
      <c r="A2901" s="41" t="s">
        <v>26</v>
      </c>
      <c r="B2901" s="41" t="s">
        <v>16</v>
      </c>
      <c r="C2901" s="41" t="str">
        <f>_xlfn.XLOOKUP(A2901,[3]Reconciliation!$A:$A,[3]Reconciliation!$O:$O)</f>
        <v>AVI Japanese Special Situations Fund</v>
      </c>
      <c r="D2901" s="41" t="str">
        <f>_xlfn.XLOOKUP(A2901,'[4]Fund Control'!$H:$H,'[4]Fund Control'!$G:$G)</f>
        <v>Class B1 (GBP)</v>
      </c>
      <c r="E2901" s="44">
        <v>45524</v>
      </c>
      <c r="F2901" s="41" t="str">
        <f>_xlfn.XLOOKUP(A2901,'[3]Eqn Calc - NII'!$C:$C,'[3]Eqn Calc - NII'!$E:$E)</f>
        <v>GBP</v>
      </c>
      <c r="G2901" s="43" t="e">
        <f>SUMIFS('[3]Eqn Calc - NII'!$U:$U,'[3]Eqn Calc - NII'!$H:$H,E2901,'[3]Eqn Calc - NII'!$C:$C,A2901)</f>
        <v>#VALUE!</v>
      </c>
      <c r="H2901" t="str">
        <f t="shared" si="46"/>
        <v>IE000OPWA0E745524</v>
      </c>
    </row>
    <row r="2902" spans="1:8" x14ac:dyDescent="0.25">
      <c r="A2902" s="41" t="s">
        <v>26</v>
      </c>
      <c r="B2902" s="41" t="s">
        <v>16</v>
      </c>
      <c r="C2902" s="41" t="str">
        <f>_xlfn.XLOOKUP(A2902,[3]Reconciliation!$A:$A,[3]Reconciliation!$O:$O)</f>
        <v>AVI Japanese Special Situations Fund</v>
      </c>
      <c r="D2902" s="41" t="str">
        <f>_xlfn.XLOOKUP(A2902,'[4]Fund Control'!$H:$H,'[4]Fund Control'!$G:$G)</f>
        <v>Class B1 (GBP)</v>
      </c>
      <c r="E2902" s="44">
        <v>45525</v>
      </c>
      <c r="F2902" s="41" t="str">
        <f>_xlfn.XLOOKUP(A2902,'[3]Eqn Calc - NII'!$C:$C,'[3]Eqn Calc - NII'!$E:$E)</f>
        <v>GBP</v>
      </c>
      <c r="G2902" s="43" t="e">
        <f>SUMIFS('[3]Eqn Calc - NII'!$U:$U,'[3]Eqn Calc - NII'!$H:$H,E2902,'[3]Eqn Calc - NII'!$C:$C,A2902)</f>
        <v>#VALUE!</v>
      </c>
      <c r="H2902" t="str">
        <f t="shared" si="46"/>
        <v>IE000OPWA0E745525</v>
      </c>
    </row>
    <row r="2903" spans="1:8" x14ac:dyDescent="0.25">
      <c r="A2903" s="41" t="s">
        <v>26</v>
      </c>
      <c r="B2903" s="41" t="s">
        <v>16</v>
      </c>
      <c r="C2903" s="41" t="str">
        <f>_xlfn.XLOOKUP(A2903,[3]Reconciliation!$A:$A,[3]Reconciliation!$O:$O)</f>
        <v>AVI Japanese Special Situations Fund</v>
      </c>
      <c r="D2903" s="41" t="str">
        <f>_xlfn.XLOOKUP(A2903,'[4]Fund Control'!$H:$H,'[4]Fund Control'!$G:$G)</f>
        <v>Class B1 (GBP)</v>
      </c>
      <c r="E2903" s="44">
        <v>45526</v>
      </c>
      <c r="F2903" s="41" t="str">
        <f>_xlfn.XLOOKUP(A2903,'[3]Eqn Calc - NII'!$C:$C,'[3]Eqn Calc - NII'!$E:$E)</f>
        <v>GBP</v>
      </c>
      <c r="G2903" s="43" t="e">
        <f>SUMIFS('[3]Eqn Calc - NII'!$U:$U,'[3]Eqn Calc - NII'!$H:$H,E2903,'[3]Eqn Calc - NII'!$C:$C,A2903)</f>
        <v>#VALUE!</v>
      </c>
      <c r="H2903" t="str">
        <f t="shared" si="46"/>
        <v>IE000OPWA0E745526</v>
      </c>
    </row>
    <row r="2904" spans="1:8" x14ac:dyDescent="0.25">
      <c r="A2904" s="41" t="s">
        <v>26</v>
      </c>
      <c r="B2904" s="41" t="s">
        <v>16</v>
      </c>
      <c r="C2904" s="41" t="str">
        <f>_xlfn.XLOOKUP(A2904,[3]Reconciliation!$A:$A,[3]Reconciliation!$O:$O)</f>
        <v>AVI Japanese Special Situations Fund</v>
      </c>
      <c r="D2904" s="41" t="str">
        <f>_xlfn.XLOOKUP(A2904,'[4]Fund Control'!$H:$H,'[4]Fund Control'!$G:$G)</f>
        <v>Class B1 (GBP)</v>
      </c>
      <c r="E2904" s="44">
        <v>45527</v>
      </c>
      <c r="F2904" s="41" t="str">
        <f>_xlfn.XLOOKUP(A2904,'[3]Eqn Calc - NII'!$C:$C,'[3]Eqn Calc - NII'!$E:$E)</f>
        <v>GBP</v>
      </c>
      <c r="G2904" s="43" t="e">
        <f>SUMIFS('[3]Eqn Calc - NII'!$U:$U,'[3]Eqn Calc - NII'!$H:$H,E2904,'[3]Eqn Calc - NII'!$C:$C,A2904)</f>
        <v>#VALUE!</v>
      </c>
      <c r="H2904" t="str">
        <f t="shared" si="46"/>
        <v>IE000OPWA0E745527</v>
      </c>
    </row>
    <row r="2905" spans="1:8" x14ac:dyDescent="0.25">
      <c r="A2905" s="41" t="s">
        <v>26</v>
      </c>
      <c r="B2905" s="41" t="s">
        <v>16</v>
      </c>
      <c r="C2905" s="41" t="str">
        <f>_xlfn.XLOOKUP(A2905,[3]Reconciliation!$A:$A,[3]Reconciliation!$O:$O)</f>
        <v>AVI Japanese Special Situations Fund</v>
      </c>
      <c r="D2905" s="41" t="str">
        <f>_xlfn.XLOOKUP(A2905,'[4]Fund Control'!$H:$H,'[4]Fund Control'!$G:$G)</f>
        <v>Class B1 (GBP)</v>
      </c>
      <c r="E2905" s="44">
        <v>45531</v>
      </c>
      <c r="F2905" s="41" t="str">
        <f>_xlfn.XLOOKUP(A2905,'[3]Eqn Calc - NII'!$C:$C,'[3]Eqn Calc - NII'!$E:$E)</f>
        <v>GBP</v>
      </c>
      <c r="G2905" s="43" t="e">
        <f>SUMIFS('[3]Eqn Calc - NII'!$U:$U,'[3]Eqn Calc - NII'!$H:$H,E2905,'[3]Eqn Calc - NII'!$C:$C,A2905)</f>
        <v>#VALUE!</v>
      </c>
      <c r="H2905" t="str">
        <f t="shared" si="46"/>
        <v>IE000OPWA0E745531</v>
      </c>
    </row>
    <row r="2906" spans="1:8" x14ac:dyDescent="0.25">
      <c r="A2906" s="41" t="s">
        <v>26</v>
      </c>
      <c r="B2906" s="41" t="s">
        <v>16</v>
      </c>
      <c r="C2906" s="41" t="str">
        <f>_xlfn.XLOOKUP(A2906,[3]Reconciliation!$A:$A,[3]Reconciliation!$O:$O)</f>
        <v>AVI Japanese Special Situations Fund</v>
      </c>
      <c r="D2906" s="41" t="str">
        <f>_xlfn.XLOOKUP(A2906,'[4]Fund Control'!$H:$H,'[4]Fund Control'!$G:$G)</f>
        <v>Class B1 (GBP)</v>
      </c>
      <c r="E2906" s="44">
        <v>45532</v>
      </c>
      <c r="F2906" s="41" t="str">
        <f>_xlfn.XLOOKUP(A2906,'[3]Eqn Calc - NII'!$C:$C,'[3]Eqn Calc - NII'!$E:$E)</f>
        <v>GBP</v>
      </c>
      <c r="G2906" s="43" t="e">
        <f>SUMIFS('[3]Eqn Calc - NII'!$U:$U,'[3]Eqn Calc - NII'!$H:$H,E2906,'[3]Eqn Calc - NII'!$C:$C,A2906)</f>
        <v>#VALUE!</v>
      </c>
      <c r="H2906" t="str">
        <f t="shared" si="46"/>
        <v>IE000OPWA0E745532</v>
      </c>
    </row>
    <row r="2907" spans="1:8" x14ac:dyDescent="0.25">
      <c r="A2907" s="41" t="s">
        <v>26</v>
      </c>
      <c r="B2907" s="41" t="s">
        <v>16</v>
      </c>
      <c r="C2907" s="41" t="str">
        <f>_xlfn.XLOOKUP(A2907,[3]Reconciliation!$A:$A,[3]Reconciliation!$O:$O)</f>
        <v>AVI Japanese Special Situations Fund</v>
      </c>
      <c r="D2907" s="41" t="str">
        <f>_xlfn.XLOOKUP(A2907,'[4]Fund Control'!$H:$H,'[4]Fund Control'!$G:$G)</f>
        <v>Class B1 (GBP)</v>
      </c>
      <c r="E2907" s="44">
        <v>45533</v>
      </c>
      <c r="F2907" s="41" t="str">
        <f>_xlfn.XLOOKUP(A2907,'[3]Eqn Calc - NII'!$C:$C,'[3]Eqn Calc - NII'!$E:$E)</f>
        <v>GBP</v>
      </c>
      <c r="G2907" s="43" t="e">
        <f>SUMIFS('[3]Eqn Calc - NII'!$U:$U,'[3]Eqn Calc - NII'!$H:$H,E2907,'[3]Eqn Calc - NII'!$C:$C,A2907)</f>
        <v>#VALUE!</v>
      </c>
      <c r="H2907" t="str">
        <f t="shared" si="46"/>
        <v>IE000OPWA0E745533</v>
      </c>
    </row>
    <row r="2908" spans="1:8" x14ac:dyDescent="0.25">
      <c r="A2908" s="41" t="s">
        <v>26</v>
      </c>
      <c r="B2908" s="41" t="s">
        <v>16</v>
      </c>
      <c r="C2908" s="41" t="str">
        <f>_xlfn.XLOOKUP(A2908,[3]Reconciliation!$A:$A,[3]Reconciliation!$O:$O)</f>
        <v>AVI Japanese Special Situations Fund</v>
      </c>
      <c r="D2908" s="41" t="str">
        <f>_xlfn.XLOOKUP(A2908,'[4]Fund Control'!$H:$H,'[4]Fund Control'!$G:$G)</f>
        <v>Class B1 (GBP)</v>
      </c>
      <c r="E2908" s="44">
        <v>45534</v>
      </c>
      <c r="F2908" s="41" t="str">
        <f>_xlfn.XLOOKUP(A2908,'[3]Eqn Calc - NII'!$C:$C,'[3]Eqn Calc - NII'!$E:$E)</f>
        <v>GBP</v>
      </c>
      <c r="G2908" s="43" t="e">
        <f>SUMIFS('[3]Eqn Calc - NII'!$U:$U,'[3]Eqn Calc - NII'!$H:$H,E2908,'[3]Eqn Calc - NII'!$C:$C,A2908)</f>
        <v>#VALUE!</v>
      </c>
      <c r="H2908" t="str">
        <f t="shared" si="46"/>
        <v>IE000OPWA0E745534</v>
      </c>
    </row>
    <row r="2909" spans="1:8" x14ac:dyDescent="0.25">
      <c r="A2909" s="41" t="s">
        <v>26</v>
      </c>
      <c r="B2909" s="41" t="s">
        <v>16</v>
      </c>
      <c r="C2909" s="41" t="str">
        <f>_xlfn.XLOOKUP(A2909,[3]Reconciliation!$A:$A,[3]Reconciliation!$O:$O)</f>
        <v>AVI Japanese Special Situations Fund</v>
      </c>
      <c r="D2909" s="41" t="str">
        <f>_xlfn.XLOOKUP(A2909,'[4]Fund Control'!$H:$H,'[4]Fund Control'!$G:$G)</f>
        <v>Class B1 (GBP)</v>
      </c>
      <c r="E2909" s="44">
        <v>45537</v>
      </c>
      <c r="F2909" s="41" t="str">
        <f>_xlfn.XLOOKUP(A2909,'[3]Eqn Calc - NII'!$C:$C,'[3]Eqn Calc - NII'!$E:$E)</f>
        <v>GBP</v>
      </c>
      <c r="G2909" s="43" t="e">
        <f>SUMIFS('[3]Eqn Calc - NII'!$U:$U,'[3]Eqn Calc - NII'!$H:$H,E2909,'[3]Eqn Calc - NII'!$C:$C,A2909)</f>
        <v>#VALUE!</v>
      </c>
      <c r="H2909" t="str">
        <f t="shared" si="46"/>
        <v>IE000OPWA0E745537</v>
      </c>
    </row>
    <row r="2910" spans="1:8" x14ac:dyDescent="0.25">
      <c r="A2910" s="41" t="s">
        <v>26</v>
      </c>
      <c r="B2910" s="41" t="s">
        <v>16</v>
      </c>
      <c r="C2910" s="41" t="str">
        <f>_xlfn.XLOOKUP(A2910,[3]Reconciliation!$A:$A,[3]Reconciliation!$O:$O)</f>
        <v>AVI Japanese Special Situations Fund</v>
      </c>
      <c r="D2910" s="41" t="str">
        <f>_xlfn.XLOOKUP(A2910,'[4]Fund Control'!$H:$H,'[4]Fund Control'!$G:$G)</f>
        <v>Class B1 (GBP)</v>
      </c>
      <c r="E2910" s="44">
        <v>45538</v>
      </c>
      <c r="F2910" s="41" t="str">
        <f>_xlfn.XLOOKUP(A2910,'[3]Eqn Calc - NII'!$C:$C,'[3]Eqn Calc - NII'!$E:$E)</f>
        <v>GBP</v>
      </c>
      <c r="G2910" s="43" t="e">
        <f>SUMIFS('[3]Eqn Calc - NII'!$U:$U,'[3]Eqn Calc - NII'!$H:$H,E2910,'[3]Eqn Calc - NII'!$C:$C,A2910)</f>
        <v>#VALUE!</v>
      </c>
      <c r="H2910" t="str">
        <f t="shared" si="46"/>
        <v>IE000OPWA0E745538</v>
      </c>
    </row>
    <row r="2911" spans="1:8" x14ac:dyDescent="0.25">
      <c r="A2911" s="41" t="s">
        <v>26</v>
      </c>
      <c r="B2911" s="41" t="s">
        <v>16</v>
      </c>
      <c r="C2911" s="41" t="str">
        <f>_xlfn.XLOOKUP(A2911,[3]Reconciliation!$A:$A,[3]Reconciliation!$O:$O)</f>
        <v>AVI Japanese Special Situations Fund</v>
      </c>
      <c r="D2911" s="41" t="str">
        <f>_xlfn.XLOOKUP(A2911,'[4]Fund Control'!$H:$H,'[4]Fund Control'!$G:$G)</f>
        <v>Class B1 (GBP)</v>
      </c>
      <c r="E2911" s="44">
        <v>45539</v>
      </c>
      <c r="F2911" s="41" t="str">
        <f>_xlfn.XLOOKUP(A2911,'[3]Eqn Calc - NII'!$C:$C,'[3]Eqn Calc - NII'!$E:$E)</f>
        <v>GBP</v>
      </c>
      <c r="G2911" s="43" t="e">
        <f>SUMIFS('[3]Eqn Calc - NII'!$U:$U,'[3]Eqn Calc - NII'!$H:$H,E2911,'[3]Eqn Calc - NII'!$C:$C,A2911)</f>
        <v>#VALUE!</v>
      </c>
      <c r="H2911" t="str">
        <f t="shared" si="46"/>
        <v>IE000OPWA0E745539</v>
      </c>
    </row>
    <row r="2912" spans="1:8" x14ac:dyDescent="0.25">
      <c r="A2912" s="41" t="s">
        <v>26</v>
      </c>
      <c r="B2912" s="41" t="s">
        <v>16</v>
      </c>
      <c r="C2912" s="41" t="str">
        <f>_xlfn.XLOOKUP(A2912,[3]Reconciliation!$A:$A,[3]Reconciliation!$O:$O)</f>
        <v>AVI Japanese Special Situations Fund</v>
      </c>
      <c r="D2912" s="41" t="str">
        <f>_xlfn.XLOOKUP(A2912,'[4]Fund Control'!$H:$H,'[4]Fund Control'!$G:$G)</f>
        <v>Class B1 (GBP)</v>
      </c>
      <c r="E2912" s="44">
        <v>45540</v>
      </c>
      <c r="F2912" s="41" t="str">
        <f>_xlfn.XLOOKUP(A2912,'[3]Eqn Calc - NII'!$C:$C,'[3]Eqn Calc - NII'!$E:$E)</f>
        <v>GBP</v>
      </c>
      <c r="G2912" s="43" t="e">
        <f>SUMIFS('[3]Eqn Calc - NII'!$U:$U,'[3]Eqn Calc - NII'!$H:$H,E2912,'[3]Eqn Calc - NII'!$C:$C,A2912)</f>
        <v>#VALUE!</v>
      </c>
      <c r="H2912" t="str">
        <f t="shared" si="46"/>
        <v>IE000OPWA0E745540</v>
      </c>
    </row>
    <row r="2913" spans="1:8" x14ac:dyDescent="0.25">
      <c r="A2913" s="41" t="s">
        <v>26</v>
      </c>
      <c r="B2913" s="41" t="s">
        <v>16</v>
      </c>
      <c r="C2913" s="41" t="str">
        <f>_xlfn.XLOOKUP(A2913,[3]Reconciliation!$A:$A,[3]Reconciliation!$O:$O)</f>
        <v>AVI Japanese Special Situations Fund</v>
      </c>
      <c r="D2913" s="41" t="str">
        <f>_xlfn.XLOOKUP(A2913,'[4]Fund Control'!$H:$H,'[4]Fund Control'!$G:$G)</f>
        <v>Class B1 (GBP)</v>
      </c>
      <c r="E2913" s="44">
        <v>45541</v>
      </c>
      <c r="F2913" s="41" t="str">
        <f>_xlfn.XLOOKUP(A2913,'[3]Eqn Calc - NII'!$C:$C,'[3]Eqn Calc - NII'!$E:$E)</f>
        <v>GBP</v>
      </c>
      <c r="G2913" s="43" t="e">
        <f>SUMIFS('[3]Eqn Calc - NII'!$U:$U,'[3]Eqn Calc - NII'!$H:$H,E2913,'[3]Eqn Calc - NII'!$C:$C,A2913)</f>
        <v>#VALUE!</v>
      </c>
      <c r="H2913" t="str">
        <f t="shared" si="46"/>
        <v>IE000OPWA0E745541</v>
      </c>
    </row>
    <row r="2914" spans="1:8" x14ac:dyDescent="0.25">
      <c r="A2914" s="41" t="s">
        <v>26</v>
      </c>
      <c r="B2914" s="41" t="s">
        <v>16</v>
      </c>
      <c r="C2914" s="41" t="str">
        <f>_xlfn.XLOOKUP(A2914,[3]Reconciliation!$A:$A,[3]Reconciliation!$O:$O)</f>
        <v>AVI Japanese Special Situations Fund</v>
      </c>
      <c r="D2914" s="41" t="str">
        <f>_xlfn.XLOOKUP(A2914,'[4]Fund Control'!$H:$H,'[4]Fund Control'!$G:$G)</f>
        <v>Class B1 (GBP)</v>
      </c>
      <c r="E2914" s="44">
        <v>45544</v>
      </c>
      <c r="F2914" s="41" t="str">
        <f>_xlfn.XLOOKUP(A2914,'[3]Eqn Calc - NII'!$C:$C,'[3]Eqn Calc - NII'!$E:$E)</f>
        <v>GBP</v>
      </c>
      <c r="G2914" s="43" t="e">
        <f>SUMIFS('[3]Eqn Calc - NII'!$U:$U,'[3]Eqn Calc - NII'!$H:$H,E2914,'[3]Eqn Calc - NII'!$C:$C,A2914)</f>
        <v>#VALUE!</v>
      </c>
      <c r="H2914" t="str">
        <f t="shared" si="46"/>
        <v>IE000OPWA0E745544</v>
      </c>
    </row>
    <row r="2915" spans="1:8" x14ac:dyDescent="0.25">
      <c r="A2915" s="41" t="s">
        <v>26</v>
      </c>
      <c r="B2915" s="41" t="s">
        <v>16</v>
      </c>
      <c r="C2915" s="41" t="str">
        <f>_xlfn.XLOOKUP(A2915,[3]Reconciliation!$A:$A,[3]Reconciliation!$O:$O)</f>
        <v>AVI Japanese Special Situations Fund</v>
      </c>
      <c r="D2915" s="41" t="str">
        <f>_xlfn.XLOOKUP(A2915,'[4]Fund Control'!$H:$H,'[4]Fund Control'!$G:$G)</f>
        <v>Class B1 (GBP)</v>
      </c>
      <c r="E2915" s="44">
        <v>45545</v>
      </c>
      <c r="F2915" s="41" t="str">
        <f>_xlfn.XLOOKUP(A2915,'[3]Eqn Calc - NII'!$C:$C,'[3]Eqn Calc - NII'!$E:$E)</f>
        <v>GBP</v>
      </c>
      <c r="G2915" s="43" t="e">
        <f>SUMIFS('[3]Eqn Calc - NII'!$U:$U,'[3]Eqn Calc - NII'!$H:$H,E2915,'[3]Eqn Calc - NII'!$C:$C,A2915)</f>
        <v>#VALUE!</v>
      </c>
      <c r="H2915" t="str">
        <f t="shared" si="46"/>
        <v>IE000OPWA0E745545</v>
      </c>
    </row>
    <row r="2916" spans="1:8" x14ac:dyDescent="0.25">
      <c r="A2916" s="41" t="s">
        <v>26</v>
      </c>
      <c r="B2916" s="41" t="s">
        <v>16</v>
      </c>
      <c r="C2916" s="41" t="str">
        <f>_xlfn.XLOOKUP(A2916,[3]Reconciliation!$A:$A,[3]Reconciliation!$O:$O)</f>
        <v>AVI Japanese Special Situations Fund</v>
      </c>
      <c r="D2916" s="41" t="str">
        <f>_xlfn.XLOOKUP(A2916,'[4]Fund Control'!$H:$H,'[4]Fund Control'!$G:$G)</f>
        <v>Class B1 (GBP)</v>
      </c>
      <c r="E2916" s="44">
        <v>45546</v>
      </c>
      <c r="F2916" s="41" t="str">
        <f>_xlfn.XLOOKUP(A2916,'[3]Eqn Calc - NII'!$C:$C,'[3]Eqn Calc - NII'!$E:$E)</f>
        <v>GBP</v>
      </c>
      <c r="G2916" s="43" t="e">
        <f>SUMIFS('[3]Eqn Calc - NII'!$U:$U,'[3]Eqn Calc - NII'!$H:$H,E2916,'[3]Eqn Calc - NII'!$C:$C,A2916)</f>
        <v>#VALUE!</v>
      </c>
      <c r="H2916" t="str">
        <f t="shared" si="46"/>
        <v>IE000OPWA0E745546</v>
      </c>
    </row>
    <row r="2917" spans="1:8" x14ac:dyDescent="0.25">
      <c r="A2917" s="41" t="s">
        <v>26</v>
      </c>
      <c r="B2917" s="41" t="s">
        <v>16</v>
      </c>
      <c r="C2917" s="41" t="str">
        <f>_xlfn.XLOOKUP(A2917,[3]Reconciliation!$A:$A,[3]Reconciliation!$O:$O)</f>
        <v>AVI Japanese Special Situations Fund</v>
      </c>
      <c r="D2917" s="41" t="str">
        <f>_xlfn.XLOOKUP(A2917,'[4]Fund Control'!$H:$H,'[4]Fund Control'!$G:$G)</f>
        <v>Class B1 (GBP)</v>
      </c>
      <c r="E2917" s="44">
        <v>45547</v>
      </c>
      <c r="F2917" s="41" t="str">
        <f>_xlfn.XLOOKUP(A2917,'[3]Eqn Calc - NII'!$C:$C,'[3]Eqn Calc - NII'!$E:$E)</f>
        <v>GBP</v>
      </c>
      <c r="G2917" s="43" t="e">
        <f>SUMIFS('[3]Eqn Calc - NII'!$U:$U,'[3]Eqn Calc - NII'!$H:$H,E2917,'[3]Eqn Calc - NII'!$C:$C,A2917)</f>
        <v>#VALUE!</v>
      </c>
      <c r="H2917" t="str">
        <f t="shared" si="46"/>
        <v>IE000OPWA0E745547</v>
      </c>
    </row>
    <row r="2918" spans="1:8" x14ac:dyDescent="0.25">
      <c r="A2918" s="41" t="s">
        <v>26</v>
      </c>
      <c r="B2918" s="41" t="s">
        <v>16</v>
      </c>
      <c r="C2918" s="41" t="str">
        <f>_xlfn.XLOOKUP(A2918,[3]Reconciliation!$A:$A,[3]Reconciliation!$O:$O)</f>
        <v>AVI Japanese Special Situations Fund</v>
      </c>
      <c r="D2918" s="41" t="str">
        <f>_xlfn.XLOOKUP(A2918,'[4]Fund Control'!$H:$H,'[4]Fund Control'!$G:$G)</f>
        <v>Class B1 (GBP)</v>
      </c>
      <c r="E2918" s="44">
        <v>45548</v>
      </c>
      <c r="F2918" s="41" t="str">
        <f>_xlfn.XLOOKUP(A2918,'[3]Eqn Calc - NII'!$C:$C,'[3]Eqn Calc - NII'!$E:$E)</f>
        <v>GBP</v>
      </c>
      <c r="G2918" s="43" t="e">
        <f>SUMIFS('[3]Eqn Calc - NII'!$U:$U,'[3]Eqn Calc - NII'!$H:$H,E2918,'[3]Eqn Calc - NII'!$C:$C,A2918)</f>
        <v>#VALUE!</v>
      </c>
      <c r="H2918" t="str">
        <f t="shared" si="46"/>
        <v>IE000OPWA0E745548</v>
      </c>
    </row>
    <row r="2919" spans="1:8" x14ac:dyDescent="0.25">
      <c r="A2919" s="41" t="s">
        <v>26</v>
      </c>
      <c r="B2919" s="41" t="s">
        <v>16</v>
      </c>
      <c r="C2919" s="41" t="str">
        <f>_xlfn.XLOOKUP(A2919,[3]Reconciliation!$A:$A,[3]Reconciliation!$O:$O)</f>
        <v>AVI Japanese Special Situations Fund</v>
      </c>
      <c r="D2919" s="41" t="str">
        <f>_xlfn.XLOOKUP(A2919,'[4]Fund Control'!$H:$H,'[4]Fund Control'!$G:$G)</f>
        <v>Class B1 (GBP)</v>
      </c>
      <c r="E2919" s="44">
        <v>45552</v>
      </c>
      <c r="F2919" s="41" t="str">
        <f>_xlfn.XLOOKUP(A2919,'[3]Eqn Calc - NII'!$C:$C,'[3]Eqn Calc - NII'!$E:$E)</f>
        <v>GBP</v>
      </c>
      <c r="G2919" s="43" t="e">
        <f>SUMIFS('[3]Eqn Calc - NII'!$U:$U,'[3]Eqn Calc - NII'!$H:$H,E2919,'[3]Eqn Calc - NII'!$C:$C,A2919)</f>
        <v>#VALUE!</v>
      </c>
      <c r="H2919" t="str">
        <f t="shared" si="46"/>
        <v>IE000OPWA0E745552</v>
      </c>
    </row>
    <row r="2920" spans="1:8" x14ac:dyDescent="0.25">
      <c r="A2920" s="41" t="s">
        <v>26</v>
      </c>
      <c r="B2920" s="41" t="s">
        <v>16</v>
      </c>
      <c r="C2920" s="41" t="str">
        <f>_xlfn.XLOOKUP(A2920,[3]Reconciliation!$A:$A,[3]Reconciliation!$O:$O)</f>
        <v>AVI Japanese Special Situations Fund</v>
      </c>
      <c r="D2920" s="41" t="str">
        <f>_xlfn.XLOOKUP(A2920,'[4]Fund Control'!$H:$H,'[4]Fund Control'!$G:$G)</f>
        <v>Class B1 (GBP)</v>
      </c>
      <c r="E2920" s="44">
        <v>45553</v>
      </c>
      <c r="F2920" s="41" t="str">
        <f>_xlfn.XLOOKUP(A2920,'[3]Eqn Calc - NII'!$C:$C,'[3]Eqn Calc - NII'!$E:$E)</f>
        <v>GBP</v>
      </c>
      <c r="G2920" s="43" t="e">
        <f>SUMIFS('[3]Eqn Calc - NII'!$U:$U,'[3]Eqn Calc - NII'!$H:$H,E2920,'[3]Eqn Calc - NII'!$C:$C,A2920)</f>
        <v>#VALUE!</v>
      </c>
      <c r="H2920" t="str">
        <f t="shared" si="46"/>
        <v>IE000OPWA0E745553</v>
      </c>
    </row>
    <row r="2921" spans="1:8" x14ac:dyDescent="0.25">
      <c r="A2921" s="41" t="s">
        <v>26</v>
      </c>
      <c r="B2921" s="41" t="s">
        <v>16</v>
      </c>
      <c r="C2921" s="41" t="str">
        <f>_xlfn.XLOOKUP(A2921,[3]Reconciliation!$A:$A,[3]Reconciliation!$O:$O)</f>
        <v>AVI Japanese Special Situations Fund</v>
      </c>
      <c r="D2921" s="41" t="str">
        <f>_xlfn.XLOOKUP(A2921,'[4]Fund Control'!$H:$H,'[4]Fund Control'!$G:$G)</f>
        <v>Class B1 (GBP)</v>
      </c>
      <c r="E2921" s="44">
        <v>45554</v>
      </c>
      <c r="F2921" s="41" t="str">
        <f>_xlfn.XLOOKUP(A2921,'[3]Eqn Calc - NII'!$C:$C,'[3]Eqn Calc - NII'!$E:$E)</f>
        <v>GBP</v>
      </c>
      <c r="G2921" s="43" t="e">
        <f>SUMIFS('[3]Eqn Calc - NII'!$U:$U,'[3]Eqn Calc - NII'!$H:$H,E2921,'[3]Eqn Calc - NII'!$C:$C,A2921)</f>
        <v>#VALUE!</v>
      </c>
      <c r="H2921" t="str">
        <f t="shared" si="46"/>
        <v>IE000OPWA0E745554</v>
      </c>
    </row>
    <row r="2922" spans="1:8" x14ac:dyDescent="0.25">
      <c r="A2922" s="41" t="s">
        <v>26</v>
      </c>
      <c r="B2922" s="41" t="s">
        <v>16</v>
      </c>
      <c r="C2922" s="41" t="str">
        <f>_xlfn.XLOOKUP(A2922,[3]Reconciliation!$A:$A,[3]Reconciliation!$O:$O)</f>
        <v>AVI Japanese Special Situations Fund</v>
      </c>
      <c r="D2922" s="41" t="str">
        <f>_xlfn.XLOOKUP(A2922,'[4]Fund Control'!$H:$H,'[4]Fund Control'!$G:$G)</f>
        <v>Class B1 (GBP)</v>
      </c>
      <c r="E2922" s="44">
        <v>45555</v>
      </c>
      <c r="F2922" s="41" t="str">
        <f>_xlfn.XLOOKUP(A2922,'[3]Eqn Calc - NII'!$C:$C,'[3]Eqn Calc - NII'!$E:$E)</f>
        <v>GBP</v>
      </c>
      <c r="G2922" s="43" t="e">
        <f>SUMIFS('[3]Eqn Calc - NII'!$U:$U,'[3]Eqn Calc - NII'!$H:$H,E2922,'[3]Eqn Calc - NII'!$C:$C,A2922)</f>
        <v>#VALUE!</v>
      </c>
      <c r="H2922" t="str">
        <f t="shared" si="46"/>
        <v>IE000OPWA0E745555</v>
      </c>
    </row>
    <row r="2923" spans="1:8" x14ac:dyDescent="0.25">
      <c r="A2923" s="41" t="s">
        <v>26</v>
      </c>
      <c r="B2923" s="41" t="s">
        <v>16</v>
      </c>
      <c r="C2923" s="41" t="str">
        <f>_xlfn.XLOOKUP(A2923,[3]Reconciliation!$A:$A,[3]Reconciliation!$O:$O)</f>
        <v>AVI Japanese Special Situations Fund</v>
      </c>
      <c r="D2923" s="41" t="str">
        <f>_xlfn.XLOOKUP(A2923,'[4]Fund Control'!$H:$H,'[4]Fund Control'!$G:$G)</f>
        <v>Class B1 (GBP)</v>
      </c>
      <c r="E2923" s="44">
        <v>45559</v>
      </c>
      <c r="F2923" s="41" t="str">
        <f>_xlfn.XLOOKUP(A2923,'[3]Eqn Calc - NII'!$C:$C,'[3]Eqn Calc - NII'!$E:$E)</f>
        <v>GBP</v>
      </c>
      <c r="G2923" s="43" t="e">
        <f>SUMIFS('[3]Eqn Calc - NII'!$U:$U,'[3]Eqn Calc - NII'!$H:$H,E2923,'[3]Eqn Calc - NII'!$C:$C,A2923)</f>
        <v>#VALUE!</v>
      </c>
      <c r="H2923" t="str">
        <f t="shared" si="46"/>
        <v>IE000OPWA0E745559</v>
      </c>
    </row>
    <row r="2924" spans="1:8" x14ac:dyDescent="0.25">
      <c r="A2924" s="41" t="s">
        <v>26</v>
      </c>
      <c r="B2924" s="41" t="s">
        <v>16</v>
      </c>
      <c r="C2924" s="41" t="str">
        <f>_xlfn.XLOOKUP(A2924,[3]Reconciliation!$A:$A,[3]Reconciliation!$O:$O)</f>
        <v>AVI Japanese Special Situations Fund</v>
      </c>
      <c r="D2924" s="41" t="str">
        <f>_xlfn.XLOOKUP(A2924,'[4]Fund Control'!$H:$H,'[4]Fund Control'!$G:$G)</f>
        <v>Class B1 (GBP)</v>
      </c>
      <c r="E2924" s="44">
        <v>45560</v>
      </c>
      <c r="F2924" s="41" t="str">
        <f>_xlfn.XLOOKUP(A2924,'[3]Eqn Calc - NII'!$C:$C,'[3]Eqn Calc - NII'!$E:$E)</f>
        <v>GBP</v>
      </c>
      <c r="G2924" s="43" t="e">
        <f>SUMIFS('[3]Eqn Calc - NII'!$U:$U,'[3]Eqn Calc - NII'!$H:$H,E2924,'[3]Eqn Calc - NII'!$C:$C,A2924)</f>
        <v>#VALUE!</v>
      </c>
      <c r="H2924" t="str">
        <f t="shared" si="46"/>
        <v>IE000OPWA0E745560</v>
      </c>
    </row>
    <row r="2925" spans="1:8" x14ac:dyDescent="0.25">
      <c r="A2925" s="41" t="s">
        <v>26</v>
      </c>
      <c r="B2925" s="41" t="s">
        <v>16</v>
      </c>
      <c r="C2925" s="41" t="str">
        <f>_xlfn.XLOOKUP(A2925,[3]Reconciliation!$A:$A,[3]Reconciliation!$O:$O)</f>
        <v>AVI Japanese Special Situations Fund</v>
      </c>
      <c r="D2925" s="41" t="str">
        <f>_xlfn.XLOOKUP(A2925,'[4]Fund Control'!$H:$H,'[4]Fund Control'!$G:$G)</f>
        <v>Class B1 (GBP)</v>
      </c>
      <c r="E2925" s="44">
        <v>45561</v>
      </c>
      <c r="F2925" s="41" t="str">
        <f>_xlfn.XLOOKUP(A2925,'[3]Eqn Calc - NII'!$C:$C,'[3]Eqn Calc - NII'!$E:$E)</f>
        <v>GBP</v>
      </c>
      <c r="G2925" s="43" t="e">
        <f>SUMIFS('[3]Eqn Calc - NII'!$U:$U,'[3]Eqn Calc - NII'!$H:$H,E2925,'[3]Eqn Calc - NII'!$C:$C,A2925)</f>
        <v>#VALUE!</v>
      </c>
      <c r="H2925" t="str">
        <f t="shared" si="46"/>
        <v>IE000OPWA0E745561</v>
      </c>
    </row>
    <row r="2926" spans="1:8" x14ac:dyDescent="0.25">
      <c r="A2926" s="41" t="s">
        <v>26</v>
      </c>
      <c r="B2926" s="41" t="s">
        <v>16</v>
      </c>
      <c r="C2926" s="41" t="str">
        <f>_xlfn.XLOOKUP(A2926,[3]Reconciliation!$A:$A,[3]Reconciliation!$O:$O)</f>
        <v>AVI Japanese Special Situations Fund</v>
      </c>
      <c r="D2926" s="41" t="str">
        <f>_xlfn.XLOOKUP(A2926,'[4]Fund Control'!$H:$H,'[4]Fund Control'!$G:$G)</f>
        <v>Class B1 (GBP)</v>
      </c>
      <c r="E2926" s="44">
        <v>45562</v>
      </c>
      <c r="F2926" s="41" t="str">
        <f>_xlfn.XLOOKUP(A2926,'[3]Eqn Calc - NII'!$C:$C,'[3]Eqn Calc - NII'!$E:$E)</f>
        <v>GBP</v>
      </c>
      <c r="G2926" s="43" t="e">
        <f>SUMIFS('[3]Eqn Calc - NII'!$U:$U,'[3]Eqn Calc - NII'!$H:$H,E2926,'[3]Eqn Calc - NII'!$C:$C,A2926)</f>
        <v>#VALUE!</v>
      </c>
      <c r="H2926" t="str">
        <f t="shared" si="46"/>
        <v>IE000OPWA0E745562</v>
      </c>
    </row>
    <row r="2927" spans="1:8" x14ac:dyDescent="0.25">
      <c r="A2927" s="41" t="s">
        <v>26</v>
      </c>
      <c r="B2927" s="41" t="s">
        <v>16</v>
      </c>
      <c r="C2927" s="41" t="str">
        <f>_xlfn.XLOOKUP(A2927,[3]Reconciliation!$A:$A,[3]Reconciliation!$O:$O)</f>
        <v>AVI Japanese Special Situations Fund</v>
      </c>
      <c r="D2927" s="41" t="str">
        <f>_xlfn.XLOOKUP(A2927,'[4]Fund Control'!$H:$H,'[4]Fund Control'!$G:$G)</f>
        <v>Class B1 (GBP)</v>
      </c>
      <c r="E2927" s="44">
        <v>45565</v>
      </c>
      <c r="F2927" s="41" t="str">
        <f>_xlfn.XLOOKUP(A2927,'[3]Eqn Calc - NII'!$C:$C,'[3]Eqn Calc - NII'!$E:$E)</f>
        <v>GBP</v>
      </c>
      <c r="G2927" s="43" t="e">
        <f>SUMIFS('[3]Eqn Calc - NII'!$U:$U,'[3]Eqn Calc - NII'!$H:$H,E2927,'[3]Eqn Calc - NII'!$C:$C,A2927)</f>
        <v>#VALUE!</v>
      </c>
      <c r="H2927" t="str">
        <f t="shared" si="46"/>
        <v>IE000OPWA0E745565</v>
      </c>
    </row>
    <row r="2928" spans="1:8" x14ac:dyDescent="0.25">
      <c r="A2928" s="41" t="s">
        <v>26</v>
      </c>
      <c r="B2928" s="41" t="s">
        <v>16</v>
      </c>
      <c r="C2928" s="41" t="str">
        <f>_xlfn.XLOOKUP(A2928,[3]Reconciliation!$A:$A,[3]Reconciliation!$O:$O)</f>
        <v>AVI Japanese Special Situations Fund</v>
      </c>
      <c r="D2928" s="41" t="str">
        <f>_xlfn.XLOOKUP(A2928,'[4]Fund Control'!$H:$H,'[4]Fund Control'!$G:$G)</f>
        <v>Class B1 (GBP)</v>
      </c>
      <c r="E2928" s="44">
        <v>45566</v>
      </c>
      <c r="F2928" s="41" t="str">
        <f>_xlfn.XLOOKUP(A2928,'[3]Eqn Calc - NII'!$C:$C,'[3]Eqn Calc - NII'!$E:$E)</f>
        <v>GBP</v>
      </c>
      <c r="G2928" s="43" t="e">
        <f>SUMIFS('[3]Eqn Calc - NII'!$U:$U,'[3]Eqn Calc - NII'!$H:$H,E2928,'[3]Eqn Calc - NII'!$C:$C,A2928)</f>
        <v>#VALUE!</v>
      </c>
      <c r="H2928" t="str">
        <f t="shared" si="46"/>
        <v>IE000OPWA0E745566</v>
      </c>
    </row>
    <row r="2929" spans="1:8" x14ac:dyDescent="0.25">
      <c r="A2929" s="41" t="s">
        <v>26</v>
      </c>
      <c r="B2929" s="41" t="s">
        <v>16</v>
      </c>
      <c r="C2929" s="41" t="str">
        <f>_xlfn.XLOOKUP(A2929,[3]Reconciliation!$A:$A,[3]Reconciliation!$O:$O)</f>
        <v>AVI Japanese Special Situations Fund</v>
      </c>
      <c r="D2929" s="41" t="str">
        <f>_xlfn.XLOOKUP(A2929,'[4]Fund Control'!$H:$H,'[4]Fund Control'!$G:$G)</f>
        <v>Class B1 (GBP)</v>
      </c>
      <c r="E2929" s="44">
        <v>45567</v>
      </c>
      <c r="F2929" s="41" t="str">
        <f>_xlfn.XLOOKUP(A2929,'[3]Eqn Calc - NII'!$C:$C,'[3]Eqn Calc - NII'!$E:$E)</f>
        <v>GBP</v>
      </c>
      <c r="G2929" s="43" t="e">
        <f>SUMIFS('[3]Eqn Calc - NII'!$U:$U,'[3]Eqn Calc - NII'!$H:$H,E2929,'[3]Eqn Calc - NII'!$C:$C,A2929)</f>
        <v>#VALUE!</v>
      </c>
      <c r="H2929" t="str">
        <f t="shared" si="46"/>
        <v>IE000OPWA0E745567</v>
      </c>
    </row>
    <row r="2930" spans="1:8" x14ac:dyDescent="0.25">
      <c r="A2930" s="41" t="s">
        <v>26</v>
      </c>
      <c r="B2930" s="41" t="s">
        <v>16</v>
      </c>
      <c r="C2930" s="41" t="str">
        <f>_xlfn.XLOOKUP(A2930,[3]Reconciliation!$A:$A,[3]Reconciliation!$O:$O)</f>
        <v>AVI Japanese Special Situations Fund</v>
      </c>
      <c r="D2930" s="41" t="str">
        <f>_xlfn.XLOOKUP(A2930,'[4]Fund Control'!$H:$H,'[4]Fund Control'!$G:$G)</f>
        <v>Class B1 (GBP)</v>
      </c>
      <c r="E2930" s="44">
        <v>45568</v>
      </c>
      <c r="F2930" s="41" t="str">
        <f>_xlfn.XLOOKUP(A2930,'[3]Eqn Calc - NII'!$C:$C,'[3]Eqn Calc - NII'!$E:$E)</f>
        <v>GBP</v>
      </c>
      <c r="G2930" s="43" t="e">
        <f>SUMIFS('[3]Eqn Calc - NII'!$U:$U,'[3]Eqn Calc - NII'!$H:$H,E2930,'[3]Eqn Calc - NII'!$C:$C,A2930)</f>
        <v>#VALUE!</v>
      </c>
      <c r="H2930" t="str">
        <f t="shared" si="46"/>
        <v>IE000OPWA0E745568</v>
      </c>
    </row>
    <row r="2931" spans="1:8" x14ac:dyDescent="0.25">
      <c r="A2931" s="41" t="s">
        <v>26</v>
      </c>
      <c r="B2931" s="41" t="s">
        <v>16</v>
      </c>
      <c r="C2931" s="41" t="str">
        <f>_xlfn.XLOOKUP(A2931,[3]Reconciliation!$A:$A,[3]Reconciliation!$O:$O)</f>
        <v>AVI Japanese Special Situations Fund</v>
      </c>
      <c r="D2931" s="41" t="str">
        <f>_xlfn.XLOOKUP(A2931,'[4]Fund Control'!$H:$H,'[4]Fund Control'!$G:$G)</f>
        <v>Class B1 (GBP)</v>
      </c>
      <c r="E2931" s="44">
        <v>45569</v>
      </c>
      <c r="F2931" s="41" t="str">
        <f>_xlfn.XLOOKUP(A2931,'[3]Eqn Calc - NII'!$C:$C,'[3]Eqn Calc - NII'!$E:$E)</f>
        <v>GBP</v>
      </c>
      <c r="G2931" s="43" t="e">
        <f>SUMIFS('[3]Eqn Calc - NII'!$U:$U,'[3]Eqn Calc - NII'!$H:$H,E2931,'[3]Eqn Calc - NII'!$C:$C,A2931)</f>
        <v>#VALUE!</v>
      </c>
      <c r="H2931" t="str">
        <f t="shared" si="46"/>
        <v>IE000OPWA0E745569</v>
      </c>
    </row>
    <row r="2932" spans="1:8" x14ac:dyDescent="0.25">
      <c r="A2932" s="41" t="s">
        <v>26</v>
      </c>
      <c r="B2932" s="41" t="s">
        <v>16</v>
      </c>
      <c r="C2932" s="41" t="str">
        <f>_xlfn.XLOOKUP(A2932,[3]Reconciliation!$A:$A,[3]Reconciliation!$O:$O)</f>
        <v>AVI Japanese Special Situations Fund</v>
      </c>
      <c r="D2932" s="41" t="str">
        <f>_xlfn.XLOOKUP(A2932,'[4]Fund Control'!$H:$H,'[4]Fund Control'!$G:$G)</f>
        <v>Class B1 (GBP)</v>
      </c>
      <c r="E2932" s="44">
        <v>45572</v>
      </c>
      <c r="F2932" s="41" t="str">
        <f>_xlfn.XLOOKUP(A2932,'[3]Eqn Calc - NII'!$C:$C,'[3]Eqn Calc - NII'!$E:$E)</f>
        <v>GBP</v>
      </c>
      <c r="G2932" s="43" t="e">
        <f>SUMIFS('[3]Eqn Calc - NII'!$U:$U,'[3]Eqn Calc - NII'!$H:$H,E2932,'[3]Eqn Calc - NII'!$C:$C,A2932)</f>
        <v>#VALUE!</v>
      </c>
      <c r="H2932" t="str">
        <f t="shared" si="46"/>
        <v>IE000OPWA0E745572</v>
      </c>
    </row>
    <row r="2933" spans="1:8" x14ac:dyDescent="0.25">
      <c r="A2933" s="41" t="s">
        <v>26</v>
      </c>
      <c r="B2933" s="41" t="s">
        <v>16</v>
      </c>
      <c r="C2933" s="41" t="str">
        <f>_xlfn.XLOOKUP(A2933,[3]Reconciliation!$A:$A,[3]Reconciliation!$O:$O)</f>
        <v>AVI Japanese Special Situations Fund</v>
      </c>
      <c r="D2933" s="41" t="str">
        <f>_xlfn.XLOOKUP(A2933,'[4]Fund Control'!$H:$H,'[4]Fund Control'!$G:$G)</f>
        <v>Class B1 (GBP)</v>
      </c>
      <c r="E2933" s="44">
        <v>45573</v>
      </c>
      <c r="F2933" s="41" t="str">
        <f>_xlfn.XLOOKUP(A2933,'[3]Eqn Calc - NII'!$C:$C,'[3]Eqn Calc - NII'!$E:$E)</f>
        <v>GBP</v>
      </c>
      <c r="G2933" s="43" t="e">
        <f>SUMIFS('[3]Eqn Calc - NII'!$U:$U,'[3]Eqn Calc - NII'!$H:$H,E2933,'[3]Eqn Calc - NII'!$C:$C,A2933)</f>
        <v>#VALUE!</v>
      </c>
      <c r="H2933" t="str">
        <f t="shared" si="46"/>
        <v>IE000OPWA0E745573</v>
      </c>
    </row>
    <row r="2934" spans="1:8" x14ac:dyDescent="0.25">
      <c r="A2934" s="41" t="s">
        <v>26</v>
      </c>
      <c r="B2934" s="41" t="s">
        <v>16</v>
      </c>
      <c r="C2934" s="41" t="str">
        <f>_xlfn.XLOOKUP(A2934,[3]Reconciliation!$A:$A,[3]Reconciliation!$O:$O)</f>
        <v>AVI Japanese Special Situations Fund</v>
      </c>
      <c r="D2934" s="41" t="str">
        <f>_xlfn.XLOOKUP(A2934,'[4]Fund Control'!$H:$H,'[4]Fund Control'!$G:$G)</f>
        <v>Class B1 (GBP)</v>
      </c>
      <c r="E2934" s="44">
        <v>45574</v>
      </c>
      <c r="F2934" s="41" t="str">
        <f>_xlfn.XLOOKUP(A2934,'[3]Eqn Calc - NII'!$C:$C,'[3]Eqn Calc - NII'!$E:$E)</f>
        <v>GBP</v>
      </c>
      <c r="G2934" s="43" t="e">
        <f>SUMIFS('[3]Eqn Calc - NII'!$U:$U,'[3]Eqn Calc - NII'!$H:$H,E2934,'[3]Eqn Calc - NII'!$C:$C,A2934)</f>
        <v>#VALUE!</v>
      </c>
      <c r="H2934" t="str">
        <f t="shared" si="46"/>
        <v>IE000OPWA0E745574</v>
      </c>
    </row>
    <row r="2935" spans="1:8" x14ac:dyDescent="0.25">
      <c r="A2935" s="41" t="s">
        <v>26</v>
      </c>
      <c r="B2935" s="41" t="s">
        <v>16</v>
      </c>
      <c r="C2935" s="41" t="str">
        <f>_xlfn.XLOOKUP(A2935,[3]Reconciliation!$A:$A,[3]Reconciliation!$O:$O)</f>
        <v>AVI Japanese Special Situations Fund</v>
      </c>
      <c r="D2935" s="41" t="str">
        <f>_xlfn.XLOOKUP(A2935,'[4]Fund Control'!$H:$H,'[4]Fund Control'!$G:$G)</f>
        <v>Class B1 (GBP)</v>
      </c>
      <c r="E2935" s="44">
        <v>45575</v>
      </c>
      <c r="F2935" s="41" t="str">
        <f>_xlfn.XLOOKUP(A2935,'[3]Eqn Calc - NII'!$C:$C,'[3]Eqn Calc - NII'!$E:$E)</f>
        <v>GBP</v>
      </c>
      <c r="G2935" s="43" t="e">
        <f>SUMIFS('[3]Eqn Calc - NII'!$U:$U,'[3]Eqn Calc - NII'!$H:$H,E2935,'[3]Eqn Calc - NII'!$C:$C,A2935)</f>
        <v>#VALUE!</v>
      </c>
      <c r="H2935" t="str">
        <f t="shared" si="46"/>
        <v>IE000OPWA0E745575</v>
      </c>
    </row>
    <row r="2936" spans="1:8" x14ac:dyDescent="0.25">
      <c r="A2936" s="41" t="s">
        <v>26</v>
      </c>
      <c r="B2936" s="41" t="s">
        <v>16</v>
      </c>
      <c r="C2936" s="41" t="str">
        <f>_xlfn.XLOOKUP(A2936,[3]Reconciliation!$A:$A,[3]Reconciliation!$O:$O)</f>
        <v>AVI Japanese Special Situations Fund</v>
      </c>
      <c r="D2936" s="41" t="str">
        <f>_xlfn.XLOOKUP(A2936,'[4]Fund Control'!$H:$H,'[4]Fund Control'!$G:$G)</f>
        <v>Class B1 (GBP)</v>
      </c>
      <c r="E2936" s="44">
        <v>45576</v>
      </c>
      <c r="F2936" s="41" t="str">
        <f>_xlfn.XLOOKUP(A2936,'[3]Eqn Calc - NII'!$C:$C,'[3]Eqn Calc - NII'!$E:$E)</f>
        <v>GBP</v>
      </c>
      <c r="G2936" s="43" t="e">
        <f>SUMIFS('[3]Eqn Calc - NII'!$U:$U,'[3]Eqn Calc - NII'!$H:$H,E2936,'[3]Eqn Calc - NII'!$C:$C,A2936)</f>
        <v>#VALUE!</v>
      </c>
      <c r="H2936" t="str">
        <f t="shared" si="46"/>
        <v>IE000OPWA0E745576</v>
      </c>
    </row>
    <row r="2937" spans="1:8" x14ac:dyDescent="0.25">
      <c r="A2937" s="41" t="s">
        <v>26</v>
      </c>
      <c r="B2937" s="41" t="s">
        <v>16</v>
      </c>
      <c r="C2937" s="41" t="str">
        <f>_xlfn.XLOOKUP(A2937,[3]Reconciliation!$A:$A,[3]Reconciliation!$O:$O)</f>
        <v>AVI Japanese Special Situations Fund</v>
      </c>
      <c r="D2937" s="41" t="str">
        <f>_xlfn.XLOOKUP(A2937,'[4]Fund Control'!$H:$H,'[4]Fund Control'!$G:$G)</f>
        <v>Class B1 (GBP)</v>
      </c>
      <c r="E2937" s="44">
        <v>45580</v>
      </c>
      <c r="F2937" s="41" t="str">
        <f>_xlfn.XLOOKUP(A2937,'[3]Eqn Calc - NII'!$C:$C,'[3]Eqn Calc - NII'!$E:$E)</f>
        <v>GBP</v>
      </c>
      <c r="G2937" s="43" t="e">
        <f>SUMIFS('[3]Eqn Calc - NII'!$U:$U,'[3]Eqn Calc - NII'!$H:$H,E2937,'[3]Eqn Calc - NII'!$C:$C,A2937)</f>
        <v>#VALUE!</v>
      </c>
      <c r="H2937" t="str">
        <f t="shared" si="46"/>
        <v>IE000OPWA0E745580</v>
      </c>
    </row>
    <row r="2938" spans="1:8" x14ac:dyDescent="0.25">
      <c r="A2938" s="41" t="s">
        <v>26</v>
      </c>
      <c r="B2938" s="41" t="s">
        <v>16</v>
      </c>
      <c r="C2938" s="41" t="str">
        <f>_xlfn.XLOOKUP(A2938,[3]Reconciliation!$A:$A,[3]Reconciliation!$O:$O)</f>
        <v>AVI Japanese Special Situations Fund</v>
      </c>
      <c r="D2938" s="41" t="str">
        <f>_xlfn.XLOOKUP(A2938,'[4]Fund Control'!$H:$H,'[4]Fund Control'!$G:$G)</f>
        <v>Class B1 (GBP)</v>
      </c>
      <c r="E2938" s="44">
        <v>45581</v>
      </c>
      <c r="F2938" s="41" t="str">
        <f>_xlfn.XLOOKUP(A2938,'[3]Eqn Calc - NII'!$C:$C,'[3]Eqn Calc - NII'!$E:$E)</f>
        <v>GBP</v>
      </c>
      <c r="G2938" s="43" t="e">
        <f>SUMIFS('[3]Eqn Calc - NII'!$U:$U,'[3]Eqn Calc - NII'!$H:$H,E2938,'[3]Eqn Calc - NII'!$C:$C,A2938)</f>
        <v>#VALUE!</v>
      </c>
      <c r="H2938" t="str">
        <f t="shared" si="46"/>
        <v>IE000OPWA0E745581</v>
      </c>
    </row>
    <row r="2939" spans="1:8" x14ac:dyDescent="0.25">
      <c r="A2939" s="41" t="s">
        <v>26</v>
      </c>
      <c r="B2939" s="41" t="s">
        <v>16</v>
      </c>
      <c r="C2939" s="41" t="str">
        <f>_xlfn.XLOOKUP(A2939,[3]Reconciliation!$A:$A,[3]Reconciliation!$O:$O)</f>
        <v>AVI Japanese Special Situations Fund</v>
      </c>
      <c r="D2939" s="41" t="str">
        <f>_xlfn.XLOOKUP(A2939,'[4]Fund Control'!$H:$H,'[4]Fund Control'!$G:$G)</f>
        <v>Class B1 (GBP)</v>
      </c>
      <c r="E2939" s="44">
        <v>45582</v>
      </c>
      <c r="F2939" s="41" t="str">
        <f>_xlfn.XLOOKUP(A2939,'[3]Eqn Calc - NII'!$C:$C,'[3]Eqn Calc - NII'!$E:$E)</f>
        <v>GBP</v>
      </c>
      <c r="G2939" s="43" t="e">
        <f>SUMIFS('[3]Eqn Calc - NII'!$U:$U,'[3]Eqn Calc - NII'!$H:$H,E2939,'[3]Eqn Calc - NII'!$C:$C,A2939)</f>
        <v>#VALUE!</v>
      </c>
      <c r="H2939" t="str">
        <f t="shared" si="46"/>
        <v>IE000OPWA0E745582</v>
      </c>
    </row>
    <row r="2940" spans="1:8" x14ac:dyDescent="0.25">
      <c r="A2940" s="41" t="s">
        <v>26</v>
      </c>
      <c r="B2940" s="41" t="s">
        <v>16</v>
      </c>
      <c r="C2940" s="41" t="str">
        <f>_xlfn.XLOOKUP(A2940,[3]Reconciliation!$A:$A,[3]Reconciliation!$O:$O)</f>
        <v>AVI Japanese Special Situations Fund</v>
      </c>
      <c r="D2940" s="41" t="str">
        <f>_xlfn.XLOOKUP(A2940,'[4]Fund Control'!$H:$H,'[4]Fund Control'!$G:$G)</f>
        <v>Class B1 (GBP)</v>
      </c>
      <c r="E2940" s="44">
        <v>45583</v>
      </c>
      <c r="F2940" s="41" t="str">
        <f>_xlfn.XLOOKUP(A2940,'[3]Eqn Calc - NII'!$C:$C,'[3]Eqn Calc - NII'!$E:$E)</f>
        <v>GBP</v>
      </c>
      <c r="G2940" s="43" t="e">
        <f>SUMIFS('[3]Eqn Calc - NII'!$U:$U,'[3]Eqn Calc - NII'!$H:$H,E2940,'[3]Eqn Calc - NII'!$C:$C,A2940)</f>
        <v>#VALUE!</v>
      </c>
      <c r="H2940" t="str">
        <f t="shared" si="46"/>
        <v>IE000OPWA0E745583</v>
      </c>
    </row>
    <row r="2941" spans="1:8" x14ac:dyDescent="0.25">
      <c r="A2941" s="41" t="s">
        <v>26</v>
      </c>
      <c r="B2941" s="41" t="s">
        <v>16</v>
      </c>
      <c r="C2941" s="41" t="str">
        <f>_xlfn.XLOOKUP(A2941,[3]Reconciliation!$A:$A,[3]Reconciliation!$O:$O)</f>
        <v>AVI Japanese Special Situations Fund</v>
      </c>
      <c r="D2941" s="41" t="str">
        <f>_xlfn.XLOOKUP(A2941,'[4]Fund Control'!$H:$H,'[4]Fund Control'!$G:$G)</f>
        <v>Class B1 (GBP)</v>
      </c>
      <c r="E2941" s="44">
        <v>45586</v>
      </c>
      <c r="F2941" s="41" t="str">
        <f>_xlfn.XLOOKUP(A2941,'[3]Eqn Calc - NII'!$C:$C,'[3]Eqn Calc - NII'!$E:$E)</f>
        <v>GBP</v>
      </c>
      <c r="G2941" s="43" t="e">
        <f>SUMIFS('[3]Eqn Calc - NII'!$U:$U,'[3]Eqn Calc - NII'!$H:$H,E2941,'[3]Eqn Calc - NII'!$C:$C,A2941)</f>
        <v>#VALUE!</v>
      </c>
      <c r="H2941" t="str">
        <f t="shared" si="46"/>
        <v>IE000OPWA0E745586</v>
      </c>
    </row>
    <row r="2942" spans="1:8" x14ac:dyDescent="0.25">
      <c r="A2942" s="41" t="s">
        <v>26</v>
      </c>
      <c r="B2942" s="41" t="s">
        <v>16</v>
      </c>
      <c r="C2942" s="41" t="str">
        <f>_xlfn.XLOOKUP(A2942,[3]Reconciliation!$A:$A,[3]Reconciliation!$O:$O)</f>
        <v>AVI Japanese Special Situations Fund</v>
      </c>
      <c r="D2942" s="41" t="str">
        <f>_xlfn.XLOOKUP(A2942,'[4]Fund Control'!$H:$H,'[4]Fund Control'!$G:$G)</f>
        <v>Class B1 (GBP)</v>
      </c>
      <c r="E2942" s="44">
        <v>45587</v>
      </c>
      <c r="F2942" s="41" t="str">
        <f>_xlfn.XLOOKUP(A2942,'[3]Eqn Calc - NII'!$C:$C,'[3]Eqn Calc - NII'!$E:$E)</f>
        <v>GBP</v>
      </c>
      <c r="G2942" s="43" t="e">
        <f>SUMIFS('[3]Eqn Calc - NII'!$U:$U,'[3]Eqn Calc - NII'!$H:$H,E2942,'[3]Eqn Calc - NII'!$C:$C,A2942)</f>
        <v>#VALUE!</v>
      </c>
      <c r="H2942" t="str">
        <f t="shared" si="46"/>
        <v>IE000OPWA0E745587</v>
      </c>
    </row>
    <row r="2943" spans="1:8" x14ac:dyDescent="0.25">
      <c r="A2943" s="41" t="s">
        <v>26</v>
      </c>
      <c r="B2943" s="41" t="s">
        <v>16</v>
      </c>
      <c r="C2943" s="41" t="str">
        <f>_xlfn.XLOOKUP(A2943,[3]Reconciliation!$A:$A,[3]Reconciliation!$O:$O)</f>
        <v>AVI Japanese Special Situations Fund</v>
      </c>
      <c r="D2943" s="41" t="str">
        <f>_xlfn.XLOOKUP(A2943,'[4]Fund Control'!$H:$H,'[4]Fund Control'!$G:$G)</f>
        <v>Class B1 (GBP)</v>
      </c>
      <c r="E2943" s="44">
        <v>45588</v>
      </c>
      <c r="F2943" s="41" t="str">
        <f>_xlfn.XLOOKUP(A2943,'[3]Eqn Calc - NII'!$C:$C,'[3]Eqn Calc - NII'!$E:$E)</f>
        <v>GBP</v>
      </c>
      <c r="G2943" s="43" t="e">
        <f>SUMIFS('[3]Eqn Calc - NII'!$U:$U,'[3]Eqn Calc - NII'!$H:$H,E2943,'[3]Eqn Calc - NII'!$C:$C,A2943)</f>
        <v>#VALUE!</v>
      </c>
      <c r="H2943" t="str">
        <f t="shared" si="46"/>
        <v>IE000OPWA0E745588</v>
      </c>
    </row>
    <row r="2944" spans="1:8" x14ac:dyDescent="0.25">
      <c r="A2944" s="41" t="s">
        <v>26</v>
      </c>
      <c r="B2944" s="41" t="s">
        <v>16</v>
      </c>
      <c r="C2944" s="41" t="str">
        <f>_xlfn.XLOOKUP(A2944,[3]Reconciliation!$A:$A,[3]Reconciliation!$O:$O)</f>
        <v>AVI Japanese Special Situations Fund</v>
      </c>
      <c r="D2944" s="41" t="str">
        <f>_xlfn.XLOOKUP(A2944,'[4]Fund Control'!$H:$H,'[4]Fund Control'!$G:$G)</f>
        <v>Class B1 (GBP)</v>
      </c>
      <c r="E2944" s="44">
        <v>45589</v>
      </c>
      <c r="F2944" s="41" t="str">
        <f>_xlfn.XLOOKUP(A2944,'[3]Eqn Calc - NII'!$C:$C,'[3]Eqn Calc - NII'!$E:$E)</f>
        <v>GBP</v>
      </c>
      <c r="G2944" s="43" t="e">
        <f>SUMIFS('[3]Eqn Calc - NII'!$U:$U,'[3]Eqn Calc - NII'!$H:$H,E2944,'[3]Eqn Calc - NII'!$C:$C,A2944)</f>
        <v>#VALUE!</v>
      </c>
      <c r="H2944" t="str">
        <f t="shared" si="46"/>
        <v>IE000OPWA0E745589</v>
      </c>
    </row>
    <row r="2945" spans="1:8" x14ac:dyDescent="0.25">
      <c r="A2945" s="41" t="s">
        <v>26</v>
      </c>
      <c r="B2945" s="41" t="s">
        <v>16</v>
      </c>
      <c r="C2945" s="41" t="str">
        <f>_xlfn.XLOOKUP(A2945,[3]Reconciliation!$A:$A,[3]Reconciliation!$O:$O)</f>
        <v>AVI Japanese Special Situations Fund</v>
      </c>
      <c r="D2945" s="41" t="str">
        <f>_xlfn.XLOOKUP(A2945,'[4]Fund Control'!$H:$H,'[4]Fund Control'!$G:$G)</f>
        <v>Class B1 (GBP)</v>
      </c>
      <c r="E2945" s="44">
        <v>45590</v>
      </c>
      <c r="F2945" s="41" t="str">
        <f>_xlfn.XLOOKUP(A2945,'[3]Eqn Calc - NII'!$C:$C,'[3]Eqn Calc - NII'!$E:$E)</f>
        <v>GBP</v>
      </c>
      <c r="G2945" s="43" t="e">
        <f>SUMIFS('[3]Eqn Calc - NII'!$U:$U,'[3]Eqn Calc - NII'!$H:$H,E2945,'[3]Eqn Calc - NII'!$C:$C,A2945)</f>
        <v>#VALUE!</v>
      </c>
      <c r="H2945" t="str">
        <f t="shared" si="46"/>
        <v>IE000OPWA0E745590</v>
      </c>
    </row>
    <row r="2946" spans="1:8" x14ac:dyDescent="0.25">
      <c r="A2946" s="41" t="s">
        <v>26</v>
      </c>
      <c r="B2946" s="41" t="s">
        <v>16</v>
      </c>
      <c r="C2946" s="41" t="str">
        <f>_xlfn.XLOOKUP(A2946,[3]Reconciliation!$A:$A,[3]Reconciliation!$O:$O)</f>
        <v>AVI Japanese Special Situations Fund</v>
      </c>
      <c r="D2946" s="41" t="str">
        <f>_xlfn.XLOOKUP(A2946,'[4]Fund Control'!$H:$H,'[4]Fund Control'!$G:$G)</f>
        <v>Class B1 (GBP)</v>
      </c>
      <c r="E2946" s="44">
        <v>45594</v>
      </c>
      <c r="F2946" s="41" t="str">
        <f>_xlfn.XLOOKUP(A2946,'[3]Eqn Calc - NII'!$C:$C,'[3]Eqn Calc - NII'!$E:$E)</f>
        <v>GBP</v>
      </c>
      <c r="G2946" s="43" t="e">
        <f>SUMIFS('[3]Eqn Calc - NII'!$U:$U,'[3]Eqn Calc - NII'!$H:$H,E2946,'[3]Eqn Calc - NII'!$C:$C,A2946)</f>
        <v>#VALUE!</v>
      </c>
      <c r="H2946" t="str">
        <f t="shared" si="46"/>
        <v>IE000OPWA0E745594</v>
      </c>
    </row>
    <row r="2947" spans="1:8" x14ac:dyDescent="0.25">
      <c r="A2947" s="41" t="s">
        <v>26</v>
      </c>
      <c r="B2947" s="41" t="s">
        <v>16</v>
      </c>
      <c r="C2947" s="41" t="str">
        <f>_xlfn.XLOOKUP(A2947,[3]Reconciliation!$A:$A,[3]Reconciliation!$O:$O)</f>
        <v>AVI Japanese Special Situations Fund</v>
      </c>
      <c r="D2947" s="41" t="str">
        <f>_xlfn.XLOOKUP(A2947,'[4]Fund Control'!$H:$H,'[4]Fund Control'!$G:$G)</f>
        <v>Class B1 (GBP)</v>
      </c>
      <c r="E2947" s="44">
        <v>45595</v>
      </c>
      <c r="F2947" s="41" t="str">
        <f>_xlfn.XLOOKUP(A2947,'[3]Eqn Calc - NII'!$C:$C,'[3]Eqn Calc - NII'!$E:$E)</f>
        <v>GBP</v>
      </c>
      <c r="G2947" s="43" t="e">
        <f>SUMIFS('[3]Eqn Calc - NII'!$U:$U,'[3]Eqn Calc - NII'!$H:$H,E2947,'[3]Eqn Calc - NII'!$C:$C,A2947)</f>
        <v>#VALUE!</v>
      </c>
      <c r="H2947" t="str">
        <f t="shared" si="46"/>
        <v>IE000OPWA0E745595</v>
      </c>
    </row>
    <row r="2948" spans="1:8" x14ac:dyDescent="0.25">
      <c r="A2948" s="41" t="s">
        <v>26</v>
      </c>
      <c r="B2948" s="41" t="s">
        <v>16</v>
      </c>
      <c r="C2948" s="41" t="str">
        <f>_xlfn.XLOOKUP(A2948,[3]Reconciliation!$A:$A,[3]Reconciliation!$O:$O)</f>
        <v>AVI Japanese Special Situations Fund</v>
      </c>
      <c r="D2948" s="41" t="str">
        <f>_xlfn.XLOOKUP(A2948,'[4]Fund Control'!$H:$H,'[4]Fund Control'!$G:$G)</f>
        <v>Class B1 (GBP)</v>
      </c>
      <c r="E2948" s="44">
        <v>45596</v>
      </c>
      <c r="F2948" s="41" t="str">
        <f>_xlfn.XLOOKUP(A2948,'[3]Eqn Calc - NII'!$C:$C,'[3]Eqn Calc - NII'!$E:$E)</f>
        <v>GBP</v>
      </c>
      <c r="G2948" s="43" t="e">
        <f>SUMIFS('[3]Eqn Calc - NII'!$U:$U,'[3]Eqn Calc - NII'!$H:$H,E2948,'[3]Eqn Calc - NII'!$C:$C,A2948)</f>
        <v>#VALUE!</v>
      </c>
      <c r="H2948" t="str">
        <f t="shared" si="46"/>
        <v>IE000OPWA0E745596</v>
      </c>
    </row>
    <row r="2949" spans="1:8" x14ac:dyDescent="0.25">
      <c r="A2949" s="41" t="s">
        <v>26</v>
      </c>
      <c r="B2949" s="41" t="s">
        <v>16</v>
      </c>
      <c r="C2949" s="41" t="str">
        <f>_xlfn.XLOOKUP(A2949,[3]Reconciliation!$A:$A,[3]Reconciliation!$O:$O)</f>
        <v>AVI Japanese Special Situations Fund</v>
      </c>
      <c r="D2949" s="41" t="str">
        <f>_xlfn.XLOOKUP(A2949,'[4]Fund Control'!$H:$H,'[4]Fund Control'!$G:$G)</f>
        <v>Class B1 (GBP)</v>
      </c>
      <c r="E2949" s="44">
        <v>45597</v>
      </c>
      <c r="F2949" s="41" t="str">
        <f>_xlfn.XLOOKUP(A2949,'[3]Eqn Calc - NII'!$C:$C,'[3]Eqn Calc - NII'!$E:$E)</f>
        <v>GBP</v>
      </c>
      <c r="G2949" s="43" t="e">
        <f>SUMIFS('[3]Eqn Calc - NII'!$U:$U,'[3]Eqn Calc - NII'!$H:$H,E2949,'[3]Eqn Calc - NII'!$C:$C,A2949)</f>
        <v>#VALUE!</v>
      </c>
      <c r="H2949" t="str">
        <f t="shared" si="46"/>
        <v>IE000OPWA0E745597</v>
      </c>
    </row>
    <row r="2950" spans="1:8" x14ac:dyDescent="0.25">
      <c r="A2950" s="41" t="s">
        <v>26</v>
      </c>
      <c r="B2950" s="41" t="s">
        <v>16</v>
      </c>
      <c r="C2950" s="41" t="str">
        <f>_xlfn.XLOOKUP(A2950,[3]Reconciliation!$A:$A,[3]Reconciliation!$O:$O)</f>
        <v>AVI Japanese Special Situations Fund</v>
      </c>
      <c r="D2950" s="41" t="str">
        <f>_xlfn.XLOOKUP(A2950,'[4]Fund Control'!$H:$H,'[4]Fund Control'!$G:$G)</f>
        <v>Class B1 (GBP)</v>
      </c>
      <c r="E2950" s="44">
        <v>45601</v>
      </c>
      <c r="F2950" s="41" t="str">
        <f>_xlfn.XLOOKUP(A2950,'[3]Eqn Calc - NII'!$C:$C,'[3]Eqn Calc - NII'!$E:$E)</f>
        <v>GBP</v>
      </c>
      <c r="G2950" s="43" t="e">
        <f>SUMIFS('[3]Eqn Calc - NII'!$U:$U,'[3]Eqn Calc - NII'!$H:$H,E2950,'[3]Eqn Calc - NII'!$C:$C,A2950)</f>
        <v>#VALUE!</v>
      </c>
      <c r="H2950" t="str">
        <f t="shared" ref="H2950:H3013" si="47">A2950&amp;E2950</f>
        <v>IE000OPWA0E745601</v>
      </c>
    </row>
    <row r="2951" spans="1:8" x14ac:dyDescent="0.25">
      <c r="A2951" s="41" t="s">
        <v>26</v>
      </c>
      <c r="B2951" s="41" t="s">
        <v>16</v>
      </c>
      <c r="C2951" s="41" t="str">
        <f>_xlfn.XLOOKUP(A2951,[3]Reconciliation!$A:$A,[3]Reconciliation!$O:$O)</f>
        <v>AVI Japanese Special Situations Fund</v>
      </c>
      <c r="D2951" s="41" t="str">
        <f>_xlfn.XLOOKUP(A2951,'[4]Fund Control'!$H:$H,'[4]Fund Control'!$G:$G)</f>
        <v>Class B1 (GBP)</v>
      </c>
      <c r="E2951" s="44">
        <v>45602</v>
      </c>
      <c r="F2951" s="41" t="str">
        <f>_xlfn.XLOOKUP(A2951,'[3]Eqn Calc - NII'!$C:$C,'[3]Eqn Calc - NII'!$E:$E)</f>
        <v>GBP</v>
      </c>
      <c r="G2951" s="43" t="e">
        <f>SUMIFS('[3]Eqn Calc - NII'!$U:$U,'[3]Eqn Calc - NII'!$H:$H,E2951,'[3]Eqn Calc - NII'!$C:$C,A2951)</f>
        <v>#VALUE!</v>
      </c>
      <c r="H2951" t="str">
        <f t="shared" si="47"/>
        <v>IE000OPWA0E745602</v>
      </c>
    </row>
    <row r="2952" spans="1:8" x14ac:dyDescent="0.25">
      <c r="A2952" s="41" t="s">
        <v>26</v>
      </c>
      <c r="B2952" s="41" t="s">
        <v>16</v>
      </c>
      <c r="C2952" s="41" t="str">
        <f>_xlfn.XLOOKUP(A2952,[3]Reconciliation!$A:$A,[3]Reconciliation!$O:$O)</f>
        <v>AVI Japanese Special Situations Fund</v>
      </c>
      <c r="D2952" s="41" t="str">
        <f>_xlfn.XLOOKUP(A2952,'[4]Fund Control'!$H:$H,'[4]Fund Control'!$G:$G)</f>
        <v>Class B1 (GBP)</v>
      </c>
      <c r="E2952" s="44">
        <v>45603</v>
      </c>
      <c r="F2952" s="41" t="str">
        <f>_xlfn.XLOOKUP(A2952,'[3]Eqn Calc - NII'!$C:$C,'[3]Eqn Calc - NII'!$E:$E)</f>
        <v>GBP</v>
      </c>
      <c r="G2952" s="43" t="e">
        <f>SUMIFS('[3]Eqn Calc - NII'!$U:$U,'[3]Eqn Calc - NII'!$H:$H,E2952,'[3]Eqn Calc - NII'!$C:$C,A2952)</f>
        <v>#VALUE!</v>
      </c>
      <c r="H2952" t="str">
        <f t="shared" si="47"/>
        <v>IE000OPWA0E745603</v>
      </c>
    </row>
    <row r="2953" spans="1:8" x14ac:dyDescent="0.25">
      <c r="A2953" s="41" t="s">
        <v>26</v>
      </c>
      <c r="B2953" s="41" t="s">
        <v>16</v>
      </c>
      <c r="C2953" s="41" t="str">
        <f>_xlfn.XLOOKUP(A2953,[3]Reconciliation!$A:$A,[3]Reconciliation!$O:$O)</f>
        <v>AVI Japanese Special Situations Fund</v>
      </c>
      <c r="D2953" s="41" t="str">
        <f>_xlfn.XLOOKUP(A2953,'[4]Fund Control'!$H:$H,'[4]Fund Control'!$G:$G)</f>
        <v>Class B1 (GBP)</v>
      </c>
      <c r="E2953" s="44">
        <v>45604</v>
      </c>
      <c r="F2953" s="41" t="str">
        <f>_xlfn.XLOOKUP(A2953,'[3]Eqn Calc - NII'!$C:$C,'[3]Eqn Calc - NII'!$E:$E)</f>
        <v>GBP</v>
      </c>
      <c r="G2953" s="43" t="e">
        <f>SUMIFS('[3]Eqn Calc - NII'!$U:$U,'[3]Eqn Calc - NII'!$H:$H,E2953,'[3]Eqn Calc - NII'!$C:$C,A2953)</f>
        <v>#VALUE!</v>
      </c>
      <c r="H2953" t="str">
        <f t="shared" si="47"/>
        <v>IE000OPWA0E745604</v>
      </c>
    </row>
    <row r="2954" spans="1:8" x14ac:dyDescent="0.25">
      <c r="A2954" s="41" t="s">
        <v>26</v>
      </c>
      <c r="B2954" s="41" t="s">
        <v>16</v>
      </c>
      <c r="C2954" s="41" t="str">
        <f>_xlfn.XLOOKUP(A2954,[3]Reconciliation!$A:$A,[3]Reconciliation!$O:$O)</f>
        <v>AVI Japanese Special Situations Fund</v>
      </c>
      <c r="D2954" s="41" t="str">
        <f>_xlfn.XLOOKUP(A2954,'[4]Fund Control'!$H:$H,'[4]Fund Control'!$G:$G)</f>
        <v>Class B1 (GBP)</v>
      </c>
      <c r="E2954" s="44">
        <v>45607</v>
      </c>
      <c r="F2954" s="41" t="str">
        <f>_xlfn.XLOOKUP(A2954,'[3]Eqn Calc - NII'!$C:$C,'[3]Eqn Calc - NII'!$E:$E)</f>
        <v>GBP</v>
      </c>
      <c r="G2954" s="43" t="e">
        <f>SUMIFS('[3]Eqn Calc - NII'!$U:$U,'[3]Eqn Calc - NII'!$H:$H,E2954,'[3]Eqn Calc - NII'!$C:$C,A2954)</f>
        <v>#VALUE!</v>
      </c>
      <c r="H2954" t="str">
        <f t="shared" si="47"/>
        <v>IE000OPWA0E745607</v>
      </c>
    </row>
    <row r="2955" spans="1:8" x14ac:dyDescent="0.25">
      <c r="A2955" s="41" t="s">
        <v>26</v>
      </c>
      <c r="B2955" s="41" t="s">
        <v>16</v>
      </c>
      <c r="C2955" s="41" t="str">
        <f>_xlfn.XLOOKUP(A2955,[3]Reconciliation!$A:$A,[3]Reconciliation!$O:$O)</f>
        <v>AVI Japanese Special Situations Fund</v>
      </c>
      <c r="D2955" s="41" t="str">
        <f>_xlfn.XLOOKUP(A2955,'[4]Fund Control'!$H:$H,'[4]Fund Control'!$G:$G)</f>
        <v>Class B1 (GBP)</v>
      </c>
      <c r="E2955" s="44">
        <v>45608</v>
      </c>
      <c r="F2955" s="41" t="str">
        <f>_xlfn.XLOOKUP(A2955,'[3]Eqn Calc - NII'!$C:$C,'[3]Eqn Calc - NII'!$E:$E)</f>
        <v>GBP</v>
      </c>
      <c r="G2955" s="43" t="e">
        <f>SUMIFS('[3]Eqn Calc - NII'!$U:$U,'[3]Eqn Calc - NII'!$H:$H,E2955,'[3]Eqn Calc - NII'!$C:$C,A2955)</f>
        <v>#VALUE!</v>
      </c>
      <c r="H2955" t="str">
        <f t="shared" si="47"/>
        <v>IE000OPWA0E745608</v>
      </c>
    </row>
    <row r="2956" spans="1:8" x14ac:dyDescent="0.25">
      <c r="A2956" s="41" t="s">
        <v>26</v>
      </c>
      <c r="B2956" s="41" t="s">
        <v>16</v>
      </c>
      <c r="C2956" s="41" t="str">
        <f>_xlfn.XLOOKUP(A2956,[3]Reconciliation!$A:$A,[3]Reconciliation!$O:$O)</f>
        <v>AVI Japanese Special Situations Fund</v>
      </c>
      <c r="D2956" s="41" t="str">
        <f>_xlfn.XLOOKUP(A2956,'[4]Fund Control'!$H:$H,'[4]Fund Control'!$G:$G)</f>
        <v>Class B1 (GBP)</v>
      </c>
      <c r="E2956" s="44">
        <v>45609</v>
      </c>
      <c r="F2956" s="41" t="str">
        <f>_xlfn.XLOOKUP(A2956,'[3]Eqn Calc - NII'!$C:$C,'[3]Eqn Calc - NII'!$E:$E)</f>
        <v>GBP</v>
      </c>
      <c r="G2956" s="43" t="e">
        <f>SUMIFS('[3]Eqn Calc - NII'!$U:$U,'[3]Eqn Calc - NII'!$H:$H,E2956,'[3]Eqn Calc - NII'!$C:$C,A2956)</f>
        <v>#VALUE!</v>
      </c>
      <c r="H2956" t="str">
        <f t="shared" si="47"/>
        <v>IE000OPWA0E745609</v>
      </c>
    </row>
    <row r="2957" spans="1:8" x14ac:dyDescent="0.25">
      <c r="A2957" s="41" t="s">
        <v>26</v>
      </c>
      <c r="B2957" s="41" t="s">
        <v>16</v>
      </c>
      <c r="C2957" s="41" t="str">
        <f>_xlfn.XLOOKUP(A2957,[3]Reconciliation!$A:$A,[3]Reconciliation!$O:$O)</f>
        <v>AVI Japanese Special Situations Fund</v>
      </c>
      <c r="D2957" s="41" t="str">
        <f>_xlfn.XLOOKUP(A2957,'[4]Fund Control'!$H:$H,'[4]Fund Control'!$G:$G)</f>
        <v>Class B1 (GBP)</v>
      </c>
      <c r="E2957" s="44">
        <v>45610</v>
      </c>
      <c r="F2957" s="41" t="str">
        <f>_xlfn.XLOOKUP(A2957,'[3]Eqn Calc - NII'!$C:$C,'[3]Eqn Calc - NII'!$E:$E)</f>
        <v>GBP</v>
      </c>
      <c r="G2957" s="43" t="e">
        <f>SUMIFS('[3]Eqn Calc - NII'!$U:$U,'[3]Eqn Calc - NII'!$H:$H,E2957,'[3]Eqn Calc - NII'!$C:$C,A2957)</f>
        <v>#VALUE!</v>
      </c>
      <c r="H2957" t="str">
        <f t="shared" si="47"/>
        <v>IE000OPWA0E745610</v>
      </c>
    </row>
    <row r="2958" spans="1:8" x14ac:dyDescent="0.25">
      <c r="A2958" s="41" t="s">
        <v>26</v>
      </c>
      <c r="B2958" s="41" t="s">
        <v>16</v>
      </c>
      <c r="C2958" s="41" t="str">
        <f>_xlfn.XLOOKUP(A2958,[3]Reconciliation!$A:$A,[3]Reconciliation!$O:$O)</f>
        <v>AVI Japanese Special Situations Fund</v>
      </c>
      <c r="D2958" s="41" t="str">
        <f>_xlfn.XLOOKUP(A2958,'[4]Fund Control'!$H:$H,'[4]Fund Control'!$G:$G)</f>
        <v>Class B1 (GBP)</v>
      </c>
      <c r="E2958" s="44">
        <v>45611</v>
      </c>
      <c r="F2958" s="41" t="str">
        <f>_xlfn.XLOOKUP(A2958,'[3]Eqn Calc - NII'!$C:$C,'[3]Eqn Calc - NII'!$E:$E)</f>
        <v>GBP</v>
      </c>
      <c r="G2958" s="43" t="e">
        <f>SUMIFS('[3]Eqn Calc - NII'!$U:$U,'[3]Eqn Calc - NII'!$H:$H,E2958,'[3]Eqn Calc - NII'!$C:$C,A2958)</f>
        <v>#VALUE!</v>
      </c>
      <c r="H2958" t="str">
        <f t="shared" si="47"/>
        <v>IE000OPWA0E745611</v>
      </c>
    </row>
    <row r="2959" spans="1:8" x14ac:dyDescent="0.25">
      <c r="A2959" s="41" t="s">
        <v>26</v>
      </c>
      <c r="B2959" s="41" t="s">
        <v>16</v>
      </c>
      <c r="C2959" s="41" t="str">
        <f>_xlfn.XLOOKUP(A2959,[3]Reconciliation!$A:$A,[3]Reconciliation!$O:$O)</f>
        <v>AVI Japanese Special Situations Fund</v>
      </c>
      <c r="D2959" s="41" t="str">
        <f>_xlfn.XLOOKUP(A2959,'[4]Fund Control'!$H:$H,'[4]Fund Control'!$G:$G)</f>
        <v>Class B1 (GBP)</v>
      </c>
      <c r="E2959" s="44">
        <v>45614</v>
      </c>
      <c r="F2959" s="41" t="str">
        <f>_xlfn.XLOOKUP(A2959,'[3]Eqn Calc - NII'!$C:$C,'[3]Eqn Calc - NII'!$E:$E)</f>
        <v>GBP</v>
      </c>
      <c r="G2959" s="43" t="e">
        <f>SUMIFS('[3]Eqn Calc - NII'!$U:$U,'[3]Eqn Calc - NII'!$H:$H,E2959,'[3]Eqn Calc - NII'!$C:$C,A2959)</f>
        <v>#VALUE!</v>
      </c>
      <c r="H2959" t="str">
        <f t="shared" si="47"/>
        <v>IE000OPWA0E745614</v>
      </c>
    </row>
    <row r="2960" spans="1:8" x14ac:dyDescent="0.25">
      <c r="A2960" s="41" t="s">
        <v>26</v>
      </c>
      <c r="B2960" s="41" t="s">
        <v>16</v>
      </c>
      <c r="C2960" s="41" t="str">
        <f>_xlfn.XLOOKUP(A2960,[3]Reconciliation!$A:$A,[3]Reconciliation!$O:$O)</f>
        <v>AVI Japanese Special Situations Fund</v>
      </c>
      <c r="D2960" s="41" t="str">
        <f>_xlfn.XLOOKUP(A2960,'[4]Fund Control'!$H:$H,'[4]Fund Control'!$G:$G)</f>
        <v>Class B1 (GBP)</v>
      </c>
      <c r="E2960" s="44">
        <v>45615</v>
      </c>
      <c r="F2960" s="41" t="str">
        <f>_xlfn.XLOOKUP(A2960,'[3]Eqn Calc - NII'!$C:$C,'[3]Eqn Calc - NII'!$E:$E)</f>
        <v>GBP</v>
      </c>
      <c r="G2960" s="43" t="e">
        <f>SUMIFS('[3]Eqn Calc - NII'!$U:$U,'[3]Eqn Calc - NII'!$H:$H,E2960,'[3]Eqn Calc - NII'!$C:$C,A2960)</f>
        <v>#VALUE!</v>
      </c>
      <c r="H2960" t="str">
        <f t="shared" si="47"/>
        <v>IE000OPWA0E745615</v>
      </c>
    </row>
    <row r="2961" spans="1:8" x14ac:dyDescent="0.25">
      <c r="A2961" s="41" t="s">
        <v>26</v>
      </c>
      <c r="B2961" s="41" t="s">
        <v>16</v>
      </c>
      <c r="C2961" s="41" t="str">
        <f>_xlfn.XLOOKUP(A2961,[3]Reconciliation!$A:$A,[3]Reconciliation!$O:$O)</f>
        <v>AVI Japanese Special Situations Fund</v>
      </c>
      <c r="D2961" s="41" t="str">
        <f>_xlfn.XLOOKUP(A2961,'[4]Fund Control'!$H:$H,'[4]Fund Control'!$G:$G)</f>
        <v>Class B1 (GBP)</v>
      </c>
      <c r="E2961" s="44">
        <v>45616</v>
      </c>
      <c r="F2961" s="41" t="str">
        <f>_xlfn.XLOOKUP(A2961,'[3]Eqn Calc - NII'!$C:$C,'[3]Eqn Calc - NII'!$E:$E)</f>
        <v>GBP</v>
      </c>
      <c r="G2961" s="43" t="e">
        <f>SUMIFS('[3]Eqn Calc - NII'!$U:$U,'[3]Eqn Calc - NII'!$H:$H,E2961,'[3]Eqn Calc - NII'!$C:$C,A2961)</f>
        <v>#VALUE!</v>
      </c>
      <c r="H2961" t="str">
        <f t="shared" si="47"/>
        <v>IE000OPWA0E745616</v>
      </c>
    </row>
    <row r="2962" spans="1:8" x14ac:dyDescent="0.25">
      <c r="A2962" s="41" t="s">
        <v>26</v>
      </c>
      <c r="B2962" s="41" t="s">
        <v>16</v>
      </c>
      <c r="C2962" s="41" t="str">
        <f>_xlfn.XLOOKUP(A2962,[3]Reconciliation!$A:$A,[3]Reconciliation!$O:$O)</f>
        <v>AVI Japanese Special Situations Fund</v>
      </c>
      <c r="D2962" s="41" t="str">
        <f>_xlfn.XLOOKUP(A2962,'[4]Fund Control'!$H:$H,'[4]Fund Control'!$G:$G)</f>
        <v>Class B1 (GBP)</v>
      </c>
      <c r="E2962" s="44">
        <v>45617</v>
      </c>
      <c r="F2962" s="41" t="str">
        <f>_xlfn.XLOOKUP(A2962,'[3]Eqn Calc - NII'!$C:$C,'[3]Eqn Calc - NII'!$E:$E)</f>
        <v>GBP</v>
      </c>
      <c r="G2962" s="43" t="e">
        <f>SUMIFS('[3]Eqn Calc - NII'!$U:$U,'[3]Eqn Calc - NII'!$H:$H,E2962,'[3]Eqn Calc - NII'!$C:$C,A2962)</f>
        <v>#VALUE!</v>
      </c>
      <c r="H2962" t="str">
        <f t="shared" si="47"/>
        <v>IE000OPWA0E745617</v>
      </c>
    </row>
    <row r="2963" spans="1:8" x14ac:dyDescent="0.25">
      <c r="A2963" s="41" t="s">
        <v>26</v>
      </c>
      <c r="B2963" s="41" t="s">
        <v>16</v>
      </c>
      <c r="C2963" s="41" t="str">
        <f>_xlfn.XLOOKUP(A2963,[3]Reconciliation!$A:$A,[3]Reconciliation!$O:$O)</f>
        <v>AVI Japanese Special Situations Fund</v>
      </c>
      <c r="D2963" s="41" t="str">
        <f>_xlfn.XLOOKUP(A2963,'[4]Fund Control'!$H:$H,'[4]Fund Control'!$G:$G)</f>
        <v>Class B1 (GBP)</v>
      </c>
      <c r="E2963" s="44">
        <v>45618</v>
      </c>
      <c r="F2963" s="41" t="str">
        <f>_xlfn.XLOOKUP(A2963,'[3]Eqn Calc - NII'!$C:$C,'[3]Eqn Calc - NII'!$E:$E)</f>
        <v>GBP</v>
      </c>
      <c r="G2963" s="43" t="e">
        <f>SUMIFS('[3]Eqn Calc - NII'!$U:$U,'[3]Eqn Calc - NII'!$H:$H,E2963,'[3]Eqn Calc - NII'!$C:$C,A2963)</f>
        <v>#VALUE!</v>
      </c>
      <c r="H2963" t="str">
        <f t="shared" si="47"/>
        <v>IE000OPWA0E745618</v>
      </c>
    </row>
    <row r="2964" spans="1:8" x14ac:dyDescent="0.25">
      <c r="A2964" s="41" t="s">
        <v>26</v>
      </c>
      <c r="B2964" s="41" t="s">
        <v>16</v>
      </c>
      <c r="C2964" s="41" t="str">
        <f>_xlfn.XLOOKUP(A2964,[3]Reconciliation!$A:$A,[3]Reconciliation!$O:$O)</f>
        <v>AVI Japanese Special Situations Fund</v>
      </c>
      <c r="D2964" s="41" t="str">
        <f>_xlfn.XLOOKUP(A2964,'[4]Fund Control'!$H:$H,'[4]Fund Control'!$G:$G)</f>
        <v>Class B1 (GBP)</v>
      </c>
      <c r="E2964" s="44">
        <v>45621</v>
      </c>
      <c r="F2964" s="41" t="str">
        <f>_xlfn.XLOOKUP(A2964,'[3]Eqn Calc - NII'!$C:$C,'[3]Eqn Calc - NII'!$E:$E)</f>
        <v>GBP</v>
      </c>
      <c r="G2964" s="43" t="e">
        <f>SUMIFS('[3]Eqn Calc - NII'!$U:$U,'[3]Eqn Calc - NII'!$H:$H,E2964,'[3]Eqn Calc - NII'!$C:$C,A2964)</f>
        <v>#VALUE!</v>
      </c>
      <c r="H2964" t="str">
        <f t="shared" si="47"/>
        <v>IE000OPWA0E745621</v>
      </c>
    </row>
    <row r="2965" spans="1:8" x14ac:dyDescent="0.25">
      <c r="A2965" s="41" t="s">
        <v>26</v>
      </c>
      <c r="B2965" s="41" t="s">
        <v>16</v>
      </c>
      <c r="C2965" s="41" t="str">
        <f>_xlfn.XLOOKUP(A2965,[3]Reconciliation!$A:$A,[3]Reconciliation!$O:$O)</f>
        <v>AVI Japanese Special Situations Fund</v>
      </c>
      <c r="D2965" s="41" t="str">
        <f>_xlfn.XLOOKUP(A2965,'[4]Fund Control'!$H:$H,'[4]Fund Control'!$G:$G)</f>
        <v>Class B1 (GBP)</v>
      </c>
      <c r="E2965" s="44">
        <v>45622</v>
      </c>
      <c r="F2965" s="41" t="str">
        <f>_xlfn.XLOOKUP(A2965,'[3]Eqn Calc - NII'!$C:$C,'[3]Eqn Calc - NII'!$E:$E)</f>
        <v>GBP</v>
      </c>
      <c r="G2965" s="43" t="e">
        <f>SUMIFS('[3]Eqn Calc - NII'!$U:$U,'[3]Eqn Calc - NII'!$H:$H,E2965,'[3]Eqn Calc - NII'!$C:$C,A2965)</f>
        <v>#VALUE!</v>
      </c>
      <c r="H2965" t="str">
        <f t="shared" si="47"/>
        <v>IE000OPWA0E745622</v>
      </c>
    </row>
    <row r="2966" spans="1:8" x14ac:dyDescent="0.25">
      <c r="A2966" s="41" t="s">
        <v>26</v>
      </c>
      <c r="B2966" s="41" t="s">
        <v>16</v>
      </c>
      <c r="C2966" s="41" t="str">
        <f>_xlfn.XLOOKUP(A2966,[3]Reconciliation!$A:$A,[3]Reconciliation!$O:$O)</f>
        <v>AVI Japanese Special Situations Fund</v>
      </c>
      <c r="D2966" s="41" t="str">
        <f>_xlfn.XLOOKUP(A2966,'[4]Fund Control'!$H:$H,'[4]Fund Control'!$G:$G)</f>
        <v>Class B1 (GBP)</v>
      </c>
      <c r="E2966" s="44">
        <v>45623</v>
      </c>
      <c r="F2966" s="41" t="str">
        <f>_xlfn.XLOOKUP(A2966,'[3]Eqn Calc - NII'!$C:$C,'[3]Eqn Calc - NII'!$E:$E)</f>
        <v>GBP</v>
      </c>
      <c r="G2966" s="43" t="e">
        <f>SUMIFS('[3]Eqn Calc - NII'!$U:$U,'[3]Eqn Calc - NII'!$H:$H,E2966,'[3]Eqn Calc - NII'!$C:$C,A2966)</f>
        <v>#VALUE!</v>
      </c>
      <c r="H2966" t="str">
        <f t="shared" si="47"/>
        <v>IE000OPWA0E745623</v>
      </c>
    </row>
    <row r="2967" spans="1:8" x14ac:dyDescent="0.25">
      <c r="A2967" s="41" t="s">
        <v>26</v>
      </c>
      <c r="B2967" s="41" t="s">
        <v>16</v>
      </c>
      <c r="C2967" s="41" t="str">
        <f>_xlfn.XLOOKUP(A2967,[3]Reconciliation!$A:$A,[3]Reconciliation!$O:$O)</f>
        <v>AVI Japanese Special Situations Fund</v>
      </c>
      <c r="D2967" s="41" t="str">
        <f>_xlfn.XLOOKUP(A2967,'[4]Fund Control'!$H:$H,'[4]Fund Control'!$G:$G)</f>
        <v>Class B1 (GBP)</v>
      </c>
      <c r="E2967" s="44">
        <v>45624</v>
      </c>
      <c r="F2967" s="41" t="str">
        <f>_xlfn.XLOOKUP(A2967,'[3]Eqn Calc - NII'!$C:$C,'[3]Eqn Calc - NII'!$E:$E)</f>
        <v>GBP</v>
      </c>
      <c r="G2967" s="43" t="e">
        <f>SUMIFS('[3]Eqn Calc - NII'!$U:$U,'[3]Eqn Calc - NII'!$H:$H,E2967,'[3]Eqn Calc - NII'!$C:$C,A2967)</f>
        <v>#VALUE!</v>
      </c>
      <c r="H2967" t="str">
        <f t="shared" si="47"/>
        <v>IE000OPWA0E745624</v>
      </c>
    </row>
    <row r="2968" spans="1:8" x14ac:dyDescent="0.25">
      <c r="A2968" s="41" t="s">
        <v>26</v>
      </c>
      <c r="B2968" s="41" t="s">
        <v>16</v>
      </c>
      <c r="C2968" s="41" t="str">
        <f>_xlfn.XLOOKUP(A2968,[3]Reconciliation!$A:$A,[3]Reconciliation!$O:$O)</f>
        <v>AVI Japanese Special Situations Fund</v>
      </c>
      <c r="D2968" s="41" t="str">
        <f>_xlfn.XLOOKUP(A2968,'[4]Fund Control'!$H:$H,'[4]Fund Control'!$G:$G)</f>
        <v>Class B1 (GBP)</v>
      </c>
      <c r="E2968" s="44">
        <v>45625</v>
      </c>
      <c r="F2968" s="41" t="str">
        <f>_xlfn.XLOOKUP(A2968,'[3]Eqn Calc - NII'!$C:$C,'[3]Eqn Calc - NII'!$E:$E)</f>
        <v>GBP</v>
      </c>
      <c r="G2968" s="43" t="e">
        <f>SUMIFS('[3]Eqn Calc - NII'!$U:$U,'[3]Eqn Calc - NII'!$H:$H,E2968,'[3]Eqn Calc - NII'!$C:$C,A2968)</f>
        <v>#VALUE!</v>
      </c>
      <c r="H2968" t="str">
        <f t="shared" si="47"/>
        <v>IE000OPWA0E745625</v>
      </c>
    </row>
    <row r="2969" spans="1:8" x14ac:dyDescent="0.25">
      <c r="A2969" s="41" t="s">
        <v>26</v>
      </c>
      <c r="B2969" s="41" t="s">
        <v>16</v>
      </c>
      <c r="C2969" s="41" t="str">
        <f>_xlfn.XLOOKUP(A2969,[3]Reconciliation!$A:$A,[3]Reconciliation!$O:$O)</f>
        <v>AVI Japanese Special Situations Fund</v>
      </c>
      <c r="D2969" s="41" t="str">
        <f>_xlfn.XLOOKUP(A2969,'[4]Fund Control'!$H:$H,'[4]Fund Control'!$G:$G)</f>
        <v>Class B1 (GBP)</v>
      </c>
      <c r="E2969" s="44">
        <v>45628</v>
      </c>
      <c r="F2969" s="41" t="str">
        <f>_xlfn.XLOOKUP(A2969,'[3]Eqn Calc - NII'!$C:$C,'[3]Eqn Calc - NII'!$E:$E)</f>
        <v>GBP</v>
      </c>
      <c r="G2969" s="43" t="e">
        <f>SUMIFS('[3]Eqn Calc - NII'!$U:$U,'[3]Eqn Calc - NII'!$H:$H,E2969,'[3]Eqn Calc - NII'!$C:$C,A2969)</f>
        <v>#VALUE!</v>
      </c>
      <c r="H2969" t="str">
        <f t="shared" si="47"/>
        <v>IE000OPWA0E745628</v>
      </c>
    </row>
    <row r="2970" spans="1:8" x14ac:dyDescent="0.25">
      <c r="A2970" s="41" t="s">
        <v>26</v>
      </c>
      <c r="B2970" s="41" t="s">
        <v>16</v>
      </c>
      <c r="C2970" s="41" t="str">
        <f>_xlfn.XLOOKUP(A2970,[3]Reconciliation!$A:$A,[3]Reconciliation!$O:$O)</f>
        <v>AVI Japanese Special Situations Fund</v>
      </c>
      <c r="D2970" s="41" t="str">
        <f>_xlfn.XLOOKUP(A2970,'[4]Fund Control'!$H:$H,'[4]Fund Control'!$G:$G)</f>
        <v>Class B1 (GBP)</v>
      </c>
      <c r="E2970" s="44">
        <v>45629</v>
      </c>
      <c r="F2970" s="41" t="str">
        <f>_xlfn.XLOOKUP(A2970,'[3]Eqn Calc - NII'!$C:$C,'[3]Eqn Calc - NII'!$E:$E)</f>
        <v>GBP</v>
      </c>
      <c r="G2970" s="43" t="e">
        <f>SUMIFS('[3]Eqn Calc - NII'!$U:$U,'[3]Eqn Calc - NII'!$H:$H,E2970,'[3]Eqn Calc - NII'!$C:$C,A2970)</f>
        <v>#VALUE!</v>
      </c>
      <c r="H2970" t="str">
        <f t="shared" si="47"/>
        <v>IE000OPWA0E745629</v>
      </c>
    </row>
    <row r="2971" spans="1:8" x14ac:dyDescent="0.25">
      <c r="A2971" s="41" t="s">
        <v>26</v>
      </c>
      <c r="B2971" s="41" t="s">
        <v>16</v>
      </c>
      <c r="C2971" s="41" t="str">
        <f>_xlfn.XLOOKUP(A2971,[3]Reconciliation!$A:$A,[3]Reconciliation!$O:$O)</f>
        <v>AVI Japanese Special Situations Fund</v>
      </c>
      <c r="D2971" s="41" t="str">
        <f>_xlfn.XLOOKUP(A2971,'[4]Fund Control'!$H:$H,'[4]Fund Control'!$G:$G)</f>
        <v>Class B1 (GBP)</v>
      </c>
      <c r="E2971" s="44">
        <v>45630</v>
      </c>
      <c r="F2971" s="41" t="str">
        <f>_xlfn.XLOOKUP(A2971,'[3]Eqn Calc - NII'!$C:$C,'[3]Eqn Calc - NII'!$E:$E)</f>
        <v>GBP</v>
      </c>
      <c r="G2971" s="43" t="e">
        <f>SUMIFS('[3]Eqn Calc - NII'!$U:$U,'[3]Eqn Calc - NII'!$H:$H,E2971,'[3]Eqn Calc - NII'!$C:$C,A2971)</f>
        <v>#VALUE!</v>
      </c>
      <c r="H2971" t="str">
        <f t="shared" si="47"/>
        <v>IE000OPWA0E745630</v>
      </c>
    </row>
    <row r="2972" spans="1:8" x14ac:dyDescent="0.25">
      <c r="A2972" s="41" t="s">
        <v>26</v>
      </c>
      <c r="B2972" s="41" t="s">
        <v>16</v>
      </c>
      <c r="C2972" s="41" t="str">
        <f>_xlfn.XLOOKUP(A2972,[3]Reconciliation!$A:$A,[3]Reconciliation!$O:$O)</f>
        <v>AVI Japanese Special Situations Fund</v>
      </c>
      <c r="D2972" s="41" t="str">
        <f>_xlfn.XLOOKUP(A2972,'[4]Fund Control'!$H:$H,'[4]Fund Control'!$G:$G)</f>
        <v>Class B1 (GBP)</v>
      </c>
      <c r="E2972" s="44">
        <v>45631</v>
      </c>
      <c r="F2972" s="41" t="str">
        <f>_xlfn.XLOOKUP(A2972,'[3]Eqn Calc - NII'!$C:$C,'[3]Eqn Calc - NII'!$E:$E)</f>
        <v>GBP</v>
      </c>
      <c r="G2972" s="43" t="e">
        <f>SUMIFS('[3]Eqn Calc - NII'!$U:$U,'[3]Eqn Calc - NII'!$H:$H,E2972,'[3]Eqn Calc - NII'!$C:$C,A2972)</f>
        <v>#VALUE!</v>
      </c>
      <c r="H2972" t="str">
        <f t="shared" si="47"/>
        <v>IE000OPWA0E745631</v>
      </c>
    </row>
    <row r="2973" spans="1:8" x14ac:dyDescent="0.25">
      <c r="A2973" s="41" t="s">
        <v>26</v>
      </c>
      <c r="B2973" s="41" t="s">
        <v>16</v>
      </c>
      <c r="C2973" s="41" t="str">
        <f>_xlfn.XLOOKUP(A2973,[3]Reconciliation!$A:$A,[3]Reconciliation!$O:$O)</f>
        <v>AVI Japanese Special Situations Fund</v>
      </c>
      <c r="D2973" s="41" t="str">
        <f>_xlfn.XLOOKUP(A2973,'[4]Fund Control'!$H:$H,'[4]Fund Control'!$G:$G)</f>
        <v>Class B1 (GBP)</v>
      </c>
      <c r="E2973" s="44">
        <v>45632</v>
      </c>
      <c r="F2973" s="41" t="str">
        <f>_xlfn.XLOOKUP(A2973,'[3]Eqn Calc - NII'!$C:$C,'[3]Eqn Calc - NII'!$E:$E)</f>
        <v>GBP</v>
      </c>
      <c r="G2973" s="43" t="e">
        <f>SUMIFS('[3]Eqn Calc - NII'!$U:$U,'[3]Eqn Calc - NII'!$H:$H,E2973,'[3]Eqn Calc - NII'!$C:$C,A2973)</f>
        <v>#VALUE!</v>
      </c>
      <c r="H2973" t="str">
        <f t="shared" si="47"/>
        <v>IE000OPWA0E745632</v>
      </c>
    </row>
    <row r="2974" spans="1:8" x14ac:dyDescent="0.25">
      <c r="A2974" s="41" t="s">
        <v>26</v>
      </c>
      <c r="B2974" s="41" t="s">
        <v>16</v>
      </c>
      <c r="C2974" s="41" t="str">
        <f>_xlfn.XLOOKUP(A2974,[3]Reconciliation!$A:$A,[3]Reconciliation!$O:$O)</f>
        <v>AVI Japanese Special Situations Fund</v>
      </c>
      <c r="D2974" s="41" t="str">
        <f>_xlfn.XLOOKUP(A2974,'[4]Fund Control'!$H:$H,'[4]Fund Control'!$G:$G)</f>
        <v>Class B1 (GBP)</v>
      </c>
      <c r="E2974" s="44">
        <v>45635</v>
      </c>
      <c r="F2974" s="41" t="str">
        <f>_xlfn.XLOOKUP(A2974,'[3]Eqn Calc - NII'!$C:$C,'[3]Eqn Calc - NII'!$E:$E)</f>
        <v>GBP</v>
      </c>
      <c r="G2974" s="43" t="e">
        <f>SUMIFS('[3]Eqn Calc - NII'!$U:$U,'[3]Eqn Calc - NII'!$H:$H,E2974,'[3]Eqn Calc - NII'!$C:$C,A2974)</f>
        <v>#VALUE!</v>
      </c>
      <c r="H2974" t="str">
        <f t="shared" si="47"/>
        <v>IE000OPWA0E745635</v>
      </c>
    </row>
    <row r="2975" spans="1:8" x14ac:dyDescent="0.25">
      <c r="A2975" s="41" t="s">
        <v>26</v>
      </c>
      <c r="B2975" s="41" t="s">
        <v>16</v>
      </c>
      <c r="C2975" s="41" t="str">
        <f>_xlfn.XLOOKUP(A2975,[3]Reconciliation!$A:$A,[3]Reconciliation!$O:$O)</f>
        <v>AVI Japanese Special Situations Fund</v>
      </c>
      <c r="D2975" s="41" t="str">
        <f>_xlfn.XLOOKUP(A2975,'[4]Fund Control'!$H:$H,'[4]Fund Control'!$G:$G)</f>
        <v>Class B1 (GBP)</v>
      </c>
      <c r="E2975" s="44">
        <v>45636</v>
      </c>
      <c r="F2975" s="41" t="str">
        <f>_xlfn.XLOOKUP(A2975,'[3]Eqn Calc - NII'!$C:$C,'[3]Eqn Calc - NII'!$E:$E)</f>
        <v>GBP</v>
      </c>
      <c r="G2975" s="43" t="e">
        <f>SUMIFS('[3]Eqn Calc - NII'!$U:$U,'[3]Eqn Calc - NII'!$H:$H,E2975,'[3]Eqn Calc - NII'!$C:$C,A2975)</f>
        <v>#VALUE!</v>
      </c>
      <c r="H2975" t="str">
        <f t="shared" si="47"/>
        <v>IE000OPWA0E745636</v>
      </c>
    </row>
    <row r="2976" spans="1:8" x14ac:dyDescent="0.25">
      <c r="A2976" s="41" t="s">
        <v>26</v>
      </c>
      <c r="B2976" s="41" t="s">
        <v>16</v>
      </c>
      <c r="C2976" s="41" t="str">
        <f>_xlfn.XLOOKUP(A2976,[3]Reconciliation!$A:$A,[3]Reconciliation!$O:$O)</f>
        <v>AVI Japanese Special Situations Fund</v>
      </c>
      <c r="D2976" s="41" t="str">
        <f>_xlfn.XLOOKUP(A2976,'[4]Fund Control'!$H:$H,'[4]Fund Control'!$G:$G)</f>
        <v>Class B1 (GBP)</v>
      </c>
      <c r="E2976" s="44">
        <v>45637</v>
      </c>
      <c r="F2976" s="41" t="str">
        <f>_xlfn.XLOOKUP(A2976,'[3]Eqn Calc - NII'!$C:$C,'[3]Eqn Calc - NII'!$E:$E)</f>
        <v>GBP</v>
      </c>
      <c r="G2976" s="43" t="e">
        <f>SUMIFS('[3]Eqn Calc - NII'!$U:$U,'[3]Eqn Calc - NII'!$H:$H,E2976,'[3]Eqn Calc - NII'!$C:$C,A2976)</f>
        <v>#VALUE!</v>
      </c>
      <c r="H2976" t="str">
        <f t="shared" si="47"/>
        <v>IE000OPWA0E745637</v>
      </c>
    </row>
    <row r="2977" spans="1:8" x14ac:dyDescent="0.25">
      <c r="A2977" s="41" t="s">
        <v>26</v>
      </c>
      <c r="B2977" s="41" t="s">
        <v>16</v>
      </c>
      <c r="C2977" s="41" t="str">
        <f>_xlfn.XLOOKUP(A2977,[3]Reconciliation!$A:$A,[3]Reconciliation!$O:$O)</f>
        <v>AVI Japanese Special Situations Fund</v>
      </c>
      <c r="D2977" s="41" t="str">
        <f>_xlfn.XLOOKUP(A2977,'[4]Fund Control'!$H:$H,'[4]Fund Control'!$G:$G)</f>
        <v>Class B1 (GBP)</v>
      </c>
      <c r="E2977" s="44">
        <v>45638</v>
      </c>
      <c r="F2977" s="41" t="str">
        <f>_xlfn.XLOOKUP(A2977,'[3]Eqn Calc - NII'!$C:$C,'[3]Eqn Calc - NII'!$E:$E)</f>
        <v>GBP</v>
      </c>
      <c r="G2977" s="43" t="e">
        <f>SUMIFS('[3]Eqn Calc - NII'!$U:$U,'[3]Eqn Calc - NII'!$H:$H,E2977,'[3]Eqn Calc - NII'!$C:$C,A2977)</f>
        <v>#VALUE!</v>
      </c>
      <c r="H2977" t="str">
        <f t="shared" si="47"/>
        <v>IE000OPWA0E745638</v>
      </c>
    </row>
    <row r="2978" spans="1:8" x14ac:dyDescent="0.25">
      <c r="A2978" s="41" t="s">
        <v>26</v>
      </c>
      <c r="B2978" s="41" t="s">
        <v>16</v>
      </c>
      <c r="C2978" s="41" t="str">
        <f>_xlfn.XLOOKUP(A2978,[3]Reconciliation!$A:$A,[3]Reconciliation!$O:$O)</f>
        <v>AVI Japanese Special Situations Fund</v>
      </c>
      <c r="D2978" s="41" t="str">
        <f>_xlfn.XLOOKUP(A2978,'[4]Fund Control'!$H:$H,'[4]Fund Control'!$G:$G)</f>
        <v>Class B1 (GBP)</v>
      </c>
      <c r="E2978" s="44">
        <v>45639</v>
      </c>
      <c r="F2978" s="41" t="str">
        <f>_xlfn.XLOOKUP(A2978,'[3]Eqn Calc - NII'!$C:$C,'[3]Eqn Calc - NII'!$E:$E)</f>
        <v>GBP</v>
      </c>
      <c r="G2978" s="43" t="e">
        <f>SUMIFS('[3]Eqn Calc - NII'!$U:$U,'[3]Eqn Calc - NII'!$H:$H,E2978,'[3]Eqn Calc - NII'!$C:$C,A2978)</f>
        <v>#VALUE!</v>
      </c>
      <c r="H2978" t="str">
        <f t="shared" si="47"/>
        <v>IE000OPWA0E745639</v>
      </c>
    </row>
    <row r="2979" spans="1:8" x14ac:dyDescent="0.25">
      <c r="A2979" s="41" t="s">
        <v>26</v>
      </c>
      <c r="B2979" s="41" t="s">
        <v>16</v>
      </c>
      <c r="C2979" s="41" t="str">
        <f>_xlfn.XLOOKUP(A2979,[3]Reconciliation!$A:$A,[3]Reconciliation!$O:$O)</f>
        <v>AVI Japanese Special Situations Fund</v>
      </c>
      <c r="D2979" s="41" t="str">
        <f>_xlfn.XLOOKUP(A2979,'[4]Fund Control'!$H:$H,'[4]Fund Control'!$G:$G)</f>
        <v>Class B1 (GBP)</v>
      </c>
      <c r="E2979" s="44">
        <v>45642</v>
      </c>
      <c r="F2979" s="41" t="str">
        <f>_xlfn.XLOOKUP(A2979,'[3]Eqn Calc - NII'!$C:$C,'[3]Eqn Calc - NII'!$E:$E)</f>
        <v>GBP</v>
      </c>
      <c r="G2979" s="43" t="e">
        <f>SUMIFS('[3]Eqn Calc - NII'!$U:$U,'[3]Eqn Calc - NII'!$H:$H,E2979,'[3]Eqn Calc - NII'!$C:$C,A2979)</f>
        <v>#VALUE!</v>
      </c>
      <c r="H2979" t="str">
        <f t="shared" si="47"/>
        <v>IE000OPWA0E745642</v>
      </c>
    </row>
    <row r="2980" spans="1:8" x14ac:dyDescent="0.25">
      <c r="A2980" s="41" t="s">
        <v>26</v>
      </c>
      <c r="B2980" s="41" t="s">
        <v>16</v>
      </c>
      <c r="C2980" s="41" t="str">
        <f>_xlfn.XLOOKUP(A2980,[3]Reconciliation!$A:$A,[3]Reconciliation!$O:$O)</f>
        <v>AVI Japanese Special Situations Fund</v>
      </c>
      <c r="D2980" s="41" t="str">
        <f>_xlfn.XLOOKUP(A2980,'[4]Fund Control'!$H:$H,'[4]Fund Control'!$G:$G)</f>
        <v>Class B1 (GBP)</v>
      </c>
      <c r="E2980" s="44">
        <v>45643</v>
      </c>
      <c r="F2980" s="41" t="str">
        <f>_xlfn.XLOOKUP(A2980,'[3]Eqn Calc - NII'!$C:$C,'[3]Eqn Calc - NII'!$E:$E)</f>
        <v>GBP</v>
      </c>
      <c r="G2980" s="43" t="e">
        <f>SUMIFS('[3]Eqn Calc - NII'!$U:$U,'[3]Eqn Calc - NII'!$H:$H,E2980,'[3]Eqn Calc - NII'!$C:$C,A2980)</f>
        <v>#VALUE!</v>
      </c>
      <c r="H2980" t="str">
        <f t="shared" si="47"/>
        <v>IE000OPWA0E745643</v>
      </c>
    </row>
    <row r="2981" spans="1:8" x14ac:dyDescent="0.25">
      <c r="A2981" s="41" t="s">
        <v>26</v>
      </c>
      <c r="B2981" s="41" t="s">
        <v>16</v>
      </c>
      <c r="C2981" s="41" t="str">
        <f>_xlfn.XLOOKUP(A2981,[3]Reconciliation!$A:$A,[3]Reconciliation!$O:$O)</f>
        <v>AVI Japanese Special Situations Fund</v>
      </c>
      <c r="D2981" s="41" t="str">
        <f>_xlfn.XLOOKUP(A2981,'[4]Fund Control'!$H:$H,'[4]Fund Control'!$G:$G)</f>
        <v>Class B1 (GBP)</v>
      </c>
      <c r="E2981" s="44">
        <v>45644</v>
      </c>
      <c r="F2981" s="41" t="str">
        <f>_xlfn.XLOOKUP(A2981,'[3]Eqn Calc - NII'!$C:$C,'[3]Eqn Calc - NII'!$E:$E)</f>
        <v>GBP</v>
      </c>
      <c r="G2981" s="43" t="e">
        <f>SUMIFS('[3]Eqn Calc - NII'!$U:$U,'[3]Eqn Calc - NII'!$H:$H,E2981,'[3]Eqn Calc - NII'!$C:$C,A2981)</f>
        <v>#VALUE!</v>
      </c>
      <c r="H2981" t="str">
        <f t="shared" si="47"/>
        <v>IE000OPWA0E745644</v>
      </c>
    </row>
    <row r="2982" spans="1:8" x14ac:dyDescent="0.25">
      <c r="A2982" s="41" t="s">
        <v>26</v>
      </c>
      <c r="B2982" s="41" t="s">
        <v>16</v>
      </c>
      <c r="C2982" s="41" t="str">
        <f>_xlfn.XLOOKUP(A2982,[3]Reconciliation!$A:$A,[3]Reconciliation!$O:$O)</f>
        <v>AVI Japanese Special Situations Fund</v>
      </c>
      <c r="D2982" s="41" t="str">
        <f>_xlfn.XLOOKUP(A2982,'[4]Fund Control'!$H:$H,'[4]Fund Control'!$G:$G)</f>
        <v>Class B1 (GBP)</v>
      </c>
      <c r="E2982" s="44">
        <v>45645</v>
      </c>
      <c r="F2982" s="41" t="str">
        <f>_xlfn.XLOOKUP(A2982,'[3]Eqn Calc - NII'!$C:$C,'[3]Eqn Calc - NII'!$E:$E)</f>
        <v>GBP</v>
      </c>
      <c r="G2982" s="43" t="e">
        <f>SUMIFS('[3]Eqn Calc - NII'!$U:$U,'[3]Eqn Calc - NII'!$H:$H,E2982,'[3]Eqn Calc - NII'!$C:$C,A2982)</f>
        <v>#VALUE!</v>
      </c>
      <c r="H2982" t="str">
        <f t="shared" si="47"/>
        <v>IE000OPWA0E745645</v>
      </c>
    </row>
    <row r="2983" spans="1:8" x14ac:dyDescent="0.25">
      <c r="A2983" s="41" t="s">
        <v>26</v>
      </c>
      <c r="B2983" s="41" t="s">
        <v>16</v>
      </c>
      <c r="C2983" s="41" t="str">
        <f>_xlfn.XLOOKUP(A2983,[3]Reconciliation!$A:$A,[3]Reconciliation!$O:$O)</f>
        <v>AVI Japanese Special Situations Fund</v>
      </c>
      <c r="D2983" s="41" t="str">
        <f>_xlfn.XLOOKUP(A2983,'[4]Fund Control'!$H:$H,'[4]Fund Control'!$G:$G)</f>
        <v>Class B1 (GBP)</v>
      </c>
      <c r="E2983" s="44">
        <v>45646</v>
      </c>
      <c r="F2983" s="41" t="str">
        <f>_xlfn.XLOOKUP(A2983,'[3]Eqn Calc - NII'!$C:$C,'[3]Eqn Calc - NII'!$E:$E)</f>
        <v>GBP</v>
      </c>
      <c r="G2983" s="43" t="e">
        <f>SUMIFS('[3]Eqn Calc - NII'!$U:$U,'[3]Eqn Calc - NII'!$H:$H,E2983,'[3]Eqn Calc - NII'!$C:$C,A2983)</f>
        <v>#VALUE!</v>
      </c>
      <c r="H2983" t="str">
        <f t="shared" si="47"/>
        <v>IE000OPWA0E745646</v>
      </c>
    </row>
    <row r="2984" spans="1:8" x14ac:dyDescent="0.25">
      <c r="A2984" s="41" t="s">
        <v>26</v>
      </c>
      <c r="B2984" s="41" t="s">
        <v>16</v>
      </c>
      <c r="C2984" s="41" t="str">
        <f>_xlfn.XLOOKUP(A2984,[3]Reconciliation!$A:$A,[3]Reconciliation!$O:$O)</f>
        <v>AVI Japanese Special Situations Fund</v>
      </c>
      <c r="D2984" s="41" t="str">
        <f>_xlfn.XLOOKUP(A2984,'[4]Fund Control'!$H:$H,'[4]Fund Control'!$G:$G)</f>
        <v>Class B1 (GBP)</v>
      </c>
      <c r="E2984" s="44">
        <v>45649</v>
      </c>
      <c r="F2984" s="41" t="str">
        <f>_xlfn.XLOOKUP(A2984,'[3]Eqn Calc - NII'!$C:$C,'[3]Eqn Calc - NII'!$E:$E)</f>
        <v>GBP</v>
      </c>
      <c r="G2984" s="43" t="e">
        <f>SUMIFS('[3]Eqn Calc - NII'!$U:$U,'[3]Eqn Calc - NII'!$H:$H,E2984,'[3]Eqn Calc - NII'!$C:$C,A2984)</f>
        <v>#VALUE!</v>
      </c>
      <c r="H2984" t="str">
        <f t="shared" si="47"/>
        <v>IE000OPWA0E745649</v>
      </c>
    </row>
    <row r="2985" spans="1:8" x14ac:dyDescent="0.25">
      <c r="A2985" s="41" t="s">
        <v>26</v>
      </c>
      <c r="B2985" s="41" t="s">
        <v>16</v>
      </c>
      <c r="C2985" s="41" t="str">
        <f>_xlfn.XLOOKUP(A2985,[3]Reconciliation!$A:$A,[3]Reconciliation!$O:$O)</f>
        <v>AVI Japanese Special Situations Fund</v>
      </c>
      <c r="D2985" s="41" t="str">
        <f>_xlfn.XLOOKUP(A2985,'[4]Fund Control'!$H:$H,'[4]Fund Control'!$G:$G)</f>
        <v>Class B1 (GBP)</v>
      </c>
      <c r="E2985" s="44">
        <v>45650</v>
      </c>
      <c r="F2985" s="41" t="str">
        <f>_xlfn.XLOOKUP(A2985,'[3]Eqn Calc - NII'!$C:$C,'[3]Eqn Calc - NII'!$E:$E)</f>
        <v>GBP</v>
      </c>
      <c r="G2985" s="43" t="e">
        <f>SUMIFS('[3]Eqn Calc - NII'!$U:$U,'[3]Eqn Calc - NII'!$H:$H,E2985,'[3]Eqn Calc - NII'!$C:$C,A2985)</f>
        <v>#VALUE!</v>
      </c>
      <c r="H2985" t="str">
        <f t="shared" si="47"/>
        <v>IE000OPWA0E745650</v>
      </c>
    </row>
    <row r="2986" spans="1:8" x14ac:dyDescent="0.25">
      <c r="A2986" s="41" t="s">
        <v>26</v>
      </c>
      <c r="B2986" s="41" t="s">
        <v>16</v>
      </c>
      <c r="C2986" s="41" t="str">
        <f>_xlfn.XLOOKUP(A2986,[3]Reconciliation!$A:$A,[3]Reconciliation!$O:$O)</f>
        <v>AVI Japanese Special Situations Fund</v>
      </c>
      <c r="D2986" s="41" t="str">
        <f>_xlfn.XLOOKUP(A2986,'[4]Fund Control'!$H:$H,'[4]Fund Control'!$G:$G)</f>
        <v>Class B1 (GBP)</v>
      </c>
      <c r="E2986" s="44">
        <v>45656</v>
      </c>
      <c r="F2986" s="41" t="str">
        <f>_xlfn.XLOOKUP(A2986,'[3]Eqn Calc - NII'!$C:$C,'[3]Eqn Calc - NII'!$E:$E)</f>
        <v>GBP</v>
      </c>
      <c r="G2986" s="43" t="e">
        <f>SUMIFS('[3]Eqn Calc - NII'!$U:$U,'[3]Eqn Calc - NII'!$H:$H,E2986,'[3]Eqn Calc - NII'!$C:$C,A2986)</f>
        <v>#VALUE!</v>
      </c>
      <c r="H2986" t="str">
        <f t="shared" si="47"/>
        <v>IE000OPWA0E745656</v>
      </c>
    </row>
    <row r="2987" spans="1:8" x14ac:dyDescent="0.25">
      <c r="A2987" s="41" t="s">
        <v>26</v>
      </c>
      <c r="B2987" s="41" t="s">
        <v>16</v>
      </c>
      <c r="C2987" s="41" t="str">
        <f>_xlfn.XLOOKUP(A2987,[3]Reconciliation!$A:$A,[3]Reconciliation!$O:$O)</f>
        <v>AVI Japanese Special Situations Fund</v>
      </c>
      <c r="D2987" s="41" t="str">
        <f>_xlfn.XLOOKUP(A2987,'[4]Fund Control'!$H:$H,'[4]Fund Control'!$G:$G)</f>
        <v>Class B1 (GBP)</v>
      </c>
      <c r="E2987" s="44">
        <v>45663</v>
      </c>
      <c r="F2987" s="41" t="str">
        <f>_xlfn.XLOOKUP(A2987,'[3]Eqn Calc - NII'!$C:$C,'[3]Eqn Calc - NII'!$E:$E)</f>
        <v>GBP</v>
      </c>
      <c r="G2987" s="43" t="e">
        <f>SUMIFS('[3]Eqn Calc - NII'!$U:$U,'[3]Eqn Calc - NII'!$H:$H,E2987,'[3]Eqn Calc - NII'!$C:$C,A2987)</f>
        <v>#VALUE!</v>
      </c>
      <c r="H2987" t="str">
        <f t="shared" si="47"/>
        <v>IE000OPWA0E745663</v>
      </c>
    </row>
    <row r="2988" spans="1:8" x14ac:dyDescent="0.25">
      <c r="A2988" s="41" t="s">
        <v>26</v>
      </c>
      <c r="B2988" s="41" t="s">
        <v>16</v>
      </c>
      <c r="C2988" s="41" t="str">
        <f>_xlfn.XLOOKUP(A2988,[3]Reconciliation!$A:$A,[3]Reconciliation!$O:$O)</f>
        <v>AVI Japanese Special Situations Fund</v>
      </c>
      <c r="D2988" s="41" t="str">
        <f>_xlfn.XLOOKUP(A2988,'[4]Fund Control'!$H:$H,'[4]Fund Control'!$G:$G)</f>
        <v>Class B1 (GBP)</v>
      </c>
      <c r="E2988" s="44">
        <v>45664</v>
      </c>
      <c r="F2988" s="41" t="str">
        <f>_xlfn.XLOOKUP(A2988,'[3]Eqn Calc - NII'!$C:$C,'[3]Eqn Calc - NII'!$E:$E)</f>
        <v>GBP</v>
      </c>
      <c r="G2988" s="43" t="e">
        <f>SUMIFS('[3]Eqn Calc - NII'!$U:$U,'[3]Eqn Calc - NII'!$H:$H,E2988,'[3]Eqn Calc - NII'!$C:$C,A2988)</f>
        <v>#VALUE!</v>
      </c>
      <c r="H2988" t="str">
        <f t="shared" si="47"/>
        <v>IE000OPWA0E745664</v>
      </c>
    </row>
    <row r="2989" spans="1:8" x14ac:dyDescent="0.25">
      <c r="A2989" s="41" t="s">
        <v>26</v>
      </c>
      <c r="B2989" s="41" t="s">
        <v>16</v>
      </c>
      <c r="C2989" s="41" t="str">
        <f>_xlfn.XLOOKUP(A2989,[3]Reconciliation!$A:$A,[3]Reconciliation!$O:$O)</f>
        <v>AVI Japanese Special Situations Fund</v>
      </c>
      <c r="D2989" s="41" t="str">
        <f>_xlfn.XLOOKUP(A2989,'[4]Fund Control'!$H:$H,'[4]Fund Control'!$G:$G)</f>
        <v>Class B1 (GBP)</v>
      </c>
      <c r="E2989" s="44">
        <v>45665</v>
      </c>
      <c r="F2989" s="41" t="str">
        <f>_xlfn.XLOOKUP(A2989,'[3]Eqn Calc - NII'!$C:$C,'[3]Eqn Calc - NII'!$E:$E)</f>
        <v>GBP</v>
      </c>
      <c r="G2989" s="43" t="e">
        <f>SUMIFS('[3]Eqn Calc - NII'!$U:$U,'[3]Eqn Calc - NII'!$H:$H,E2989,'[3]Eqn Calc - NII'!$C:$C,A2989)</f>
        <v>#VALUE!</v>
      </c>
      <c r="H2989" t="str">
        <f t="shared" si="47"/>
        <v>IE000OPWA0E745665</v>
      </c>
    </row>
    <row r="2990" spans="1:8" x14ac:dyDescent="0.25">
      <c r="A2990" s="41" t="s">
        <v>26</v>
      </c>
      <c r="B2990" s="41" t="s">
        <v>16</v>
      </c>
      <c r="C2990" s="41" t="str">
        <f>_xlfn.XLOOKUP(A2990,[3]Reconciliation!$A:$A,[3]Reconciliation!$O:$O)</f>
        <v>AVI Japanese Special Situations Fund</v>
      </c>
      <c r="D2990" s="41" t="str">
        <f>_xlfn.XLOOKUP(A2990,'[4]Fund Control'!$H:$H,'[4]Fund Control'!$G:$G)</f>
        <v>Class B1 (GBP)</v>
      </c>
      <c r="E2990" s="44">
        <v>45666</v>
      </c>
      <c r="F2990" s="41" t="str">
        <f>_xlfn.XLOOKUP(A2990,'[3]Eqn Calc - NII'!$C:$C,'[3]Eqn Calc - NII'!$E:$E)</f>
        <v>GBP</v>
      </c>
      <c r="G2990" s="43" t="e">
        <f>SUMIFS('[3]Eqn Calc - NII'!$U:$U,'[3]Eqn Calc - NII'!$H:$H,E2990,'[3]Eqn Calc - NII'!$C:$C,A2990)</f>
        <v>#VALUE!</v>
      </c>
      <c r="H2990" t="str">
        <f t="shared" si="47"/>
        <v>IE000OPWA0E745666</v>
      </c>
    </row>
    <row r="2991" spans="1:8" x14ac:dyDescent="0.25">
      <c r="A2991" s="41" t="s">
        <v>26</v>
      </c>
      <c r="B2991" s="41" t="s">
        <v>16</v>
      </c>
      <c r="C2991" s="41" t="str">
        <f>_xlfn.XLOOKUP(A2991,[3]Reconciliation!$A:$A,[3]Reconciliation!$O:$O)</f>
        <v>AVI Japanese Special Situations Fund</v>
      </c>
      <c r="D2991" s="41" t="str">
        <f>_xlfn.XLOOKUP(A2991,'[4]Fund Control'!$H:$H,'[4]Fund Control'!$G:$G)</f>
        <v>Class B1 (GBP)</v>
      </c>
      <c r="E2991" s="44">
        <v>45667</v>
      </c>
      <c r="F2991" s="41" t="str">
        <f>_xlfn.XLOOKUP(A2991,'[3]Eqn Calc - NII'!$C:$C,'[3]Eqn Calc - NII'!$E:$E)</f>
        <v>GBP</v>
      </c>
      <c r="G2991" s="43" t="e">
        <f>SUMIFS('[3]Eqn Calc - NII'!$U:$U,'[3]Eqn Calc - NII'!$H:$H,E2991,'[3]Eqn Calc - NII'!$C:$C,A2991)</f>
        <v>#VALUE!</v>
      </c>
      <c r="H2991" t="str">
        <f t="shared" si="47"/>
        <v>IE000OPWA0E745667</v>
      </c>
    </row>
    <row r="2992" spans="1:8" x14ac:dyDescent="0.25">
      <c r="A2992" s="41" t="s">
        <v>26</v>
      </c>
      <c r="B2992" s="41" t="s">
        <v>16</v>
      </c>
      <c r="C2992" s="41" t="str">
        <f>_xlfn.XLOOKUP(A2992,[3]Reconciliation!$A:$A,[3]Reconciliation!$O:$O)</f>
        <v>AVI Japanese Special Situations Fund</v>
      </c>
      <c r="D2992" s="41" t="str">
        <f>_xlfn.XLOOKUP(A2992,'[4]Fund Control'!$H:$H,'[4]Fund Control'!$G:$G)</f>
        <v>Class B1 (GBP)</v>
      </c>
      <c r="E2992" s="44">
        <v>45671</v>
      </c>
      <c r="F2992" s="41" t="str">
        <f>_xlfn.XLOOKUP(A2992,'[3]Eqn Calc - NII'!$C:$C,'[3]Eqn Calc - NII'!$E:$E)</f>
        <v>GBP</v>
      </c>
      <c r="G2992" s="43" t="e">
        <f>SUMIFS('[3]Eqn Calc - NII'!$U:$U,'[3]Eqn Calc - NII'!$H:$H,E2992,'[3]Eqn Calc - NII'!$C:$C,A2992)</f>
        <v>#VALUE!</v>
      </c>
      <c r="H2992" t="str">
        <f t="shared" si="47"/>
        <v>IE000OPWA0E745671</v>
      </c>
    </row>
    <row r="2993" spans="1:8" x14ac:dyDescent="0.25">
      <c r="A2993" s="41" t="s">
        <v>26</v>
      </c>
      <c r="B2993" s="41" t="s">
        <v>16</v>
      </c>
      <c r="C2993" s="41" t="str">
        <f>_xlfn.XLOOKUP(A2993,[3]Reconciliation!$A:$A,[3]Reconciliation!$O:$O)</f>
        <v>AVI Japanese Special Situations Fund</v>
      </c>
      <c r="D2993" s="41" t="str">
        <f>_xlfn.XLOOKUP(A2993,'[4]Fund Control'!$H:$H,'[4]Fund Control'!$G:$G)</f>
        <v>Class B1 (GBP)</v>
      </c>
      <c r="E2993" s="44">
        <v>45672</v>
      </c>
      <c r="F2993" s="41" t="str">
        <f>_xlfn.XLOOKUP(A2993,'[3]Eqn Calc - NII'!$C:$C,'[3]Eqn Calc - NII'!$E:$E)</f>
        <v>GBP</v>
      </c>
      <c r="G2993" s="43" t="e">
        <f>SUMIFS('[3]Eqn Calc - NII'!$U:$U,'[3]Eqn Calc - NII'!$H:$H,E2993,'[3]Eqn Calc - NII'!$C:$C,A2993)</f>
        <v>#VALUE!</v>
      </c>
      <c r="H2993" t="str">
        <f t="shared" si="47"/>
        <v>IE000OPWA0E745672</v>
      </c>
    </row>
    <row r="2994" spans="1:8" x14ac:dyDescent="0.25">
      <c r="A2994" s="41" t="s">
        <v>26</v>
      </c>
      <c r="B2994" s="41" t="s">
        <v>16</v>
      </c>
      <c r="C2994" s="41" t="str">
        <f>_xlfn.XLOOKUP(A2994,[3]Reconciliation!$A:$A,[3]Reconciliation!$O:$O)</f>
        <v>AVI Japanese Special Situations Fund</v>
      </c>
      <c r="D2994" s="41" t="str">
        <f>_xlfn.XLOOKUP(A2994,'[4]Fund Control'!$H:$H,'[4]Fund Control'!$G:$G)</f>
        <v>Class B1 (GBP)</v>
      </c>
      <c r="E2994" s="44">
        <v>45673</v>
      </c>
      <c r="F2994" s="41" t="str">
        <f>_xlfn.XLOOKUP(A2994,'[3]Eqn Calc - NII'!$C:$C,'[3]Eqn Calc - NII'!$E:$E)</f>
        <v>GBP</v>
      </c>
      <c r="G2994" s="43" t="e">
        <f>SUMIFS('[3]Eqn Calc - NII'!$U:$U,'[3]Eqn Calc - NII'!$H:$H,E2994,'[3]Eqn Calc - NII'!$C:$C,A2994)</f>
        <v>#VALUE!</v>
      </c>
      <c r="H2994" t="str">
        <f t="shared" si="47"/>
        <v>IE000OPWA0E745673</v>
      </c>
    </row>
    <row r="2995" spans="1:8" x14ac:dyDescent="0.25">
      <c r="A2995" s="41" t="s">
        <v>26</v>
      </c>
      <c r="B2995" s="41" t="s">
        <v>16</v>
      </c>
      <c r="C2995" s="41" t="str">
        <f>_xlfn.XLOOKUP(A2995,[3]Reconciliation!$A:$A,[3]Reconciliation!$O:$O)</f>
        <v>AVI Japanese Special Situations Fund</v>
      </c>
      <c r="D2995" s="41" t="str">
        <f>_xlfn.XLOOKUP(A2995,'[4]Fund Control'!$H:$H,'[4]Fund Control'!$G:$G)</f>
        <v>Class B1 (GBP)</v>
      </c>
      <c r="E2995" s="44">
        <v>45674</v>
      </c>
      <c r="F2995" s="41" t="str">
        <f>_xlfn.XLOOKUP(A2995,'[3]Eqn Calc - NII'!$C:$C,'[3]Eqn Calc - NII'!$E:$E)</f>
        <v>GBP</v>
      </c>
      <c r="G2995" s="43" t="e">
        <f>SUMIFS('[3]Eqn Calc - NII'!$U:$U,'[3]Eqn Calc - NII'!$H:$H,E2995,'[3]Eqn Calc - NII'!$C:$C,A2995)</f>
        <v>#VALUE!</v>
      </c>
      <c r="H2995" t="str">
        <f t="shared" si="47"/>
        <v>IE000OPWA0E745674</v>
      </c>
    </row>
    <row r="2996" spans="1:8" x14ac:dyDescent="0.25">
      <c r="A2996" s="41" t="s">
        <v>26</v>
      </c>
      <c r="B2996" s="41" t="s">
        <v>16</v>
      </c>
      <c r="C2996" s="41" t="str">
        <f>_xlfn.XLOOKUP(A2996,[3]Reconciliation!$A:$A,[3]Reconciliation!$O:$O)</f>
        <v>AVI Japanese Special Situations Fund</v>
      </c>
      <c r="D2996" s="41" t="str">
        <f>_xlfn.XLOOKUP(A2996,'[4]Fund Control'!$H:$H,'[4]Fund Control'!$G:$G)</f>
        <v>Class B1 (GBP)</v>
      </c>
      <c r="E2996" s="44">
        <v>45677</v>
      </c>
      <c r="F2996" s="41" t="str">
        <f>_xlfn.XLOOKUP(A2996,'[3]Eqn Calc - NII'!$C:$C,'[3]Eqn Calc - NII'!$E:$E)</f>
        <v>GBP</v>
      </c>
      <c r="G2996" s="43" t="e">
        <f>SUMIFS('[3]Eqn Calc - NII'!$U:$U,'[3]Eqn Calc - NII'!$H:$H,E2996,'[3]Eqn Calc - NII'!$C:$C,A2996)</f>
        <v>#VALUE!</v>
      </c>
      <c r="H2996" t="str">
        <f t="shared" si="47"/>
        <v>IE000OPWA0E745677</v>
      </c>
    </row>
    <row r="2997" spans="1:8" x14ac:dyDescent="0.25">
      <c r="A2997" s="41" t="s">
        <v>26</v>
      </c>
      <c r="B2997" s="41" t="s">
        <v>16</v>
      </c>
      <c r="C2997" s="41" t="str">
        <f>_xlfn.XLOOKUP(A2997,[3]Reconciliation!$A:$A,[3]Reconciliation!$O:$O)</f>
        <v>AVI Japanese Special Situations Fund</v>
      </c>
      <c r="D2997" s="41" t="str">
        <f>_xlfn.XLOOKUP(A2997,'[4]Fund Control'!$H:$H,'[4]Fund Control'!$G:$G)</f>
        <v>Class B1 (GBP)</v>
      </c>
      <c r="E2997" s="44">
        <v>45678</v>
      </c>
      <c r="F2997" s="41" t="str">
        <f>_xlfn.XLOOKUP(A2997,'[3]Eqn Calc - NII'!$C:$C,'[3]Eqn Calc - NII'!$E:$E)</f>
        <v>GBP</v>
      </c>
      <c r="G2997" s="43" t="e">
        <f>SUMIFS('[3]Eqn Calc - NII'!$U:$U,'[3]Eqn Calc - NII'!$H:$H,E2997,'[3]Eqn Calc - NII'!$C:$C,A2997)</f>
        <v>#VALUE!</v>
      </c>
      <c r="H2997" t="str">
        <f t="shared" si="47"/>
        <v>IE000OPWA0E745678</v>
      </c>
    </row>
    <row r="2998" spans="1:8" x14ac:dyDescent="0.25">
      <c r="A2998" s="41" t="s">
        <v>26</v>
      </c>
      <c r="B2998" s="41" t="s">
        <v>16</v>
      </c>
      <c r="C2998" s="41" t="str">
        <f>_xlfn.XLOOKUP(A2998,[3]Reconciliation!$A:$A,[3]Reconciliation!$O:$O)</f>
        <v>AVI Japanese Special Situations Fund</v>
      </c>
      <c r="D2998" s="41" t="str">
        <f>_xlfn.XLOOKUP(A2998,'[4]Fund Control'!$H:$H,'[4]Fund Control'!$G:$G)</f>
        <v>Class B1 (GBP)</v>
      </c>
      <c r="E2998" s="44">
        <v>45679</v>
      </c>
      <c r="F2998" s="41" t="str">
        <f>_xlfn.XLOOKUP(A2998,'[3]Eqn Calc - NII'!$C:$C,'[3]Eqn Calc - NII'!$E:$E)</f>
        <v>GBP</v>
      </c>
      <c r="G2998" s="43" t="e">
        <f>SUMIFS('[3]Eqn Calc - NII'!$U:$U,'[3]Eqn Calc - NII'!$H:$H,E2998,'[3]Eqn Calc - NII'!$C:$C,A2998)</f>
        <v>#VALUE!</v>
      </c>
      <c r="H2998" t="str">
        <f t="shared" si="47"/>
        <v>IE000OPWA0E745679</v>
      </c>
    </row>
    <row r="2999" spans="1:8" x14ac:dyDescent="0.25">
      <c r="A2999" s="41" t="s">
        <v>26</v>
      </c>
      <c r="B2999" s="41" t="s">
        <v>16</v>
      </c>
      <c r="C2999" s="41" t="str">
        <f>_xlfn.XLOOKUP(A2999,[3]Reconciliation!$A:$A,[3]Reconciliation!$O:$O)</f>
        <v>AVI Japanese Special Situations Fund</v>
      </c>
      <c r="D2999" s="41" t="str">
        <f>_xlfn.XLOOKUP(A2999,'[4]Fund Control'!$H:$H,'[4]Fund Control'!$G:$G)</f>
        <v>Class B1 (GBP)</v>
      </c>
      <c r="E2999" s="44">
        <v>45680</v>
      </c>
      <c r="F2999" s="41" t="str">
        <f>_xlfn.XLOOKUP(A2999,'[3]Eqn Calc - NII'!$C:$C,'[3]Eqn Calc - NII'!$E:$E)</f>
        <v>GBP</v>
      </c>
      <c r="G2999" s="43" t="e">
        <f>SUMIFS('[3]Eqn Calc - NII'!$U:$U,'[3]Eqn Calc - NII'!$H:$H,E2999,'[3]Eqn Calc - NII'!$C:$C,A2999)</f>
        <v>#VALUE!</v>
      </c>
      <c r="H2999" t="str">
        <f t="shared" si="47"/>
        <v>IE000OPWA0E745680</v>
      </c>
    </row>
    <row r="3000" spans="1:8" x14ac:dyDescent="0.25">
      <c r="A3000" s="41" t="s">
        <v>26</v>
      </c>
      <c r="B3000" s="41" t="s">
        <v>16</v>
      </c>
      <c r="C3000" s="41" t="str">
        <f>_xlfn.XLOOKUP(A3000,[3]Reconciliation!$A:$A,[3]Reconciliation!$O:$O)</f>
        <v>AVI Japanese Special Situations Fund</v>
      </c>
      <c r="D3000" s="41" t="str">
        <f>_xlfn.XLOOKUP(A3000,'[4]Fund Control'!$H:$H,'[4]Fund Control'!$G:$G)</f>
        <v>Class B1 (GBP)</v>
      </c>
      <c r="E3000" s="44">
        <v>45681</v>
      </c>
      <c r="F3000" s="41" t="str">
        <f>_xlfn.XLOOKUP(A3000,'[3]Eqn Calc - NII'!$C:$C,'[3]Eqn Calc - NII'!$E:$E)</f>
        <v>GBP</v>
      </c>
      <c r="G3000" s="43" t="e">
        <f>SUMIFS('[3]Eqn Calc - NII'!$U:$U,'[3]Eqn Calc - NII'!$H:$H,E3000,'[3]Eqn Calc - NII'!$C:$C,A3000)</f>
        <v>#VALUE!</v>
      </c>
      <c r="H3000" t="str">
        <f t="shared" si="47"/>
        <v>IE000OPWA0E745681</v>
      </c>
    </row>
    <row r="3001" spans="1:8" x14ac:dyDescent="0.25">
      <c r="A3001" s="41" t="s">
        <v>26</v>
      </c>
      <c r="B3001" s="41" t="s">
        <v>16</v>
      </c>
      <c r="C3001" s="41" t="str">
        <f>_xlfn.XLOOKUP(A3001,[3]Reconciliation!$A:$A,[3]Reconciliation!$O:$O)</f>
        <v>AVI Japanese Special Situations Fund</v>
      </c>
      <c r="D3001" s="41" t="str">
        <f>_xlfn.XLOOKUP(A3001,'[4]Fund Control'!$H:$H,'[4]Fund Control'!$G:$G)</f>
        <v>Class B1 (GBP)</v>
      </c>
      <c r="E3001" s="44">
        <v>45684</v>
      </c>
      <c r="F3001" s="41" t="str">
        <f>_xlfn.XLOOKUP(A3001,'[3]Eqn Calc - NII'!$C:$C,'[3]Eqn Calc - NII'!$E:$E)</f>
        <v>GBP</v>
      </c>
      <c r="G3001" s="43" t="e">
        <f>SUMIFS('[3]Eqn Calc - NII'!$U:$U,'[3]Eqn Calc - NII'!$H:$H,E3001,'[3]Eqn Calc - NII'!$C:$C,A3001)</f>
        <v>#VALUE!</v>
      </c>
      <c r="H3001" t="str">
        <f t="shared" si="47"/>
        <v>IE000OPWA0E745684</v>
      </c>
    </row>
    <row r="3002" spans="1:8" x14ac:dyDescent="0.25">
      <c r="A3002" s="41" t="s">
        <v>26</v>
      </c>
      <c r="B3002" s="41" t="s">
        <v>16</v>
      </c>
      <c r="C3002" s="41" t="str">
        <f>_xlfn.XLOOKUP(A3002,[3]Reconciliation!$A:$A,[3]Reconciliation!$O:$O)</f>
        <v>AVI Japanese Special Situations Fund</v>
      </c>
      <c r="D3002" s="41" t="str">
        <f>_xlfn.XLOOKUP(A3002,'[4]Fund Control'!$H:$H,'[4]Fund Control'!$G:$G)</f>
        <v>Class B1 (GBP)</v>
      </c>
      <c r="E3002" s="44">
        <v>45685</v>
      </c>
      <c r="F3002" s="41" t="str">
        <f>_xlfn.XLOOKUP(A3002,'[3]Eqn Calc - NII'!$C:$C,'[3]Eqn Calc - NII'!$E:$E)</f>
        <v>GBP</v>
      </c>
      <c r="G3002" s="43" t="e">
        <f>SUMIFS('[3]Eqn Calc - NII'!$U:$U,'[3]Eqn Calc - NII'!$H:$H,E3002,'[3]Eqn Calc - NII'!$C:$C,A3002)</f>
        <v>#VALUE!</v>
      </c>
      <c r="H3002" t="str">
        <f t="shared" si="47"/>
        <v>IE000OPWA0E745685</v>
      </c>
    </row>
    <row r="3003" spans="1:8" x14ac:dyDescent="0.25">
      <c r="A3003" s="41" t="s">
        <v>26</v>
      </c>
      <c r="B3003" s="41" t="s">
        <v>16</v>
      </c>
      <c r="C3003" s="41" t="str">
        <f>_xlfn.XLOOKUP(A3003,[3]Reconciliation!$A:$A,[3]Reconciliation!$O:$O)</f>
        <v>AVI Japanese Special Situations Fund</v>
      </c>
      <c r="D3003" s="41" t="str">
        <f>_xlfn.XLOOKUP(A3003,'[4]Fund Control'!$H:$H,'[4]Fund Control'!$G:$G)</f>
        <v>Class B1 (GBP)</v>
      </c>
      <c r="E3003" s="44">
        <v>45686</v>
      </c>
      <c r="F3003" s="41" t="str">
        <f>_xlfn.XLOOKUP(A3003,'[3]Eqn Calc - NII'!$C:$C,'[3]Eqn Calc - NII'!$E:$E)</f>
        <v>GBP</v>
      </c>
      <c r="G3003" s="43" t="e">
        <f>SUMIFS('[3]Eqn Calc - NII'!$U:$U,'[3]Eqn Calc - NII'!$H:$H,E3003,'[3]Eqn Calc - NII'!$C:$C,A3003)</f>
        <v>#VALUE!</v>
      </c>
      <c r="H3003" t="str">
        <f t="shared" si="47"/>
        <v>IE000OPWA0E745686</v>
      </c>
    </row>
    <row r="3004" spans="1:8" x14ac:dyDescent="0.25">
      <c r="A3004" s="41" t="s">
        <v>26</v>
      </c>
      <c r="B3004" s="41" t="s">
        <v>16</v>
      </c>
      <c r="C3004" s="41" t="str">
        <f>_xlfn.XLOOKUP(A3004,[3]Reconciliation!$A:$A,[3]Reconciliation!$O:$O)</f>
        <v>AVI Japanese Special Situations Fund</v>
      </c>
      <c r="D3004" s="41" t="str">
        <f>_xlfn.XLOOKUP(A3004,'[4]Fund Control'!$H:$H,'[4]Fund Control'!$G:$G)</f>
        <v>Class B1 (GBP)</v>
      </c>
      <c r="E3004" s="44">
        <v>45687</v>
      </c>
      <c r="F3004" s="41" t="str">
        <f>_xlfn.XLOOKUP(A3004,'[3]Eqn Calc - NII'!$C:$C,'[3]Eqn Calc - NII'!$E:$E)</f>
        <v>GBP</v>
      </c>
      <c r="G3004" s="43" t="e">
        <f>SUMIFS('[3]Eqn Calc - NII'!$U:$U,'[3]Eqn Calc - NII'!$H:$H,E3004,'[3]Eqn Calc - NII'!$C:$C,A3004)</f>
        <v>#VALUE!</v>
      </c>
      <c r="H3004" t="str">
        <f t="shared" si="47"/>
        <v>IE000OPWA0E745687</v>
      </c>
    </row>
    <row r="3005" spans="1:8" x14ac:dyDescent="0.25">
      <c r="A3005" s="41" t="s">
        <v>26</v>
      </c>
      <c r="B3005" s="41" t="s">
        <v>16</v>
      </c>
      <c r="C3005" s="41" t="str">
        <f>_xlfn.XLOOKUP(A3005,[3]Reconciliation!$A:$A,[3]Reconciliation!$O:$O)</f>
        <v>AVI Japanese Special Situations Fund</v>
      </c>
      <c r="D3005" s="41" t="str">
        <f>_xlfn.XLOOKUP(A3005,'[4]Fund Control'!$H:$H,'[4]Fund Control'!$G:$G)</f>
        <v>Class B1 (GBP)</v>
      </c>
      <c r="E3005" s="44">
        <v>45688</v>
      </c>
      <c r="F3005" s="41" t="str">
        <f>_xlfn.XLOOKUP(A3005,'[3]Eqn Calc - NII'!$C:$C,'[3]Eqn Calc - NII'!$E:$E)</f>
        <v>GBP</v>
      </c>
      <c r="G3005" s="43" t="e">
        <f>SUMIFS('[3]Eqn Calc - NII'!$U:$U,'[3]Eqn Calc - NII'!$H:$H,E3005,'[3]Eqn Calc - NII'!$C:$C,A3005)</f>
        <v>#VALUE!</v>
      </c>
      <c r="H3005" t="str">
        <f t="shared" si="47"/>
        <v>IE000OPWA0E745688</v>
      </c>
    </row>
    <row r="3006" spans="1:8" x14ac:dyDescent="0.25">
      <c r="A3006" s="41" t="s">
        <v>26</v>
      </c>
      <c r="B3006" s="41" t="s">
        <v>16</v>
      </c>
      <c r="C3006" s="41" t="str">
        <f>_xlfn.XLOOKUP(A3006,[3]Reconciliation!$A:$A,[3]Reconciliation!$O:$O)</f>
        <v>AVI Japanese Special Situations Fund</v>
      </c>
      <c r="D3006" s="41" t="str">
        <f>_xlfn.XLOOKUP(A3006,'[4]Fund Control'!$H:$H,'[4]Fund Control'!$G:$G)</f>
        <v>Class B1 (GBP)</v>
      </c>
      <c r="E3006" s="44">
        <v>45692</v>
      </c>
      <c r="F3006" s="41" t="str">
        <f>_xlfn.XLOOKUP(A3006,'[3]Eqn Calc - NII'!$C:$C,'[3]Eqn Calc - NII'!$E:$E)</f>
        <v>GBP</v>
      </c>
      <c r="G3006" s="43" t="e">
        <f>SUMIFS('[3]Eqn Calc - NII'!$U:$U,'[3]Eqn Calc - NII'!$H:$H,E3006,'[3]Eqn Calc - NII'!$C:$C,A3006)</f>
        <v>#VALUE!</v>
      </c>
      <c r="H3006" t="str">
        <f t="shared" si="47"/>
        <v>IE000OPWA0E745692</v>
      </c>
    </row>
    <row r="3007" spans="1:8" x14ac:dyDescent="0.25">
      <c r="A3007" s="41" t="s">
        <v>26</v>
      </c>
      <c r="B3007" s="41" t="s">
        <v>16</v>
      </c>
      <c r="C3007" s="41" t="str">
        <f>_xlfn.XLOOKUP(A3007,[3]Reconciliation!$A:$A,[3]Reconciliation!$O:$O)</f>
        <v>AVI Japanese Special Situations Fund</v>
      </c>
      <c r="D3007" s="41" t="str">
        <f>_xlfn.XLOOKUP(A3007,'[4]Fund Control'!$H:$H,'[4]Fund Control'!$G:$G)</f>
        <v>Class B1 (GBP)</v>
      </c>
      <c r="E3007" s="44">
        <v>45693</v>
      </c>
      <c r="F3007" s="41" t="str">
        <f>_xlfn.XLOOKUP(A3007,'[3]Eqn Calc - NII'!$C:$C,'[3]Eqn Calc - NII'!$E:$E)</f>
        <v>GBP</v>
      </c>
      <c r="G3007" s="43" t="e">
        <f>SUMIFS('[3]Eqn Calc - NII'!$U:$U,'[3]Eqn Calc - NII'!$H:$H,E3007,'[3]Eqn Calc - NII'!$C:$C,A3007)</f>
        <v>#VALUE!</v>
      </c>
      <c r="H3007" t="str">
        <f t="shared" si="47"/>
        <v>IE000OPWA0E745693</v>
      </c>
    </row>
    <row r="3008" spans="1:8" x14ac:dyDescent="0.25">
      <c r="A3008" s="41" t="s">
        <v>26</v>
      </c>
      <c r="B3008" s="41" t="s">
        <v>16</v>
      </c>
      <c r="C3008" s="41" t="str">
        <f>_xlfn.XLOOKUP(A3008,[3]Reconciliation!$A:$A,[3]Reconciliation!$O:$O)</f>
        <v>AVI Japanese Special Situations Fund</v>
      </c>
      <c r="D3008" s="41" t="str">
        <f>_xlfn.XLOOKUP(A3008,'[4]Fund Control'!$H:$H,'[4]Fund Control'!$G:$G)</f>
        <v>Class B1 (GBP)</v>
      </c>
      <c r="E3008" s="44">
        <v>45694</v>
      </c>
      <c r="F3008" s="41" t="str">
        <f>_xlfn.XLOOKUP(A3008,'[3]Eqn Calc - NII'!$C:$C,'[3]Eqn Calc - NII'!$E:$E)</f>
        <v>GBP</v>
      </c>
      <c r="G3008" s="43" t="e">
        <f>SUMIFS('[3]Eqn Calc - NII'!$U:$U,'[3]Eqn Calc - NII'!$H:$H,E3008,'[3]Eqn Calc - NII'!$C:$C,A3008)</f>
        <v>#VALUE!</v>
      </c>
      <c r="H3008" t="str">
        <f t="shared" si="47"/>
        <v>IE000OPWA0E745694</v>
      </c>
    </row>
    <row r="3009" spans="1:8" x14ac:dyDescent="0.25">
      <c r="A3009" s="41" t="s">
        <v>26</v>
      </c>
      <c r="B3009" s="41" t="s">
        <v>16</v>
      </c>
      <c r="C3009" s="41" t="str">
        <f>_xlfn.XLOOKUP(A3009,[3]Reconciliation!$A:$A,[3]Reconciliation!$O:$O)</f>
        <v>AVI Japanese Special Situations Fund</v>
      </c>
      <c r="D3009" s="41" t="str">
        <f>_xlfn.XLOOKUP(A3009,'[4]Fund Control'!$H:$H,'[4]Fund Control'!$G:$G)</f>
        <v>Class B1 (GBP)</v>
      </c>
      <c r="E3009" s="44">
        <v>45695</v>
      </c>
      <c r="F3009" s="41" t="str">
        <f>_xlfn.XLOOKUP(A3009,'[3]Eqn Calc - NII'!$C:$C,'[3]Eqn Calc - NII'!$E:$E)</f>
        <v>GBP</v>
      </c>
      <c r="G3009" s="43" t="e">
        <f>SUMIFS('[3]Eqn Calc - NII'!$U:$U,'[3]Eqn Calc - NII'!$H:$H,E3009,'[3]Eqn Calc - NII'!$C:$C,A3009)</f>
        <v>#VALUE!</v>
      </c>
      <c r="H3009" t="str">
        <f t="shared" si="47"/>
        <v>IE000OPWA0E745695</v>
      </c>
    </row>
    <row r="3010" spans="1:8" x14ac:dyDescent="0.25">
      <c r="A3010" s="41" t="s">
        <v>26</v>
      </c>
      <c r="B3010" s="41" t="s">
        <v>16</v>
      </c>
      <c r="C3010" s="41" t="str">
        <f>_xlfn.XLOOKUP(A3010,[3]Reconciliation!$A:$A,[3]Reconciliation!$O:$O)</f>
        <v>AVI Japanese Special Situations Fund</v>
      </c>
      <c r="D3010" s="41" t="str">
        <f>_xlfn.XLOOKUP(A3010,'[4]Fund Control'!$H:$H,'[4]Fund Control'!$G:$G)</f>
        <v>Class B1 (GBP)</v>
      </c>
      <c r="E3010" s="44">
        <v>45698</v>
      </c>
      <c r="F3010" s="41" t="str">
        <f>_xlfn.XLOOKUP(A3010,'[3]Eqn Calc - NII'!$C:$C,'[3]Eqn Calc - NII'!$E:$E)</f>
        <v>GBP</v>
      </c>
      <c r="G3010" s="43" t="e">
        <f>SUMIFS('[3]Eqn Calc - NII'!$U:$U,'[3]Eqn Calc - NII'!$H:$H,E3010,'[3]Eqn Calc - NII'!$C:$C,A3010)</f>
        <v>#VALUE!</v>
      </c>
      <c r="H3010" t="str">
        <f t="shared" si="47"/>
        <v>IE000OPWA0E745698</v>
      </c>
    </row>
    <row r="3011" spans="1:8" x14ac:dyDescent="0.25">
      <c r="A3011" s="41" t="s">
        <v>26</v>
      </c>
      <c r="B3011" s="41" t="s">
        <v>16</v>
      </c>
      <c r="C3011" s="41" t="str">
        <f>_xlfn.XLOOKUP(A3011,[3]Reconciliation!$A:$A,[3]Reconciliation!$O:$O)</f>
        <v>AVI Japanese Special Situations Fund</v>
      </c>
      <c r="D3011" s="41" t="str">
        <f>_xlfn.XLOOKUP(A3011,'[4]Fund Control'!$H:$H,'[4]Fund Control'!$G:$G)</f>
        <v>Class B1 (GBP)</v>
      </c>
      <c r="E3011" s="44">
        <v>45700</v>
      </c>
      <c r="F3011" s="41" t="str">
        <f>_xlfn.XLOOKUP(A3011,'[3]Eqn Calc - NII'!$C:$C,'[3]Eqn Calc - NII'!$E:$E)</f>
        <v>GBP</v>
      </c>
      <c r="G3011" s="43" t="e">
        <f>SUMIFS('[3]Eqn Calc - NII'!$U:$U,'[3]Eqn Calc - NII'!$H:$H,E3011,'[3]Eqn Calc - NII'!$C:$C,A3011)</f>
        <v>#VALUE!</v>
      </c>
      <c r="H3011" t="str">
        <f t="shared" si="47"/>
        <v>IE000OPWA0E745700</v>
      </c>
    </row>
    <row r="3012" spans="1:8" x14ac:dyDescent="0.25">
      <c r="A3012" s="41" t="s">
        <v>26</v>
      </c>
      <c r="B3012" s="41" t="s">
        <v>16</v>
      </c>
      <c r="C3012" s="41" t="str">
        <f>_xlfn.XLOOKUP(A3012,[3]Reconciliation!$A:$A,[3]Reconciliation!$O:$O)</f>
        <v>AVI Japanese Special Situations Fund</v>
      </c>
      <c r="D3012" s="41" t="str">
        <f>_xlfn.XLOOKUP(A3012,'[4]Fund Control'!$H:$H,'[4]Fund Control'!$G:$G)</f>
        <v>Class B1 (GBP)</v>
      </c>
      <c r="E3012" s="44">
        <v>45701</v>
      </c>
      <c r="F3012" s="41" t="str">
        <f>_xlfn.XLOOKUP(A3012,'[3]Eqn Calc - NII'!$C:$C,'[3]Eqn Calc - NII'!$E:$E)</f>
        <v>GBP</v>
      </c>
      <c r="G3012" s="43" t="e">
        <f>SUMIFS('[3]Eqn Calc - NII'!$U:$U,'[3]Eqn Calc - NII'!$H:$H,E3012,'[3]Eqn Calc - NII'!$C:$C,A3012)</f>
        <v>#VALUE!</v>
      </c>
      <c r="H3012" t="str">
        <f t="shared" si="47"/>
        <v>IE000OPWA0E745701</v>
      </c>
    </row>
    <row r="3013" spans="1:8" x14ac:dyDescent="0.25">
      <c r="A3013" s="41" t="s">
        <v>26</v>
      </c>
      <c r="B3013" s="41" t="s">
        <v>16</v>
      </c>
      <c r="C3013" s="41" t="str">
        <f>_xlfn.XLOOKUP(A3013,[3]Reconciliation!$A:$A,[3]Reconciliation!$O:$O)</f>
        <v>AVI Japanese Special Situations Fund</v>
      </c>
      <c r="D3013" s="41" t="str">
        <f>_xlfn.XLOOKUP(A3013,'[4]Fund Control'!$H:$H,'[4]Fund Control'!$G:$G)</f>
        <v>Class B1 (GBP)</v>
      </c>
      <c r="E3013" s="44">
        <v>45702</v>
      </c>
      <c r="F3013" s="41" t="str">
        <f>_xlfn.XLOOKUP(A3013,'[3]Eqn Calc - NII'!$C:$C,'[3]Eqn Calc - NII'!$E:$E)</f>
        <v>GBP</v>
      </c>
      <c r="G3013" s="43" t="e">
        <f>SUMIFS('[3]Eqn Calc - NII'!$U:$U,'[3]Eqn Calc - NII'!$H:$H,E3013,'[3]Eqn Calc - NII'!$C:$C,A3013)</f>
        <v>#VALUE!</v>
      </c>
      <c r="H3013" t="str">
        <f t="shared" si="47"/>
        <v>IE000OPWA0E745702</v>
      </c>
    </row>
    <row r="3014" spans="1:8" x14ac:dyDescent="0.25">
      <c r="A3014" s="41" t="s">
        <v>26</v>
      </c>
      <c r="B3014" s="41" t="s">
        <v>16</v>
      </c>
      <c r="C3014" s="41" t="str">
        <f>_xlfn.XLOOKUP(A3014,[3]Reconciliation!$A:$A,[3]Reconciliation!$O:$O)</f>
        <v>AVI Japanese Special Situations Fund</v>
      </c>
      <c r="D3014" s="41" t="str">
        <f>_xlfn.XLOOKUP(A3014,'[4]Fund Control'!$H:$H,'[4]Fund Control'!$G:$G)</f>
        <v>Class B1 (GBP)</v>
      </c>
      <c r="E3014" s="44">
        <v>45705</v>
      </c>
      <c r="F3014" s="41" t="str">
        <f>_xlfn.XLOOKUP(A3014,'[3]Eqn Calc - NII'!$C:$C,'[3]Eqn Calc - NII'!$E:$E)</f>
        <v>GBP</v>
      </c>
      <c r="G3014" s="43" t="e">
        <f>SUMIFS('[3]Eqn Calc - NII'!$U:$U,'[3]Eqn Calc - NII'!$H:$H,E3014,'[3]Eqn Calc - NII'!$C:$C,A3014)</f>
        <v>#VALUE!</v>
      </c>
      <c r="H3014" t="str">
        <f t="shared" ref="H3014:H3077" si="48">A3014&amp;E3014</f>
        <v>IE000OPWA0E745705</v>
      </c>
    </row>
    <row r="3015" spans="1:8" x14ac:dyDescent="0.25">
      <c r="A3015" s="41" t="s">
        <v>26</v>
      </c>
      <c r="B3015" s="41" t="s">
        <v>16</v>
      </c>
      <c r="C3015" s="41" t="str">
        <f>_xlfn.XLOOKUP(A3015,[3]Reconciliation!$A:$A,[3]Reconciliation!$O:$O)</f>
        <v>AVI Japanese Special Situations Fund</v>
      </c>
      <c r="D3015" s="41" t="str">
        <f>_xlfn.XLOOKUP(A3015,'[4]Fund Control'!$H:$H,'[4]Fund Control'!$G:$G)</f>
        <v>Class B1 (GBP)</v>
      </c>
      <c r="E3015" s="44">
        <v>45706</v>
      </c>
      <c r="F3015" s="41" t="str">
        <f>_xlfn.XLOOKUP(A3015,'[3]Eqn Calc - NII'!$C:$C,'[3]Eqn Calc - NII'!$E:$E)</f>
        <v>GBP</v>
      </c>
      <c r="G3015" s="43" t="e">
        <f>SUMIFS('[3]Eqn Calc - NII'!$U:$U,'[3]Eqn Calc - NII'!$H:$H,E3015,'[3]Eqn Calc - NII'!$C:$C,A3015)</f>
        <v>#VALUE!</v>
      </c>
      <c r="H3015" t="str">
        <f t="shared" si="48"/>
        <v>IE000OPWA0E745706</v>
      </c>
    </row>
    <row r="3016" spans="1:8" x14ac:dyDescent="0.25">
      <c r="A3016" s="41" t="s">
        <v>26</v>
      </c>
      <c r="B3016" s="41" t="s">
        <v>16</v>
      </c>
      <c r="C3016" s="41" t="str">
        <f>_xlfn.XLOOKUP(A3016,[3]Reconciliation!$A:$A,[3]Reconciliation!$O:$O)</f>
        <v>AVI Japanese Special Situations Fund</v>
      </c>
      <c r="D3016" s="41" t="str">
        <f>_xlfn.XLOOKUP(A3016,'[4]Fund Control'!$H:$H,'[4]Fund Control'!$G:$G)</f>
        <v>Class B1 (GBP)</v>
      </c>
      <c r="E3016" s="44">
        <v>45707</v>
      </c>
      <c r="F3016" s="41" t="str">
        <f>_xlfn.XLOOKUP(A3016,'[3]Eqn Calc - NII'!$C:$C,'[3]Eqn Calc - NII'!$E:$E)</f>
        <v>GBP</v>
      </c>
      <c r="G3016" s="43" t="e">
        <f>SUMIFS('[3]Eqn Calc - NII'!$U:$U,'[3]Eqn Calc - NII'!$H:$H,E3016,'[3]Eqn Calc - NII'!$C:$C,A3016)</f>
        <v>#VALUE!</v>
      </c>
      <c r="H3016" t="str">
        <f t="shared" si="48"/>
        <v>IE000OPWA0E745707</v>
      </c>
    </row>
    <row r="3017" spans="1:8" x14ac:dyDescent="0.25">
      <c r="A3017" s="41" t="s">
        <v>26</v>
      </c>
      <c r="B3017" s="41" t="s">
        <v>16</v>
      </c>
      <c r="C3017" s="41" t="str">
        <f>_xlfn.XLOOKUP(A3017,[3]Reconciliation!$A:$A,[3]Reconciliation!$O:$O)</f>
        <v>AVI Japanese Special Situations Fund</v>
      </c>
      <c r="D3017" s="41" t="str">
        <f>_xlfn.XLOOKUP(A3017,'[4]Fund Control'!$H:$H,'[4]Fund Control'!$G:$G)</f>
        <v>Class B1 (GBP)</v>
      </c>
      <c r="E3017" s="44">
        <v>45708</v>
      </c>
      <c r="F3017" s="41" t="str">
        <f>_xlfn.XLOOKUP(A3017,'[3]Eqn Calc - NII'!$C:$C,'[3]Eqn Calc - NII'!$E:$E)</f>
        <v>GBP</v>
      </c>
      <c r="G3017" s="43" t="e">
        <f>SUMIFS('[3]Eqn Calc - NII'!$U:$U,'[3]Eqn Calc - NII'!$H:$H,E3017,'[3]Eqn Calc - NII'!$C:$C,A3017)</f>
        <v>#VALUE!</v>
      </c>
      <c r="H3017" t="str">
        <f t="shared" si="48"/>
        <v>IE000OPWA0E745708</v>
      </c>
    </row>
    <row r="3018" spans="1:8" x14ac:dyDescent="0.25">
      <c r="A3018" s="41" t="s">
        <v>26</v>
      </c>
      <c r="B3018" s="41" t="s">
        <v>16</v>
      </c>
      <c r="C3018" s="41" t="str">
        <f>_xlfn.XLOOKUP(A3018,[3]Reconciliation!$A:$A,[3]Reconciliation!$O:$O)</f>
        <v>AVI Japanese Special Situations Fund</v>
      </c>
      <c r="D3018" s="41" t="str">
        <f>_xlfn.XLOOKUP(A3018,'[4]Fund Control'!$H:$H,'[4]Fund Control'!$G:$G)</f>
        <v>Class B1 (GBP)</v>
      </c>
      <c r="E3018" s="44">
        <v>45709</v>
      </c>
      <c r="F3018" s="41" t="str">
        <f>_xlfn.XLOOKUP(A3018,'[3]Eqn Calc - NII'!$C:$C,'[3]Eqn Calc - NII'!$E:$E)</f>
        <v>GBP</v>
      </c>
      <c r="G3018" s="43" t="e">
        <f>SUMIFS('[3]Eqn Calc - NII'!$U:$U,'[3]Eqn Calc - NII'!$H:$H,E3018,'[3]Eqn Calc - NII'!$C:$C,A3018)</f>
        <v>#VALUE!</v>
      </c>
      <c r="H3018" t="str">
        <f t="shared" si="48"/>
        <v>IE000OPWA0E745709</v>
      </c>
    </row>
    <row r="3019" spans="1:8" x14ac:dyDescent="0.25">
      <c r="A3019" s="41" t="s">
        <v>26</v>
      </c>
      <c r="B3019" s="41" t="s">
        <v>16</v>
      </c>
      <c r="C3019" s="41" t="str">
        <f>_xlfn.XLOOKUP(A3019,[3]Reconciliation!$A:$A,[3]Reconciliation!$O:$O)</f>
        <v>AVI Japanese Special Situations Fund</v>
      </c>
      <c r="D3019" s="41" t="str">
        <f>_xlfn.XLOOKUP(A3019,'[4]Fund Control'!$H:$H,'[4]Fund Control'!$G:$G)</f>
        <v>Class B1 (GBP)</v>
      </c>
      <c r="E3019" s="44">
        <v>45713</v>
      </c>
      <c r="F3019" s="41" t="str">
        <f>_xlfn.XLOOKUP(A3019,'[3]Eqn Calc - NII'!$C:$C,'[3]Eqn Calc - NII'!$E:$E)</f>
        <v>GBP</v>
      </c>
      <c r="G3019" s="43" t="e">
        <f>SUMIFS('[3]Eqn Calc - NII'!$U:$U,'[3]Eqn Calc - NII'!$H:$H,E3019,'[3]Eqn Calc - NII'!$C:$C,A3019)</f>
        <v>#VALUE!</v>
      </c>
      <c r="H3019" t="str">
        <f t="shared" si="48"/>
        <v>IE000OPWA0E745713</v>
      </c>
    </row>
    <row r="3020" spans="1:8" x14ac:dyDescent="0.25">
      <c r="A3020" s="41" t="s">
        <v>26</v>
      </c>
      <c r="B3020" s="41" t="s">
        <v>16</v>
      </c>
      <c r="C3020" s="41" t="str">
        <f>_xlfn.XLOOKUP(A3020,[3]Reconciliation!$A:$A,[3]Reconciliation!$O:$O)</f>
        <v>AVI Japanese Special Situations Fund</v>
      </c>
      <c r="D3020" s="41" t="str">
        <f>_xlfn.XLOOKUP(A3020,'[4]Fund Control'!$H:$H,'[4]Fund Control'!$G:$G)</f>
        <v>Class B1 (GBP)</v>
      </c>
      <c r="E3020" s="44">
        <v>45714</v>
      </c>
      <c r="F3020" s="41" t="str">
        <f>_xlfn.XLOOKUP(A3020,'[3]Eqn Calc - NII'!$C:$C,'[3]Eqn Calc - NII'!$E:$E)</f>
        <v>GBP</v>
      </c>
      <c r="G3020" s="43" t="e">
        <f>SUMIFS('[3]Eqn Calc - NII'!$U:$U,'[3]Eqn Calc - NII'!$H:$H,E3020,'[3]Eqn Calc - NII'!$C:$C,A3020)</f>
        <v>#VALUE!</v>
      </c>
      <c r="H3020" t="str">
        <f t="shared" si="48"/>
        <v>IE000OPWA0E745714</v>
      </c>
    </row>
    <row r="3021" spans="1:8" x14ac:dyDescent="0.25">
      <c r="A3021" s="41" t="s">
        <v>26</v>
      </c>
      <c r="B3021" s="41" t="s">
        <v>16</v>
      </c>
      <c r="C3021" s="41" t="str">
        <f>_xlfn.XLOOKUP(A3021,[3]Reconciliation!$A:$A,[3]Reconciliation!$O:$O)</f>
        <v>AVI Japanese Special Situations Fund</v>
      </c>
      <c r="D3021" s="41" t="str">
        <f>_xlfn.XLOOKUP(A3021,'[4]Fund Control'!$H:$H,'[4]Fund Control'!$G:$G)</f>
        <v>Class B1 (GBP)</v>
      </c>
      <c r="E3021" s="44">
        <v>45715</v>
      </c>
      <c r="F3021" s="41" t="str">
        <f>_xlfn.XLOOKUP(A3021,'[3]Eqn Calc - NII'!$C:$C,'[3]Eqn Calc - NII'!$E:$E)</f>
        <v>GBP</v>
      </c>
      <c r="G3021" s="43" t="e">
        <f>SUMIFS('[3]Eqn Calc - NII'!$U:$U,'[3]Eqn Calc - NII'!$H:$H,E3021,'[3]Eqn Calc - NII'!$C:$C,A3021)</f>
        <v>#VALUE!</v>
      </c>
      <c r="H3021" t="str">
        <f t="shared" si="48"/>
        <v>IE000OPWA0E745715</v>
      </c>
    </row>
    <row r="3022" spans="1:8" x14ac:dyDescent="0.25">
      <c r="A3022" s="41" t="s">
        <v>26</v>
      </c>
      <c r="B3022" s="41" t="s">
        <v>16</v>
      </c>
      <c r="C3022" s="41" t="str">
        <f>_xlfn.XLOOKUP(A3022,[3]Reconciliation!$A:$A,[3]Reconciliation!$O:$O)</f>
        <v>AVI Japanese Special Situations Fund</v>
      </c>
      <c r="D3022" s="41" t="str">
        <f>_xlfn.XLOOKUP(A3022,'[4]Fund Control'!$H:$H,'[4]Fund Control'!$G:$G)</f>
        <v>Class B1 (GBP)</v>
      </c>
      <c r="E3022" s="44">
        <v>45716</v>
      </c>
      <c r="F3022" s="41" t="str">
        <f>_xlfn.XLOOKUP(A3022,'[3]Eqn Calc - NII'!$C:$C,'[3]Eqn Calc - NII'!$E:$E)</f>
        <v>GBP</v>
      </c>
      <c r="G3022" s="43" t="e">
        <f>SUMIFS('[3]Eqn Calc - NII'!$U:$U,'[3]Eqn Calc - NII'!$H:$H,E3022,'[3]Eqn Calc - NII'!$C:$C,A3022)</f>
        <v>#VALUE!</v>
      </c>
      <c r="H3022" t="str">
        <f t="shared" si="48"/>
        <v>IE000OPWA0E745716</v>
      </c>
    </row>
    <row r="3023" spans="1:8" x14ac:dyDescent="0.25">
      <c r="A3023" s="41" t="s">
        <v>26</v>
      </c>
      <c r="B3023" s="41" t="s">
        <v>16</v>
      </c>
      <c r="C3023" s="41" t="str">
        <f>_xlfn.XLOOKUP(A3023,[3]Reconciliation!$A:$A,[3]Reconciliation!$O:$O)</f>
        <v>AVI Japanese Special Situations Fund</v>
      </c>
      <c r="D3023" s="41" t="str">
        <f>_xlfn.XLOOKUP(A3023,'[4]Fund Control'!$H:$H,'[4]Fund Control'!$G:$G)</f>
        <v>Class B1 (GBP)</v>
      </c>
      <c r="E3023" s="44">
        <v>45719</v>
      </c>
      <c r="F3023" s="41" t="str">
        <f>_xlfn.XLOOKUP(A3023,'[3]Eqn Calc - NII'!$C:$C,'[3]Eqn Calc - NII'!$E:$E)</f>
        <v>GBP</v>
      </c>
      <c r="G3023" s="43" t="e">
        <f>SUMIFS('[3]Eqn Calc - NII'!$U:$U,'[3]Eqn Calc - NII'!$H:$H,E3023,'[3]Eqn Calc - NII'!$C:$C,A3023)</f>
        <v>#VALUE!</v>
      </c>
      <c r="H3023" t="str">
        <f t="shared" si="48"/>
        <v>IE000OPWA0E745719</v>
      </c>
    </row>
    <row r="3024" spans="1:8" x14ac:dyDescent="0.25">
      <c r="A3024" s="41" t="s">
        <v>26</v>
      </c>
      <c r="B3024" s="41" t="s">
        <v>16</v>
      </c>
      <c r="C3024" s="41" t="str">
        <f>_xlfn.XLOOKUP(A3024,[3]Reconciliation!$A:$A,[3]Reconciliation!$O:$O)</f>
        <v>AVI Japanese Special Situations Fund</v>
      </c>
      <c r="D3024" s="41" t="str">
        <f>_xlfn.XLOOKUP(A3024,'[4]Fund Control'!$H:$H,'[4]Fund Control'!$G:$G)</f>
        <v>Class B1 (GBP)</v>
      </c>
      <c r="E3024" s="44">
        <v>45720</v>
      </c>
      <c r="F3024" s="41" t="str">
        <f>_xlfn.XLOOKUP(A3024,'[3]Eqn Calc - NII'!$C:$C,'[3]Eqn Calc - NII'!$E:$E)</f>
        <v>GBP</v>
      </c>
      <c r="G3024" s="43" t="e">
        <f>SUMIFS('[3]Eqn Calc - NII'!$U:$U,'[3]Eqn Calc - NII'!$H:$H,E3024,'[3]Eqn Calc - NII'!$C:$C,A3024)</f>
        <v>#VALUE!</v>
      </c>
      <c r="H3024" t="str">
        <f t="shared" si="48"/>
        <v>IE000OPWA0E745720</v>
      </c>
    </row>
    <row r="3025" spans="1:8" x14ac:dyDescent="0.25">
      <c r="A3025" s="41" t="s">
        <v>26</v>
      </c>
      <c r="B3025" s="41" t="s">
        <v>16</v>
      </c>
      <c r="C3025" s="41" t="str">
        <f>_xlfn.XLOOKUP(A3025,[3]Reconciliation!$A:$A,[3]Reconciliation!$O:$O)</f>
        <v>AVI Japanese Special Situations Fund</v>
      </c>
      <c r="D3025" s="41" t="str">
        <f>_xlfn.XLOOKUP(A3025,'[4]Fund Control'!$H:$H,'[4]Fund Control'!$G:$G)</f>
        <v>Class B1 (GBP)</v>
      </c>
      <c r="E3025" s="44">
        <v>45721</v>
      </c>
      <c r="F3025" s="41" t="str">
        <f>_xlfn.XLOOKUP(A3025,'[3]Eqn Calc - NII'!$C:$C,'[3]Eqn Calc - NII'!$E:$E)</f>
        <v>GBP</v>
      </c>
      <c r="G3025" s="43" t="e">
        <f>SUMIFS('[3]Eqn Calc - NII'!$U:$U,'[3]Eqn Calc - NII'!$H:$H,E3025,'[3]Eqn Calc - NII'!$C:$C,A3025)</f>
        <v>#VALUE!</v>
      </c>
      <c r="H3025" t="str">
        <f t="shared" si="48"/>
        <v>IE000OPWA0E745721</v>
      </c>
    </row>
    <row r="3026" spans="1:8" x14ac:dyDescent="0.25">
      <c r="A3026" s="41" t="s">
        <v>26</v>
      </c>
      <c r="B3026" s="41" t="s">
        <v>16</v>
      </c>
      <c r="C3026" s="41" t="str">
        <f>_xlfn.XLOOKUP(A3026,[3]Reconciliation!$A:$A,[3]Reconciliation!$O:$O)</f>
        <v>AVI Japanese Special Situations Fund</v>
      </c>
      <c r="D3026" s="41" t="str">
        <f>_xlfn.XLOOKUP(A3026,'[4]Fund Control'!$H:$H,'[4]Fund Control'!$G:$G)</f>
        <v>Class B1 (GBP)</v>
      </c>
      <c r="E3026" s="44">
        <v>45722</v>
      </c>
      <c r="F3026" s="41" t="str">
        <f>_xlfn.XLOOKUP(A3026,'[3]Eqn Calc - NII'!$C:$C,'[3]Eqn Calc - NII'!$E:$E)</f>
        <v>GBP</v>
      </c>
      <c r="G3026" s="43" t="e">
        <f>SUMIFS('[3]Eqn Calc - NII'!$U:$U,'[3]Eqn Calc - NII'!$H:$H,E3026,'[3]Eqn Calc - NII'!$C:$C,A3026)</f>
        <v>#VALUE!</v>
      </c>
      <c r="H3026" t="str">
        <f t="shared" si="48"/>
        <v>IE000OPWA0E745722</v>
      </c>
    </row>
    <row r="3027" spans="1:8" x14ac:dyDescent="0.25">
      <c r="A3027" s="41" t="s">
        <v>26</v>
      </c>
      <c r="B3027" s="41" t="s">
        <v>16</v>
      </c>
      <c r="C3027" s="41" t="str">
        <f>_xlfn.XLOOKUP(A3027,[3]Reconciliation!$A:$A,[3]Reconciliation!$O:$O)</f>
        <v>AVI Japanese Special Situations Fund</v>
      </c>
      <c r="D3027" s="41" t="str">
        <f>_xlfn.XLOOKUP(A3027,'[4]Fund Control'!$H:$H,'[4]Fund Control'!$G:$G)</f>
        <v>Class B1 (GBP)</v>
      </c>
      <c r="E3027" s="44">
        <v>45723</v>
      </c>
      <c r="F3027" s="41" t="str">
        <f>_xlfn.XLOOKUP(A3027,'[3]Eqn Calc - NII'!$C:$C,'[3]Eqn Calc - NII'!$E:$E)</f>
        <v>GBP</v>
      </c>
      <c r="G3027" s="43" t="e">
        <f>SUMIFS('[3]Eqn Calc - NII'!$U:$U,'[3]Eqn Calc - NII'!$H:$H,E3027,'[3]Eqn Calc - NII'!$C:$C,A3027)</f>
        <v>#VALUE!</v>
      </c>
      <c r="H3027" t="str">
        <f t="shared" si="48"/>
        <v>IE000OPWA0E745723</v>
      </c>
    </row>
    <row r="3028" spans="1:8" x14ac:dyDescent="0.25">
      <c r="A3028" s="41" t="s">
        <v>26</v>
      </c>
      <c r="B3028" s="41" t="s">
        <v>16</v>
      </c>
      <c r="C3028" s="41" t="str">
        <f>_xlfn.XLOOKUP(A3028,[3]Reconciliation!$A:$A,[3]Reconciliation!$O:$O)</f>
        <v>AVI Japanese Special Situations Fund</v>
      </c>
      <c r="D3028" s="41" t="str">
        <f>_xlfn.XLOOKUP(A3028,'[4]Fund Control'!$H:$H,'[4]Fund Control'!$G:$G)</f>
        <v>Class B1 (GBP)</v>
      </c>
      <c r="E3028" s="44">
        <v>45726</v>
      </c>
      <c r="F3028" s="41" t="str">
        <f>_xlfn.XLOOKUP(A3028,'[3]Eqn Calc - NII'!$C:$C,'[3]Eqn Calc - NII'!$E:$E)</f>
        <v>GBP</v>
      </c>
      <c r="G3028" s="43" t="e">
        <f>SUMIFS('[3]Eqn Calc - NII'!$U:$U,'[3]Eqn Calc - NII'!$H:$H,E3028,'[3]Eqn Calc - NII'!$C:$C,A3028)</f>
        <v>#VALUE!</v>
      </c>
      <c r="H3028" t="str">
        <f t="shared" si="48"/>
        <v>IE000OPWA0E745726</v>
      </c>
    </row>
    <row r="3029" spans="1:8" x14ac:dyDescent="0.25">
      <c r="A3029" s="41" t="s">
        <v>26</v>
      </c>
      <c r="B3029" s="41" t="s">
        <v>16</v>
      </c>
      <c r="C3029" s="41" t="str">
        <f>_xlfn.XLOOKUP(A3029,[3]Reconciliation!$A:$A,[3]Reconciliation!$O:$O)</f>
        <v>AVI Japanese Special Situations Fund</v>
      </c>
      <c r="D3029" s="41" t="str">
        <f>_xlfn.XLOOKUP(A3029,'[4]Fund Control'!$H:$H,'[4]Fund Control'!$G:$G)</f>
        <v>Class B1 (GBP)</v>
      </c>
      <c r="E3029" s="44">
        <v>45727</v>
      </c>
      <c r="F3029" s="41" t="str">
        <f>_xlfn.XLOOKUP(A3029,'[3]Eqn Calc - NII'!$C:$C,'[3]Eqn Calc - NII'!$E:$E)</f>
        <v>GBP</v>
      </c>
      <c r="G3029" s="43" t="e">
        <f>SUMIFS('[3]Eqn Calc - NII'!$U:$U,'[3]Eqn Calc - NII'!$H:$H,E3029,'[3]Eqn Calc - NII'!$C:$C,A3029)</f>
        <v>#VALUE!</v>
      </c>
      <c r="H3029" t="str">
        <f t="shared" si="48"/>
        <v>IE000OPWA0E745727</v>
      </c>
    </row>
    <row r="3030" spans="1:8" x14ac:dyDescent="0.25">
      <c r="A3030" s="41" t="s">
        <v>26</v>
      </c>
      <c r="B3030" s="41" t="s">
        <v>16</v>
      </c>
      <c r="C3030" s="41" t="str">
        <f>_xlfn.XLOOKUP(A3030,[3]Reconciliation!$A:$A,[3]Reconciliation!$O:$O)</f>
        <v>AVI Japanese Special Situations Fund</v>
      </c>
      <c r="D3030" s="41" t="str">
        <f>_xlfn.XLOOKUP(A3030,'[4]Fund Control'!$H:$H,'[4]Fund Control'!$G:$G)</f>
        <v>Class B1 (GBP)</v>
      </c>
      <c r="E3030" s="44">
        <v>45728</v>
      </c>
      <c r="F3030" s="41" t="str">
        <f>_xlfn.XLOOKUP(A3030,'[3]Eqn Calc - NII'!$C:$C,'[3]Eqn Calc - NII'!$E:$E)</f>
        <v>GBP</v>
      </c>
      <c r="G3030" s="43" t="e">
        <f>SUMIFS('[3]Eqn Calc - NII'!$U:$U,'[3]Eqn Calc - NII'!$H:$H,E3030,'[3]Eqn Calc - NII'!$C:$C,A3030)</f>
        <v>#VALUE!</v>
      </c>
      <c r="H3030" t="str">
        <f t="shared" si="48"/>
        <v>IE000OPWA0E745728</v>
      </c>
    </row>
    <row r="3031" spans="1:8" x14ac:dyDescent="0.25">
      <c r="A3031" s="41" t="s">
        <v>26</v>
      </c>
      <c r="B3031" s="41" t="s">
        <v>16</v>
      </c>
      <c r="C3031" s="41" t="str">
        <f>_xlfn.XLOOKUP(A3031,[3]Reconciliation!$A:$A,[3]Reconciliation!$O:$O)</f>
        <v>AVI Japanese Special Situations Fund</v>
      </c>
      <c r="D3031" s="41" t="str">
        <f>_xlfn.XLOOKUP(A3031,'[4]Fund Control'!$H:$H,'[4]Fund Control'!$G:$G)</f>
        <v>Class B1 (GBP)</v>
      </c>
      <c r="E3031" s="44">
        <v>45729</v>
      </c>
      <c r="F3031" s="41" t="str">
        <f>_xlfn.XLOOKUP(A3031,'[3]Eqn Calc - NII'!$C:$C,'[3]Eqn Calc - NII'!$E:$E)</f>
        <v>GBP</v>
      </c>
      <c r="G3031" s="43" t="e">
        <f>SUMIFS('[3]Eqn Calc - NII'!$U:$U,'[3]Eqn Calc - NII'!$H:$H,E3031,'[3]Eqn Calc - NII'!$C:$C,A3031)</f>
        <v>#VALUE!</v>
      </c>
      <c r="H3031" t="str">
        <f t="shared" si="48"/>
        <v>IE000OPWA0E745729</v>
      </c>
    </row>
    <row r="3032" spans="1:8" x14ac:dyDescent="0.25">
      <c r="A3032" s="41" t="s">
        <v>26</v>
      </c>
      <c r="B3032" s="41" t="s">
        <v>16</v>
      </c>
      <c r="C3032" s="41" t="str">
        <f>_xlfn.XLOOKUP(A3032,[3]Reconciliation!$A:$A,[3]Reconciliation!$O:$O)</f>
        <v>AVI Japanese Special Situations Fund</v>
      </c>
      <c r="D3032" s="41" t="str">
        <f>_xlfn.XLOOKUP(A3032,'[4]Fund Control'!$H:$H,'[4]Fund Control'!$G:$G)</f>
        <v>Class B1 (GBP)</v>
      </c>
      <c r="E3032" s="44">
        <v>45730</v>
      </c>
      <c r="F3032" s="41" t="str">
        <f>_xlfn.XLOOKUP(A3032,'[3]Eqn Calc - NII'!$C:$C,'[3]Eqn Calc - NII'!$E:$E)</f>
        <v>GBP</v>
      </c>
      <c r="G3032" s="43" t="e">
        <f>SUMIFS('[3]Eqn Calc - NII'!$U:$U,'[3]Eqn Calc - NII'!$H:$H,E3032,'[3]Eqn Calc - NII'!$C:$C,A3032)</f>
        <v>#VALUE!</v>
      </c>
      <c r="H3032" t="str">
        <f t="shared" si="48"/>
        <v>IE000OPWA0E745730</v>
      </c>
    </row>
    <row r="3033" spans="1:8" x14ac:dyDescent="0.25">
      <c r="A3033" s="41" t="s">
        <v>26</v>
      </c>
      <c r="B3033" s="41" t="s">
        <v>16</v>
      </c>
      <c r="C3033" s="41" t="str">
        <f>_xlfn.XLOOKUP(A3033,[3]Reconciliation!$A:$A,[3]Reconciliation!$O:$O)</f>
        <v>AVI Japanese Special Situations Fund</v>
      </c>
      <c r="D3033" s="41" t="str">
        <f>_xlfn.XLOOKUP(A3033,'[4]Fund Control'!$H:$H,'[4]Fund Control'!$G:$G)</f>
        <v>Class B1 (GBP)</v>
      </c>
      <c r="E3033" s="44">
        <v>45734</v>
      </c>
      <c r="F3033" s="41" t="str">
        <f>_xlfn.XLOOKUP(A3033,'[3]Eqn Calc - NII'!$C:$C,'[3]Eqn Calc - NII'!$E:$E)</f>
        <v>GBP</v>
      </c>
      <c r="G3033" s="43" t="e">
        <f>SUMIFS('[3]Eqn Calc - NII'!$U:$U,'[3]Eqn Calc - NII'!$H:$H,E3033,'[3]Eqn Calc - NII'!$C:$C,A3033)</f>
        <v>#VALUE!</v>
      </c>
      <c r="H3033" t="str">
        <f t="shared" si="48"/>
        <v>IE000OPWA0E745734</v>
      </c>
    </row>
    <row r="3034" spans="1:8" x14ac:dyDescent="0.25">
      <c r="A3034" s="41" t="s">
        <v>26</v>
      </c>
      <c r="B3034" s="41" t="s">
        <v>16</v>
      </c>
      <c r="C3034" s="41" t="str">
        <f>_xlfn.XLOOKUP(A3034,[3]Reconciliation!$A:$A,[3]Reconciliation!$O:$O)</f>
        <v>AVI Japanese Special Situations Fund</v>
      </c>
      <c r="D3034" s="41" t="str">
        <f>_xlfn.XLOOKUP(A3034,'[4]Fund Control'!$H:$H,'[4]Fund Control'!$G:$G)</f>
        <v>Class B1 (GBP)</v>
      </c>
      <c r="E3034" s="44">
        <v>45735</v>
      </c>
      <c r="F3034" s="41" t="str">
        <f>_xlfn.XLOOKUP(A3034,'[3]Eqn Calc - NII'!$C:$C,'[3]Eqn Calc - NII'!$E:$E)</f>
        <v>GBP</v>
      </c>
      <c r="G3034" s="43" t="e">
        <f>SUMIFS('[3]Eqn Calc - NII'!$U:$U,'[3]Eqn Calc - NII'!$H:$H,E3034,'[3]Eqn Calc - NII'!$C:$C,A3034)</f>
        <v>#VALUE!</v>
      </c>
      <c r="H3034" t="str">
        <f t="shared" si="48"/>
        <v>IE000OPWA0E745735</v>
      </c>
    </row>
    <row r="3035" spans="1:8" x14ac:dyDescent="0.25">
      <c r="A3035" s="41" t="s">
        <v>26</v>
      </c>
      <c r="B3035" s="41" t="s">
        <v>16</v>
      </c>
      <c r="C3035" s="41" t="str">
        <f>_xlfn.XLOOKUP(A3035,[3]Reconciliation!$A:$A,[3]Reconciliation!$O:$O)</f>
        <v>AVI Japanese Special Situations Fund</v>
      </c>
      <c r="D3035" s="41" t="str">
        <f>_xlfn.XLOOKUP(A3035,'[4]Fund Control'!$H:$H,'[4]Fund Control'!$G:$G)</f>
        <v>Class B1 (GBP)</v>
      </c>
      <c r="E3035" s="44">
        <v>45737</v>
      </c>
      <c r="F3035" s="41" t="str">
        <f>_xlfn.XLOOKUP(A3035,'[3]Eqn Calc - NII'!$C:$C,'[3]Eqn Calc - NII'!$E:$E)</f>
        <v>GBP</v>
      </c>
      <c r="G3035" s="43" t="e">
        <f>SUMIFS('[3]Eqn Calc - NII'!$U:$U,'[3]Eqn Calc - NII'!$H:$H,E3035,'[3]Eqn Calc - NII'!$C:$C,A3035)</f>
        <v>#VALUE!</v>
      </c>
      <c r="H3035" t="str">
        <f t="shared" si="48"/>
        <v>IE000OPWA0E745737</v>
      </c>
    </row>
    <row r="3036" spans="1:8" x14ac:dyDescent="0.25">
      <c r="A3036" s="41" t="s">
        <v>26</v>
      </c>
      <c r="B3036" s="41" t="s">
        <v>16</v>
      </c>
      <c r="C3036" s="41" t="str">
        <f>_xlfn.XLOOKUP(A3036,[3]Reconciliation!$A:$A,[3]Reconciliation!$O:$O)</f>
        <v>AVI Japanese Special Situations Fund</v>
      </c>
      <c r="D3036" s="41" t="str">
        <f>_xlfn.XLOOKUP(A3036,'[4]Fund Control'!$H:$H,'[4]Fund Control'!$G:$G)</f>
        <v>Class B1 (GBP)</v>
      </c>
      <c r="E3036" s="44">
        <v>45740</v>
      </c>
      <c r="F3036" s="41" t="str">
        <f>_xlfn.XLOOKUP(A3036,'[3]Eqn Calc - NII'!$C:$C,'[3]Eqn Calc - NII'!$E:$E)</f>
        <v>GBP</v>
      </c>
      <c r="G3036" s="43" t="e">
        <f>SUMIFS('[3]Eqn Calc - NII'!$U:$U,'[3]Eqn Calc - NII'!$H:$H,E3036,'[3]Eqn Calc - NII'!$C:$C,A3036)</f>
        <v>#VALUE!</v>
      </c>
      <c r="H3036" t="str">
        <f t="shared" si="48"/>
        <v>IE000OPWA0E745740</v>
      </c>
    </row>
    <row r="3037" spans="1:8" x14ac:dyDescent="0.25">
      <c r="A3037" s="41" t="s">
        <v>26</v>
      </c>
      <c r="B3037" s="41" t="s">
        <v>16</v>
      </c>
      <c r="C3037" s="41" t="str">
        <f>_xlfn.XLOOKUP(A3037,[3]Reconciliation!$A:$A,[3]Reconciliation!$O:$O)</f>
        <v>AVI Japanese Special Situations Fund</v>
      </c>
      <c r="D3037" s="41" t="str">
        <f>_xlfn.XLOOKUP(A3037,'[4]Fund Control'!$H:$H,'[4]Fund Control'!$G:$G)</f>
        <v>Class B1 (GBP)</v>
      </c>
      <c r="E3037" s="44">
        <v>45741</v>
      </c>
      <c r="F3037" s="41" t="str">
        <f>_xlfn.XLOOKUP(A3037,'[3]Eqn Calc - NII'!$C:$C,'[3]Eqn Calc - NII'!$E:$E)</f>
        <v>GBP</v>
      </c>
      <c r="G3037" s="43" t="e">
        <f>SUMIFS('[3]Eqn Calc - NII'!$U:$U,'[3]Eqn Calc - NII'!$H:$H,E3037,'[3]Eqn Calc - NII'!$C:$C,A3037)</f>
        <v>#VALUE!</v>
      </c>
      <c r="H3037" t="str">
        <f t="shared" si="48"/>
        <v>IE000OPWA0E745741</v>
      </c>
    </row>
    <row r="3038" spans="1:8" x14ac:dyDescent="0.25">
      <c r="A3038" s="41" t="s">
        <v>26</v>
      </c>
      <c r="B3038" s="41" t="s">
        <v>16</v>
      </c>
      <c r="C3038" s="41" t="str">
        <f>_xlfn.XLOOKUP(A3038,[3]Reconciliation!$A:$A,[3]Reconciliation!$O:$O)</f>
        <v>AVI Japanese Special Situations Fund</v>
      </c>
      <c r="D3038" s="41" t="str">
        <f>_xlfn.XLOOKUP(A3038,'[4]Fund Control'!$H:$H,'[4]Fund Control'!$G:$G)</f>
        <v>Class B1 (GBP)</v>
      </c>
      <c r="E3038" s="44">
        <v>45742</v>
      </c>
      <c r="F3038" s="41" t="str">
        <f>_xlfn.XLOOKUP(A3038,'[3]Eqn Calc - NII'!$C:$C,'[3]Eqn Calc - NII'!$E:$E)</f>
        <v>GBP</v>
      </c>
      <c r="G3038" s="43" t="e">
        <f>SUMIFS('[3]Eqn Calc - NII'!$U:$U,'[3]Eqn Calc - NII'!$H:$H,E3038,'[3]Eqn Calc - NII'!$C:$C,A3038)</f>
        <v>#VALUE!</v>
      </c>
      <c r="H3038" t="str">
        <f t="shared" si="48"/>
        <v>IE000OPWA0E745742</v>
      </c>
    </row>
    <row r="3039" spans="1:8" x14ac:dyDescent="0.25">
      <c r="A3039" s="41" t="s">
        <v>26</v>
      </c>
      <c r="B3039" s="41" t="s">
        <v>16</v>
      </c>
      <c r="C3039" s="41" t="str">
        <f>_xlfn.XLOOKUP(A3039,[3]Reconciliation!$A:$A,[3]Reconciliation!$O:$O)</f>
        <v>AVI Japanese Special Situations Fund</v>
      </c>
      <c r="D3039" s="41" t="str">
        <f>_xlfn.XLOOKUP(A3039,'[4]Fund Control'!$H:$H,'[4]Fund Control'!$G:$G)</f>
        <v>Class B1 (GBP)</v>
      </c>
      <c r="E3039" s="44">
        <v>45743</v>
      </c>
      <c r="F3039" s="41" t="str">
        <f>_xlfn.XLOOKUP(A3039,'[3]Eqn Calc - NII'!$C:$C,'[3]Eqn Calc - NII'!$E:$E)</f>
        <v>GBP</v>
      </c>
      <c r="G3039" s="43" t="e">
        <f>SUMIFS('[3]Eqn Calc - NII'!$U:$U,'[3]Eqn Calc - NII'!$H:$H,E3039,'[3]Eqn Calc - NII'!$C:$C,A3039)</f>
        <v>#VALUE!</v>
      </c>
      <c r="H3039" t="str">
        <f t="shared" si="48"/>
        <v>IE000OPWA0E745743</v>
      </c>
    </row>
    <row r="3040" spans="1:8" x14ac:dyDescent="0.25">
      <c r="A3040" s="41" t="s">
        <v>26</v>
      </c>
      <c r="B3040" s="41" t="s">
        <v>16</v>
      </c>
      <c r="C3040" s="41" t="str">
        <f>_xlfn.XLOOKUP(A3040,[3]Reconciliation!$A:$A,[3]Reconciliation!$O:$O)</f>
        <v>AVI Japanese Special Situations Fund</v>
      </c>
      <c r="D3040" s="41" t="str">
        <f>_xlfn.XLOOKUP(A3040,'[4]Fund Control'!$H:$H,'[4]Fund Control'!$G:$G)</f>
        <v>Class B1 (GBP)</v>
      </c>
      <c r="E3040" s="44">
        <v>45744</v>
      </c>
      <c r="F3040" s="41" t="str">
        <f>_xlfn.XLOOKUP(A3040,'[3]Eqn Calc - NII'!$C:$C,'[3]Eqn Calc - NII'!$E:$E)</f>
        <v>GBP</v>
      </c>
      <c r="G3040" s="43" t="e">
        <f>SUMIFS('[3]Eqn Calc - NII'!$U:$U,'[3]Eqn Calc - NII'!$H:$H,E3040,'[3]Eqn Calc - NII'!$C:$C,A3040)</f>
        <v>#VALUE!</v>
      </c>
      <c r="H3040" t="str">
        <f t="shared" si="48"/>
        <v>IE000OPWA0E745744</v>
      </c>
    </row>
    <row r="3041" spans="1:8" x14ac:dyDescent="0.25">
      <c r="A3041" s="41" t="s">
        <v>26</v>
      </c>
      <c r="B3041" s="41" t="s">
        <v>16</v>
      </c>
      <c r="C3041" s="41" t="str">
        <f>_xlfn.XLOOKUP(A3041,[3]Reconciliation!$A:$A,[3]Reconciliation!$O:$O)</f>
        <v>AVI Japanese Special Situations Fund</v>
      </c>
      <c r="D3041" s="41" t="str">
        <f>_xlfn.XLOOKUP(A3041,'[4]Fund Control'!$H:$H,'[4]Fund Control'!$G:$G)</f>
        <v>Class B1 (GBP)</v>
      </c>
      <c r="E3041" s="44">
        <v>45747</v>
      </c>
      <c r="F3041" s="41" t="str">
        <f>_xlfn.XLOOKUP(A3041,'[3]Eqn Calc - NII'!$C:$C,'[3]Eqn Calc - NII'!$E:$E)</f>
        <v>GBP</v>
      </c>
      <c r="G3041" s="43" t="e">
        <f>SUMIFS('[3]Eqn Calc - NII'!$U:$U,'[3]Eqn Calc - NII'!$H:$H,E3041,'[3]Eqn Calc - NII'!$C:$C,A3041)</f>
        <v>#VALUE!</v>
      </c>
      <c r="H3041" t="str">
        <f t="shared" si="48"/>
        <v>IE000OPWA0E745747</v>
      </c>
    </row>
    <row r="3042" spans="1:8" x14ac:dyDescent="0.25">
      <c r="A3042" s="41" t="s">
        <v>26</v>
      </c>
      <c r="B3042" s="41" t="s">
        <v>16</v>
      </c>
      <c r="C3042" s="41" t="str">
        <f>_xlfn.XLOOKUP(A3042,[3]Reconciliation!$A:$A,[3]Reconciliation!$O:$O)</f>
        <v>AVI Japanese Special Situations Fund</v>
      </c>
      <c r="D3042" s="41" t="str">
        <f>_xlfn.XLOOKUP(A3042,'[4]Fund Control'!$H:$H,'[4]Fund Control'!$G:$G)</f>
        <v>Class B1 (GBP)</v>
      </c>
      <c r="E3042" s="44">
        <v>45748</v>
      </c>
      <c r="F3042" s="41" t="str">
        <f>_xlfn.XLOOKUP(A3042,'[3]Eqn Calc - NII'!$C:$C,'[3]Eqn Calc - NII'!$E:$E)</f>
        <v>GBP</v>
      </c>
      <c r="G3042" s="43" t="e">
        <f>SUMIFS('[3]Eqn Calc - NII'!$U:$U,'[3]Eqn Calc - NII'!$H:$H,E3042,'[3]Eqn Calc - NII'!$C:$C,A3042)</f>
        <v>#VALUE!</v>
      </c>
      <c r="H3042" t="str">
        <f t="shared" si="48"/>
        <v>IE000OPWA0E745748</v>
      </c>
    </row>
    <row r="3043" spans="1:8" x14ac:dyDescent="0.25">
      <c r="A3043" s="41" t="s">
        <v>26</v>
      </c>
      <c r="B3043" s="41" t="s">
        <v>16</v>
      </c>
      <c r="C3043" s="41" t="str">
        <f>_xlfn.XLOOKUP(A3043,[3]Reconciliation!$A:$A,[3]Reconciliation!$O:$O)</f>
        <v>AVI Japanese Special Situations Fund</v>
      </c>
      <c r="D3043" s="41" t="str">
        <f>_xlfn.XLOOKUP(A3043,'[4]Fund Control'!$H:$H,'[4]Fund Control'!$G:$G)</f>
        <v>Class B1 (GBP)</v>
      </c>
      <c r="E3043" s="44">
        <v>45749</v>
      </c>
      <c r="F3043" s="41" t="str">
        <f>_xlfn.XLOOKUP(A3043,'[3]Eqn Calc - NII'!$C:$C,'[3]Eqn Calc - NII'!$E:$E)</f>
        <v>GBP</v>
      </c>
      <c r="G3043" s="43" t="e">
        <f>SUMIFS('[3]Eqn Calc - NII'!$U:$U,'[3]Eqn Calc - NII'!$H:$H,E3043,'[3]Eqn Calc - NII'!$C:$C,A3043)</f>
        <v>#VALUE!</v>
      </c>
      <c r="H3043" t="str">
        <f t="shared" si="48"/>
        <v>IE000OPWA0E745749</v>
      </c>
    </row>
    <row r="3044" spans="1:8" x14ac:dyDescent="0.25">
      <c r="A3044" s="41" t="s">
        <v>26</v>
      </c>
      <c r="B3044" s="41" t="s">
        <v>16</v>
      </c>
      <c r="C3044" s="41" t="str">
        <f>_xlfn.XLOOKUP(A3044,[3]Reconciliation!$A:$A,[3]Reconciliation!$O:$O)</f>
        <v>AVI Japanese Special Situations Fund</v>
      </c>
      <c r="D3044" s="41" t="str">
        <f>_xlfn.XLOOKUP(A3044,'[4]Fund Control'!$H:$H,'[4]Fund Control'!$G:$G)</f>
        <v>Class B1 (GBP)</v>
      </c>
      <c r="E3044" s="44">
        <v>45750</v>
      </c>
      <c r="F3044" s="41" t="str">
        <f>_xlfn.XLOOKUP(A3044,'[3]Eqn Calc - NII'!$C:$C,'[3]Eqn Calc - NII'!$E:$E)</f>
        <v>GBP</v>
      </c>
      <c r="G3044" s="43" t="e">
        <f>SUMIFS('[3]Eqn Calc - NII'!$U:$U,'[3]Eqn Calc - NII'!$H:$H,E3044,'[3]Eqn Calc - NII'!$C:$C,A3044)</f>
        <v>#VALUE!</v>
      </c>
      <c r="H3044" t="str">
        <f t="shared" si="48"/>
        <v>IE000OPWA0E745750</v>
      </c>
    </row>
    <row r="3045" spans="1:8" x14ac:dyDescent="0.25">
      <c r="A3045" s="41" t="s">
        <v>26</v>
      </c>
      <c r="B3045" s="41" t="s">
        <v>16</v>
      </c>
      <c r="C3045" s="41" t="str">
        <f>_xlfn.XLOOKUP(A3045,[3]Reconciliation!$A:$A,[3]Reconciliation!$O:$O)</f>
        <v>AVI Japanese Special Situations Fund</v>
      </c>
      <c r="D3045" s="41" t="str">
        <f>_xlfn.XLOOKUP(A3045,'[4]Fund Control'!$H:$H,'[4]Fund Control'!$G:$G)</f>
        <v>Class B1 (GBP)</v>
      </c>
      <c r="E3045" s="44">
        <v>45751</v>
      </c>
      <c r="F3045" s="41" t="str">
        <f>_xlfn.XLOOKUP(A3045,'[3]Eqn Calc - NII'!$C:$C,'[3]Eqn Calc - NII'!$E:$E)</f>
        <v>GBP</v>
      </c>
      <c r="G3045" s="43" t="e">
        <f>SUMIFS('[3]Eqn Calc - NII'!$U:$U,'[3]Eqn Calc - NII'!$H:$H,E3045,'[3]Eqn Calc - NII'!$C:$C,A3045)</f>
        <v>#VALUE!</v>
      </c>
      <c r="H3045" t="str">
        <f t="shared" si="48"/>
        <v>IE000OPWA0E745751</v>
      </c>
    </row>
    <row r="3046" spans="1:8" x14ac:dyDescent="0.25">
      <c r="A3046" s="41" t="s">
        <v>26</v>
      </c>
      <c r="B3046" s="41" t="s">
        <v>16</v>
      </c>
      <c r="C3046" s="41" t="str">
        <f>_xlfn.XLOOKUP(A3046,[3]Reconciliation!$A:$A,[3]Reconciliation!$O:$O)</f>
        <v>AVI Japanese Special Situations Fund</v>
      </c>
      <c r="D3046" s="41" t="str">
        <f>_xlfn.XLOOKUP(A3046,'[4]Fund Control'!$H:$H,'[4]Fund Control'!$G:$G)</f>
        <v>Class B1 (GBP)</v>
      </c>
      <c r="E3046" s="44">
        <v>45754</v>
      </c>
      <c r="F3046" s="41" t="str">
        <f>_xlfn.XLOOKUP(A3046,'[3]Eqn Calc - NII'!$C:$C,'[3]Eqn Calc - NII'!$E:$E)</f>
        <v>GBP</v>
      </c>
      <c r="G3046" s="43" t="e">
        <f>SUMIFS('[3]Eqn Calc - NII'!$U:$U,'[3]Eqn Calc - NII'!$H:$H,E3046,'[3]Eqn Calc - NII'!$C:$C,A3046)</f>
        <v>#VALUE!</v>
      </c>
      <c r="H3046" t="str">
        <f t="shared" si="48"/>
        <v>IE000OPWA0E745754</v>
      </c>
    </row>
    <row r="3047" spans="1:8" x14ac:dyDescent="0.25">
      <c r="A3047" s="41" t="s">
        <v>26</v>
      </c>
      <c r="B3047" s="41" t="s">
        <v>16</v>
      </c>
      <c r="C3047" s="41" t="str">
        <f>_xlfn.XLOOKUP(A3047,[3]Reconciliation!$A:$A,[3]Reconciliation!$O:$O)</f>
        <v>AVI Japanese Special Situations Fund</v>
      </c>
      <c r="D3047" s="41" t="str">
        <f>_xlfn.XLOOKUP(A3047,'[4]Fund Control'!$H:$H,'[4]Fund Control'!$G:$G)</f>
        <v>Class B1 (GBP)</v>
      </c>
      <c r="E3047" s="44">
        <v>45755</v>
      </c>
      <c r="F3047" s="41" t="str">
        <f>_xlfn.XLOOKUP(A3047,'[3]Eqn Calc - NII'!$C:$C,'[3]Eqn Calc - NII'!$E:$E)</f>
        <v>GBP</v>
      </c>
      <c r="G3047" s="43" t="e">
        <f>SUMIFS('[3]Eqn Calc - NII'!$U:$U,'[3]Eqn Calc - NII'!$H:$H,E3047,'[3]Eqn Calc - NII'!$C:$C,A3047)</f>
        <v>#VALUE!</v>
      </c>
      <c r="H3047" t="str">
        <f t="shared" si="48"/>
        <v>IE000OPWA0E745755</v>
      </c>
    </row>
    <row r="3048" spans="1:8" x14ac:dyDescent="0.25">
      <c r="A3048" s="41" t="s">
        <v>26</v>
      </c>
      <c r="B3048" s="41" t="s">
        <v>16</v>
      </c>
      <c r="C3048" s="41" t="str">
        <f>_xlfn.XLOOKUP(A3048,[3]Reconciliation!$A:$A,[3]Reconciliation!$O:$O)</f>
        <v>AVI Japanese Special Situations Fund</v>
      </c>
      <c r="D3048" s="41" t="str">
        <f>_xlfn.XLOOKUP(A3048,'[4]Fund Control'!$H:$H,'[4]Fund Control'!$G:$G)</f>
        <v>Class B1 (GBP)</v>
      </c>
      <c r="E3048" s="44">
        <v>45756</v>
      </c>
      <c r="F3048" s="41" t="str">
        <f>_xlfn.XLOOKUP(A3048,'[3]Eqn Calc - NII'!$C:$C,'[3]Eqn Calc - NII'!$E:$E)</f>
        <v>GBP</v>
      </c>
      <c r="G3048" s="43" t="e">
        <f>SUMIFS('[3]Eqn Calc - NII'!$U:$U,'[3]Eqn Calc - NII'!$H:$H,E3048,'[3]Eqn Calc - NII'!$C:$C,A3048)</f>
        <v>#VALUE!</v>
      </c>
      <c r="H3048" t="str">
        <f t="shared" si="48"/>
        <v>IE000OPWA0E745756</v>
      </c>
    </row>
    <row r="3049" spans="1:8" x14ac:dyDescent="0.25">
      <c r="A3049" s="41" t="s">
        <v>26</v>
      </c>
      <c r="B3049" s="41" t="s">
        <v>16</v>
      </c>
      <c r="C3049" s="41" t="str">
        <f>_xlfn.XLOOKUP(A3049,[3]Reconciliation!$A:$A,[3]Reconciliation!$O:$O)</f>
        <v>AVI Japanese Special Situations Fund</v>
      </c>
      <c r="D3049" s="41" t="str">
        <f>_xlfn.XLOOKUP(A3049,'[4]Fund Control'!$H:$H,'[4]Fund Control'!$G:$G)</f>
        <v>Class B1 (GBP)</v>
      </c>
      <c r="E3049" s="44">
        <v>45757</v>
      </c>
      <c r="F3049" s="41" t="str">
        <f>_xlfn.XLOOKUP(A3049,'[3]Eqn Calc - NII'!$C:$C,'[3]Eqn Calc - NII'!$E:$E)</f>
        <v>GBP</v>
      </c>
      <c r="G3049" s="43" t="e">
        <f>SUMIFS('[3]Eqn Calc - NII'!$U:$U,'[3]Eqn Calc - NII'!$H:$H,E3049,'[3]Eqn Calc - NII'!$C:$C,A3049)</f>
        <v>#VALUE!</v>
      </c>
      <c r="H3049" t="str">
        <f t="shared" si="48"/>
        <v>IE000OPWA0E745757</v>
      </c>
    </row>
    <row r="3050" spans="1:8" x14ac:dyDescent="0.25">
      <c r="A3050" s="41" t="s">
        <v>26</v>
      </c>
      <c r="B3050" s="41" t="s">
        <v>16</v>
      </c>
      <c r="C3050" s="41" t="str">
        <f>_xlfn.XLOOKUP(A3050,[3]Reconciliation!$A:$A,[3]Reconciliation!$O:$O)</f>
        <v>AVI Japanese Special Situations Fund</v>
      </c>
      <c r="D3050" s="41" t="str">
        <f>_xlfn.XLOOKUP(A3050,'[4]Fund Control'!$H:$H,'[4]Fund Control'!$G:$G)</f>
        <v>Class B1 (GBP)</v>
      </c>
      <c r="E3050" s="44">
        <v>45758</v>
      </c>
      <c r="F3050" s="41" t="str">
        <f>_xlfn.XLOOKUP(A3050,'[3]Eqn Calc - NII'!$C:$C,'[3]Eqn Calc - NII'!$E:$E)</f>
        <v>GBP</v>
      </c>
      <c r="G3050" s="43" t="e">
        <f>SUMIFS('[3]Eqn Calc - NII'!$U:$U,'[3]Eqn Calc - NII'!$H:$H,E3050,'[3]Eqn Calc - NII'!$C:$C,A3050)</f>
        <v>#VALUE!</v>
      </c>
      <c r="H3050" t="str">
        <f t="shared" si="48"/>
        <v>IE000OPWA0E745758</v>
      </c>
    </row>
    <row r="3051" spans="1:8" x14ac:dyDescent="0.25">
      <c r="A3051" s="41" t="s">
        <v>26</v>
      </c>
      <c r="B3051" s="41" t="s">
        <v>16</v>
      </c>
      <c r="C3051" s="41" t="str">
        <f>_xlfn.XLOOKUP(A3051,[3]Reconciliation!$A:$A,[3]Reconciliation!$O:$O)</f>
        <v>AVI Japanese Special Situations Fund</v>
      </c>
      <c r="D3051" s="41" t="str">
        <f>_xlfn.XLOOKUP(A3051,'[4]Fund Control'!$H:$H,'[4]Fund Control'!$G:$G)</f>
        <v>Class B1 (GBP)</v>
      </c>
      <c r="E3051" s="44">
        <v>45761</v>
      </c>
      <c r="F3051" s="41" t="str">
        <f>_xlfn.XLOOKUP(A3051,'[3]Eqn Calc - NII'!$C:$C,'[3]Eqn Calc - NII'!$E:$E)</f>
        <v>GBP</v>
      </c>
      <c r="G3051" s="43" t="e">
        <f>SUMIFS('[3]Eqn Calc - NII'!$U:$U,'[3]Eqn Calc - NII'!$H:$H,E3051,'[3]Eqn Calc - NII'!$C:$C,A3051)</f>
        <v>#VALUE!</v>
      </c>
      <c r="H3051" t="str">
        <f t="shared" si="48"/>
        <v>IE000OPWA0E745761</v>
      </c>
    </row>
    <row r="3052" spans="1:8" x14ac:dyDescent="0.25">
      <c r="A3052" s="41" t="s">
        <v>26</v>
      </c>
      <c r="B3052" s="41" t="s">
        <v>16</v>
      </c>
      <c r="C3052" s="41" t="str">
        <f>_xlfn.XLOOKUP(A3052,[3]Reconciliation!$A:$A,[3]Reconciliation!$O:$O)</f>
        <v>AVI Japanese Special Situations Fund</v>
      </c>
      <c r="D3052" s="41" t="str">
        <f>_xlfn.XLOOKUP(A3052,'[4]Fund Control'!$H:$H,'[4]Fund Control'!$G:$G)</f>
        <v>Class B1 (GBP)</v>
      </c>
      <c r="E3052" s="44">
        <v>45762</v>
      </c>
      <c r="F3052" s="41" t="str">
        <f>_xlfn.XLOOKUP(A3052,'[3]Eqn Calc - NII'!$C:$C,'[3]Eqn Calc - NII'!$E:$E)</f>
        <v>GBP</v>
      </c>
      <c r="G3052" s="43" t="e">
        <f>SUMIFS('[3]Eqn Calc - NII'!$U:$U,'[3]Eqn Calc - NII'!$H:$H,E3052,'[3]Eqn Calc - NII'!$C:$C,A3052)</f>
        <v>#VALUE!</v>
      </c>
      <c r="H3052" t="str">
        <f t="shared" si="48"/>
        <v>IE000OPWA0E745762</v>
      </c>
    </row>
    <row r="3053" spans="1:8" x14ac:dyDescent="0.25">
      <c r="A3053" s="41" t="s">
        <v>26</v>
      </c>
      <c r="B3053" s="41" t="s">
        <v>16</v>
      </c>
      <c r="C3053" s="41" t="str">
        <f>_xlfn.XLOOKUP(A3053,[3]Reconciliation!$A:$A,[3]Reconciliation!$O:$O)</f>
        <v>AVI Japanese Special Situations Fund</v>
      </c>
      <c r="D3053" s="41" t="str">
        <f>_xlfn.XLOOKUP(A3053,'[4]Fund Control'!$H:$H,'[4]Fund Control'!$G:$G)</f>
        <v>Class B1 (GBP)</v>
      </c>
      <c r="E3053" s="44">
        <v>45763</v>
      </c>
      <c r="F3053" s="41" t="str">
        <f>_xlfn.XLOOKUP(A3053,'[3]Eqn Calc - NII'!$C:$C,'[3]Eqn Calc - NII'!$E:$E)</f>
        <v>GBP</v>
      </c>
      <c r="G3053" s="43" t="e">
        <f>SUMIFS('[3]Eqn Calc - NII'!$U:$U,'[3]Eqn Calc - NII'!$H:$H,E3053,'[3]Eqn Calc - NII'!$C:$C,A3053)</f>
        <v>#VALUE!</v>
      </c>
      <c r="H3053" t="str">
        <f t="shared" si="48"/>
        <v>IE000OPWA0E745763</v>
      </c>
    </row>
    <row r="3054" spans="1:8" x14ac:dyDescent="0.25">
      <c r="A3054" s="41" t="s">
        <v>26</v>
      </c>
      <c r="B3054" s="41" t="s">
        <v>16</v>
      </c>
      <c r="C3054" s="41" t="str">
        <f>_xlfn.XLOOKUP(A3054,[3]Reconciliation!$A:$A,[3]Reconciliation!$O:$O)</f>
        <v>AVI Japanese Special Situations Fund</v>
      </c>
      <c r="D3054" s="41" t="str">
        <f>_xlfn.XLOOKUP(A3054,'[4]Fund Control'!$H:$H,'[4]Fund Control'!$G:$G)</f>
        <v>Class B1 (GBP)</v>
      </c>
      <c r="E3054" s="44">
        <v>45764</v>
      </c>
      <c r="F3054" s="41" t="str">
        <f>_xlfn.XLOOKUP(A3054,'[3]Eqn Calc - NII'!$C:$C,'[3]Eqn Calc - NII'!$E:$E)</f>
        <v>GBP</v>
      </c>
      <c r="G3054" s="43" t="e">
        <f>SUMIFS('[3]Eqn Calc - NII'!$U:$U,'[3]Eqn Calc - NII'!$H:$H,E3054,'[3]Eqn Calc - NII'!$C:$C,A3054)</f>
        <v>#VALUE!</v>
      </c>
      <c r="H3054" t="str">
        <f t="shared" si="48"/>
        <v>IE000OPWA0E745764</v>
      </c>
    </row>
    <row r="3055" spans="1:8" x14ac:dyDescent="0.25">
      <c r="A3055" s="41" t="s">
        <v>26</v>
      </c>
      <c r="B3055" s="41" t="s">
        <v>16</v>
      </c>
      <c r="C3055" s="41" t="str">
        <f>_xlfn.XLOOKUP(A3055,[3]Reconciliation!$A:$A,[3]Reconciliation!$O:$O)</f>
        <v>AVI Japanese Special Situations Fund</v>
      </c>
      <c r="D3055" s="41" t="str">
        <f>_xlfn.XLOOKUP(A3055,'[4]Fund Control'!$H:$H,'[4]Fund Control'!$G:$G)</f>
        <v>Class B1 (GBP)</v>
      </c>
      <c r="E3055" s="44">
        <v>45769</v>
      </c>
      <c r="F3055" s="41" t="str">
        <f>_xlfn.XLOOKUP(A3055,'[3]Eqn Calc - NII'!$C:$C,'[3]Eqn Calc - NII'!$E:$E)</f>
        <v>GBP</v>
      </c>
      <c r="G3055" s="43" t="e">
        <f>SUMIFS('[3]Eqn Calc - NII'!$U:$U,'[3]Eqn Calc - NII'!$H:$H,E3055,'[3]Eqn Calc - NII'!$C:$C,A3055)</f>
        <v>#VALUE!</v>
      </c>
      <c r="H3055" t="str">
        <f t="shared" si="48"/>
        <v>IE000OPWA0E745769</v>
      </c>
    </row>
    <row r="3056" spans="1:8" x14ac:dyDescent="0.25">
      <c r="A3056" s="41" t="s">
        <v>26</v>
      </c>
      <c r="B3056" s="41" t="s">
        <v>16</v>
      </c>
      <c r="C3056" s="41" t="str">
        <f>_xlfn.XLOOKUP(A3056,[3]Reconciliation!$A:$A,[3]Reconciliation!$O:$O)</f>
        <v>AVI Japanese Special Situations Fund</v>
      </c>
      <c r="D3056" s="41" t="str">
        <f>_xlfn.XLOOKUP(A3056,'[4]Fund Control'!$H:$H,'[4]Fund Control'!$G:$G)</f>
        <v>Class B1 (GBP)</v>
      </c>
      <c r="E3056" s="44">
        <v>45770</v>
      </c>
      <c r="F3056" s="41" t="str">
        <f>_xlfn.XLOOKUP(A3056,'[3]Eqn Calc - NII'!$C:$C,'[3]Eqn Calc - NII'!$E:$E)</f>
        <v>GBP</v>
      </c>
      <c r="G3056" s="43" t="e">
        <f>SUMIFS('[3]Eqn Calc - NII'!$U:$U,'[3]Eqn Calc - NII'!$H:$H,E3056,'[3]Eqn Calc - NII'!$C:$C,A3056)</f>
        <v>#VALUE!</v>
      </c>
      <c r="H3056" t="str">
        <f t="shared" si="48"/>
        <v>IE000OPWA0E745770</v>
      </c>
    </row>
    <row r="3057" spans="1:8" x14ac:dyDescent="0.25">
      <c r="A3057" s="41" t="s">
        <v>26</v>
      </c>
      <c r="B3057" s="41" t="s">
        <v>16</v>
      </c>
      <c r="C3057" s="41" t="str">
        <f>_xlfn.XLOOKUP(A3057,[3]Reconciliation!$A:$A,[3]Reconciliation!$O:$O)</f>
        <v>AVI Japanese Special Situations Fund</v>
      </c>
      <c r="D3057" s="41" t="str">
        <f>_xlfn.XLOOKUP(A3057,'[4]Fund Control'!$H:$H,'[4]Fund Control'!$G:$G)</f>
        <v>Class B1 (GBP)</v>
      </c>
      <c r="E3057" s="44">
        <v>45771</v>
      </c>
      <c r="F3057" s="41" t="str">
        <f>_xlfn.XLOOKUP(A3057,'[3]Eqn Calc - NII'!$C:$C,'[3]Eqn Calc - NII'!$E:$E)</f>
        <v>GBP</v>
      </c>
      <c r="G3057" s="43" t="e">
        <f>SUMIFS('[3]Eqn Calc - NII'!$U:$U,'[3]Eqn Calc - NII'!$H:$H,E3057,'[3]Eqn Calc - NII'!$C:$C,A3057)</f>
        <v>#VALUE!</v>
      </c>
      <c r="H3057" t="str">
        <f t="shared" si="48"/>
        <v>IE000OPWA0E745771</v>
      </c>
    </row>
    <row r="3058" spans="1:8" x14ac:dyDescent="0.25">
      <c r="A3058" s="41" t="s">
        <v>26</v>
      </c>
      <c r="B3058" s="41" t="s">
        <v>16</v>
      </c>
      <c r="C3058" s="41" t="str">
        <f>_xlfn.XLOOKUP(A3058,[3]Reconciliation!$A:$A,[3]Reconciliation!$O:$O)</f>
        <v>AVI Japanese Special Situations Fund</v>
      </c>
      <c r="D3058" s="41" t="str">
        <f>_xlfn.XLOOKUP(A3058,'[4]Fund Control'!$H:$H,'[4]Fund Control'!$G:$G)</f>
        <v>Class B1 (GBP)</v>
      </c>
      <c r="E3058" s="44">
        <v>45772</v>
      </c>
      <c r="F3058" s="41" t="str">
        <f>_xlfn.XLOOKUP(A3058,'[3]Eqn Calc - NII'!$C:$C,'[3]Eqn Calc - NII'!$E:$E)</f>
        <v>GBP</v>
      </c>
      <c r="G3058" s="43" t="e">
        <f>SUMIFS('[3]Eqn Calc - NII'!$U:$U,'[3]Eqn Calc - NII'!$H:$H,E3058,'[3]Eqn Calc - NII'!$C:$C,A3058)</f>
        <v>#VALUE!</v>
      </c>
      <c r="H3058" t="str">
        <f t="shared" si="48"/>
        <v>IE000OPWA0E745772</v>
      </c>
    </row>
    <row r="3059" spans="1:8" x14ac:dyDescent="0.25">
      <c r="A3059" s="41" t="s">
        <v>26</v>
      </c>
      <c r="B3059" s="41" t="s">
        <v>16</v>
      </c>
      <c r="C3059" s="41" t="str">
        <f>_xlfn.XLOOKUP(A3059,[3]Reconciliation!$A:$A,[3]Reconciliation!$O:$O)</f>
        <v>AVI Japanese Special Situations Fund</v>
      </c>
      <c r="D3059" s="41" t="str">
        <f>_xlfn.XLOOKUP(A3059,'[4]Fund Control'!$H:$H,'[4]Fund Control'!$G:$G)</f>
        <v>Class B1 (GBP)</v>
      </c>
      <c r="E3059" s="44">
        <v>45775</v>
      </c>
      <c r="F3059" s="41" t="str">
        <f>_xlfn.XLOOKUP(A3059,'[3]Eqn Calc - NII'!$C:$C,'[3]Eqn Calc - NII'!$E:$E)</f>
        <v>GBP</v>
      </c>
      <c r="G3059" s="43" t="e">
        <f>SUMIFS('[3]Eqn Calc - NII'!$U:$U,'[3]Eqn Calc - NII'!$H:$H,E3059,'[3]Eqn Calc - NII'!$C:$C,A3059)</f>
        <v>#VALUE!</v>
      </c>
      <c r="H3059" t="str">
        <f t="shared" si="48"/>
        <v>IE000OPWA0E745775</v>
      </c>
    </row>
    <row r="3060" spans="1:8" x14ac:dyDescent="0.25">
      <c r="A3060" s="41" t="s">
        <v>26</v>
      </c>
      <c r="B3060" s="41" t="s">
        <v>16</v>
      </c>
      <c r="C3060" s="41" t="str">
        <f>_xlfn.XLOOKUP(A3060,[3]Reconciliation!$A:$A,[3]Reconciliation!$O:$O)</f>
        <v>AVI Japanese Special Situations Fund</v>
      </c>
      <c r="D3060" s="41" t="str">
        <f>_xlfn.XLOOKUP(A3060,'[4]Fund Control'!$H:$H,'[4]Fund Control'!$G:$G)</f>
        <v>Class B1 (GBP)</v>
      </c>
      <c r="E3060" s="44">
        <v>45777</v>
      </c>
      <c r="F3060" s="41" t="str">
        <f>_xlfn.XLOOKUP(A3060,'[3]Eqn Calc - NII'!$C:$C,'[3]Eqn Calc - NII'!$E:$E)</f>
        <v>GBP</v>
      </c>
      <c r="G3060" s="43" t="e">
        <f>SUMIFS('[3]Eqn Calc - NII'!$U:$U,'[3]Eqn Calc - NII'!$H:$H,E3060,'[3]Eqn Calc - NII'!$C:$C,A3060)</f>
        <v>#VALUE!</v>
      </c>
      <c r="H3060" t="str">
        <f t="shared" si="48"/>
        <v>IE000OPWA0E745777</v>
      </c>
    </row>
    <row r="3061" spans="1:8" x14ac:dyDescent="0.25">
      <c r="A3061" s="41" t="s">
        <v>26</v>
      </c>
      <c r="B3061" s="41" t="s">
        <v>16</v>
      </c>
      <c r="C3061" s="41" t="str">
        <f>_xlfn.XLOOKUP(A3061,[3]Reconciliation!$A:$A,[3]Reconciliation!$O:$O)</f>
        <v>AVI Japanese Special Situations Fund</v>
      </c>
      <c r="D3061" s="41" t="str">
        <f>_xlfn.XLOOKUP(A3061,'[4]Fund Control'!$H:$H,'[4]Fund Control'!$G:$G)</f>
        <v>Class B1 (GBP)</v>
      </c>
      <c r="E3061" s="44">
        <v>45778</v>
      </c>
      <c r="F3061" s="41" t="str">
        <f>_xlfn.XLOOKUP(A3061,'[3]Eqn Calc - NII'!$C:$C,'[3]Eqn Calc - NII'!$E:$E)</f>
        <v>GBP</v>
      </c>
      <c r="G3061" s="43" t="e">
        <f>SUMIFS('[3]Eqn Calc - NII'!$U:$U,'[3]Eqn Calc - NII'!$H:$H,E3061,'[3]Eqn Calc - NII'!$C:$C,A3061)</f>
        <v>#VALUE!</v>
      </c>
      <c r="H3061" t="str">
        <f t="shared" si="48"/>
        <v>IE000OPWA0E745778</v>
      </c>
    </row>
    <row r="3062" spans="1:8" x14ac:dyDescent="0.25">
      <c r="A3062" s="41" t="s">
        <v>26</v>
      </c>
      <c r="B3062" s="41" t="s">
        <v>16</v>
      </c>
      <c r="C3062" s="41" t="str">
        <f>_xlfn.XLOOKUP(A3062,[3]Reconciliation!$A:$A,[3]Reconciliation!$O:$O)</f>
        <v>AVI Japanese Special Situations Fund</v>
      </c>
      <c r="D3062" s="41" t="str">
        <f>_xlfn.XLOOKUP(A3062,'[4]Fund Control'!$H:$H,'[4]Fund Control'!$G:$G)</f>
        <v>Class B1 (GBP)</v>
      </c>
      <c r="E3062" s="44">
        <v>45779</v>
      </c>
      <c r="F3062" s="41" t="str">
        <f>_xlfn.XLOOKUP(A3062,'[3]Eqn Calc - NII'!$C:$C,'[3]Eqn Calc - NII'!$E:$E)</f>
        <v>GBP</v>
      </c>
      <c r="G3062" s="43" t="e">
        <f>SUMIFS('[3]Eqn Calc - NII'!$U:$U,'[3]Eqn Calc - NII'!$H:$H,E3062,'[3]Eqn Calc - NII'!$C:$C,A3062)</f>
        <v>#VALUE!</v>
      </c>
      <c r="H3062" t="str">
        <f t="shared" si="48"/>
        <v>IE000OPWA0E745779</v>
      </c>
    </row>
    <row r="3063" spans="1:8" x14ac:dyDescent="0.25">
      <c r="A3063" s="41" t="s">
        <v>26</v>
      </c>
      <c r="B3063" s="41" t="s">
        <v>16</v>
      </c>
      <c r="C3063" s="41" t="str">
        <f>_xlfn.XLOOKUP(A3063,[3]Reconciliation!$A:$A,[3]Reconciliation!$O:$O)</f>
        <v>AVI Japanese Special Situations Fund</v>
      </c>
      <c r="D3063" s="41" t="str">
        <f>_xlfn.XLOOKUP(A3063,'[4]Fund Control'!$H:$H,'[4]Fund Control'!$G:$G)</f>
        <v>Class B1 (GBP)</v>
      </c>
      <c r="E3063" s="44">
        <v>45784</v>
      </c>
      <c r="F3063" s="41" t="str">
        <f>_xlfn.XLOOKUP(A3063,'[3]Eqn Calc - NII'!$C:$C,'[3]Eqn Calc - NII'!$E:$E)</f>
        <v>GBP</v>
      </c>
      <c r="G3063" s="43" t="e">
        <f>SUMIFS('[3]Eqn Calc - NII'!$U:$U,'[3]Eqn Calc - NII'!$H:$H,E3063,'[3]Eqn Calc - NII'!$C:$C,A3063)</f>
        <v>#VALUE!</v>
      </c>
      <c r="H3063" t="str">
        <f t="shared" si="48"/>
        <v>IE000OPWA0E745784</v>
      </c>
    </row>
    <row r="3064" spans="1:8" x14ac:dyDescent="0.25">
      <c r="A3064" s="41" t="s">
        <v>26</v>
      </c>
      <c r="B3064" s="41" t="s">
        <v>16</v>
      </c>
      <c r="C3064" s="41" t="str">
        <f>_xlfn.XLOOKUP(A3064,[3]Reconciliation!$A:$A,[3]Reconciliation!$O:$O)</f>
        <v>AVI Japanese Special Situations Fund</v>
      </c>
      <c r="D3064" s="41" t="str">
        <f>_xlfn.XLOOKUP(A3064,'[4]Fund Control'!$H:$H,'[4]Fund Control'!$G:$G)</f>
        <v>Class B1 (GBP)</v>
      </c>
      <c r="E3064" s="44">
        <v>45785</v>
      </c>
      <c r="F3064" s="41" t="str">
        <f>_xlfn.XLOOKUP(A3064,'[3]Eqn Calc - NII'!$C:$C,'[3]Eqn Calc - NII'!$E:$E)</f>
        <v>GBP</v>
      </c>
      <c r="G3064" s="43" t="e">
        <f>SUMIFS('[3]Eqn Calc - NII'!$U:$U,'[3]Eqn Calc - NII'!$H:$H,E3064,'[3]Eqn Calc - NII'!$C:$C,A3064)</f>
        <v>#VALUE!</v>
      </c>
      <c r="H3064" t="str">
        <f t="shared" si="48"/>
        <v>IE000OPWA0E745785</v>
      </c>
    </row>
    <row r="3065" spans="1:8" x14ac:dyDescent="0.25">
      <c r="A3065" s="41" t="s">
        <v>26</v>
      </c>
      <c r="B3065" s="41" t="s">
        <v>16</v>
      </c>
      <c r="C3065" s="41" t="str">
        <f>_xlfn.XLOOKUP(A3065,[3]Reconciliation!$A:$A,[3]Reconciliation!$O:$O)</f>
        <v>AVI Japanese Special Situations Fund</v>
      </c>
      <c r="D3065" s="41" t="str">
        <f>_xlfn.XLOOKUP(A3065,'[4]Fund Control'!$H:$H,'[4]Fund Control'!$G:$G)</f>
        <v>Class B1 (GBP)</v>
      </c>
      <c r="E3065" s="44">
        <v>45786</v>
      </c>
      <c r="F3065" s="41" t="str">
        <f>_xlfn.XLOOKUP(A3065,'[3]Eqn Calc - NII'!$C:$C,'[3]Eqn Calc - NII'!$E:$E)</f>
        <v>GBP</v>
      </c>
      <c r="G3065" s="43" t="e">
        <f>SUMIFS('[3]Eqn Calc - NII'!$U:$U,'[3]Eqn Calc - NII'!$H:$H,E3065,'[3]Eqn Calc - NII'!$C:$C,A3065)</f>
        <v>#VALUE!</v>
      </c>
      <c r="H3065" t="str">
        <f t="shared" si="48"/>
        <v>IE000OPWA0E745786</v>
      </c>
    </row>
    <row r="3066" spans="1:8" x14ac:dyDescent="0.25">
      <c r="A3066" s="41" t="s">
        <v>26</v>
      </c>
      <c r="B3066" s="41" t="s">
        <v>16</v>
      </c>
      <c r="C3066" s="41" t="str">
        <f>_xlfn.XLOOKUP(A3066,[3]Reconciliation!$A:$A,[3]Reconciliation!$O:$O)</f>
        <v>AVI Japanese Special Situations Fund</v>
      </c>
      <c r="D3066" s="41" t="str">
        <f>_xlfn.XLOOKUP(A3066,'[4]Fund Control'!$H:$H,'[4]Fund Control'!$G:$G)</f>
        <v>Class B1 (GBP)</v>
      </c>
      <c r="E3066" s="44">
        <v>45789</v>
      </c>
      <c r="F3066" s="41" t="str">
        <f>_xlfn.XLOOKUP(A3066,'[3]Eqn Calc - NII'!$C:$C,'[3]Eqn Calc - NII'!$E:$E)</f>
        <v>GBP</v>
      </c>
      <c r="G3066" s="43" t="e">
        <f>SUMIFS('[3]Eqn Calc - NII'!$U:$U,'[3]Eqn Calc - NII'!$H:$H,E3066,'[3]Eqn Calc - NII'!$C:$C,A3066)</f>
        <v>#VALUE!</v>
      </c>
      <c r="H3066" t="str">
        <f t="shared" si="48"/>
        <v>IE000OPWA0E745789</v>
      </c>
    </row>
    <row r="3067" spans="1:8" x14ac:dyDescent="0.25">
      <c r="A3067" s="41" t="s">
        <v>26</v>
      </c>
      <c r="B3067" s="41" t="s">
        <v>16</v>
      </c>
      <c r="C3067" s="41" t="str">
        <f>_xlfn.XLOOKUP(A3067,[3]Reconciliation!$A:$A,[3]Reconciliation!$O:$O)</f>
        <v>AVI Japanese Special Situations Fund</v>
      </c>
      <c r="D3067" s="41" t="str">
        <f>_xlfn.XLOOKUP(A3067,'[4]Fund Control'!$H:$H,'[4]Fund Control'!$G:$G)</f>
        <v>Class B1 (GBP)</v>
      </c>
      <c r="E3067" s="44">
        <v>45790</v>
      </c>
      <c r="F3067" s="41" t="str">
        <f>_xlfn.XLOOKUP(A3067,'[3]Eqn Calc - NII'!$C:$C,'[3]Eqn Calc - NII'!$E:$E)</f>
        <v>GBP</v>
      </c>
      <c r="G3067" s="43" t="e">
        <f>SUMIFS('[3]Eqn Calc - NII'!$U:$U,'[3]Eqn Calc - NII'!$H:$H,E3067,'[3]Eqn Calc - NII'!$C:$C,A3067)</f>
        <v>#VALUE!</v>
      </c>
      <c r="H3067" t="str">
        <f t="shared" si="48"/>
        <v>IE000OPWA0E745790</v>
      </c>
    </row>
    <row r="3068" spans="1:8" x14ac:dyDescent="0.25">
      <c r="A3068" s="41" t="s">
        <v>26</v>
      </c>
      <c r="B3068" s="41" t="s">
        <v>16</v>
      </c>
      <c r="C3068" s="41" t="str">
        <f>_xlfn.XLOOKUP(A3068,[3]Reconciliation!$A:$A,[3]Reconciliation!$O:$O)</f>
        <v>AVI Japanese Special Situations Fund</v>
      </c>
      <c r="D3068" s="41" t="str">
        <f>_xlfn.XLOOKUP(A3068,'[4]Fund Control'!$H:$H,'[4]Fund Control'!$G:$G)</f>
        <v>Class B1 (GBP)</v>
      </c>
      <c r="E3068" s="44">
        <v>45791</v>
      </c>
      <c r="F3068" s="41" t="str">
        <f>_xlfn.XLOOKUP(A3068,'[3]Eqn Calc - NII'!$C:$C,'[3]Eqn Calc - NII'!$E:$E)</f>
        <v>GBP</v>
      </c>
      <c r="G3068" s="43" t="e">
        <f>SUMIFS('[3]Eqn Calc - NII'!$U:$U,'[3]Eqn Calc - NII'!$H:$H,E3068,'[3]Eqn Calc - NII'!$C:$C,A3068)</f>
        <v>#VALUE!</v>
      </c>
      <c r="H3068" t="str">
        <f t="shared" si="48"/>
        <v>IE000OPWA0E745791</v>
      </c>
    </row>
    <row r="3069" spans="1:8" x14ac:dyDescent="0.25">
      <c r="A3069" s="41" t="s">
        <v>26</v>
      </c>
      <c r="B3069" s="41" t="s">
        <v>16</v>
      </c>
      <c r="C3069" s="41" t="str">
        <f>_xlfn.XLOOKUP(A3069,[3]Reconciliation!$A:$A,[3]Reconciliation!$O:$O)</f>
        <v>AVI Japanese Special Situations Fund</v>
      </c>
      <c r="D3069" s="41" t="str">
        <f>_xlfn.XLOOKUP(A3069,'[4]Fund Control'!$H:$H,'[4]Fund Control'!$G:$G)</f>
        <v>Class B1 (GBP)</v>
      </c>
      <c r="E3069" s="44">
        <v>45792</v>
      </c>
      <c r="F3069" s="41" t="str">
        <f>_xlfn.XLOOKUP(A3069,'[3]Eqn Calc - NII'!$C:$C,'[3]Eqn Calc - NII'!$E:$E)</f>
        <v>GBP</v>
      </c>
      <c r="G3069" s="43" t="e">
        <f>SUMIFS('[3]Eqn Calc - NII'!$U:$U,'[3]Eqn Calc - NII'!$H:$H,E3069,'[3]Eqn Calc - NII'!$C:$C,A3069)</f>
        <v>#VALUE!</v>
      </c>
      <c r="H3069" t="str">
        <f t="shared" si="48"/>
        <v>IE000OPWA0E745792</v>
      </c>
    </row>
    <row r="3070" spans="1:8" x14ac:dyDescent="0.25">
      <c r="A3070" s="41" t="s">
        <v>26</v>
      </c>
      <c r="B3070" s="41" t="s">
        <v>16</v>
      </c>
      <c r="C3070" s="41" t="str">
        <f>_xlfn.XLOOKUP(A3070,[3]Reconciliation!$A:$A,[3]Reconciliation!$O:$O)</f>
        <v>AVI Japanese Special Situations Fund</v>
      </c>
      <c r="D3070" s="41" t="str">
        <f>_xlfn.XLOOKUP(A3070,'[4]Fund Control'!$H:$H,'[4]Fund Control'!$G:$G)</f>
        <v>Class B1 (GBP)</v>
      </c>
      <c r="E3070" s="44">
        <v>45793</v>
      </c>
      <c r="F3070" s="41" t="str">
        <f>_xlfn.XLOOKUP(A3070,'[3]Eqn Calc - NII'!$C:$C,'[3]Eqn Calc - NII'!$E:$E)</f>
        <v>GBP</v>
      </c>
      <c r="G3070" s="43" t="e">
        <f>SUMIFS('[3]Eqn Calc - NII'!$U:$U,'[3]Eqn Calc - NII'!$H:$H,E3070,'[3]Eqn Calc - NII'!$C:$C,A3070)</f>
        <v>#VALUE!</v>
      </c>
      <c r="H3070" t="str">
        <f t="shared" si="48"/>
        <v>IE000OPWA0E745793</v>
      </c>
    </row>
    <row r="3071" spans="1:8" x14ac:dyDescent="0.25">
      <c r="A3071" s="41" t="s">
        <v>26</v>
      </c>
      <c r="B3071" s="41" t="s">
        <v>16</v>
      </c>
      <c r="C3071" s="41" t="str">
        <f>_xlfn.XLOOKUP(A3071,[3]Reconciliation!$A:$A,[3]Reconciliation!$O:$O)</f>
        <v>AVI Japanese Special Situations Fund</v>
      </c>
      <c r="D3071" s="41" t="str">
        <f>_xlfn.XLOOKUP(A3071,'[4]Fund Control'!$H:$H,'[4]Fund Control'!$G:$G)</f>
        <v>Class B1 (GBP)</v>
      </c>
      <c r="E3071" s="44">
        <v>45796</v>
      </c>
      <c r="F3071" s="41" t="str">
        <f>_xlfn.XLOOKUP(A3071,'[3]Eqn Calc - NII'!$C:$C,'[3]Eqn Calc - NII'!$E:$E)</f>
        <v>GBP</v>
      </c>
      <c r="G3071" s="43" t="e">
        <f>SUMIFS('[3]Eqn Calc - NII'!$U:$U,'[3]Eqn Calc - NII'!$H:$H,E3071,'[3]Eqn Calc - NII'!$C:$C,A3071)</f>
        <v>#VALUE!</v>
      </c>
      <c r="H3071" t="str">
        <f t="shared" si="48"/>
        <v>IE000OPWA0E745796</v>
      </c>
    </row>
    <row r="3072" spans="1:8" x14ac:dyDescent="0.25">
      <c r="A3072" s="41" t="s">
        <v>26</v>
      </c>
      <c r="B3072" s="41" t="s">
        <v>16</v>
      </c>
      <c r="C3072" s="41" t="str">
        <f>_xlfn.XLOOKUP(A3072,[3]Reconciliation!$A:$A,[3]Reconciliation!$O:$O)</f>
        <v>AVI Japanese Special Situations Fund</v>
      </c>
      <c r="D3072" s="41" t="str">
        <f>_xlfn.XLOOKUP(A3072,'[4]Fund Control'!$H:$H,'[4]Fund Control'!$G:$G)</f>
        <v>Class B1 (GBP)</v>
      </c>
      <c r="E3072" s="44">
        <v>45797</v>
      </c>
      <c r="F3072" s="41" t="str">
        <f>_xlfn.XLOOKUP(A3072,'[3]Eqn Calc - NII'!$C:$C,'[3]Eqn Calc - NII'!$E:$E)</f>
        <v>GBP</v>
      </c>
      <c r="G3072" s="43" t="e">
        <f>SUMIFS('[3]Eqn Calc - NII'!$U:$U,'[3]Eqn Calc - NII'!$H:$H,E3072,'[3]Eqn Calc - NII'!$C:$C,A3072)</f>
        <v>#VALUE!</v>
      </c>
      <c r="H3072" t="str">
        <f t="shared" si="48"/>
        <v>IE000OPWA0E745797</v>
      </c>
    </row>
    <row r="3073" spans="1:8" x14ac:dyDescent="0.25">
      <c r="A3073" s="41" t="s">
        <v>26</v>
      </c>
      <c r="B3073" s="41" t="s">
        <v>16</v>
      </c>
      <c r="C3073" s="41" t="str">
        <f>_xlfn.XLOOKUP(A3073,[3]Reconciliation!$A:$A,[3]Reconciliation!$O:$O)</f>
        <v>AVI Japanese Special Situations Fund</v>
      </c>
      <c r="D3073" s="41" t="str">
        <f>_xlfn.XLOOKUP(A3073,'[4]Fund Control'!$H:$H,'[4]Fund Control'!$G:$G)</f>
        <v>Class B1 (GBP)</v>
      </c>
      <c r="E3073" s="44">
        <v>45798</v>
      </c>
      <c r="F3073" s="41" t="str">
        <f>_xlfn.XLOOKUP(A3073,'[3]Eqn Calc - NII'!$C:$C,'[3]Eqn Calc - NII'!$E:$E)</f>
        <v>GBP</v>
      </c>
      <c r="G3073" s="43" t="e">
        <f>SUMIFS('[3]Eqn Calc - NII'!$U:$U,'[3]Eqn Calc - NII'!$H:$H,E3073,'[3]Eqn Calc - NII'!$C:$C,A3073)</f>
        <v>#VALUE!</v>
      </c>
      <c r="H3073" t="str">
        <f t="shared" si="48"/>
        <v>IE000OPWA0E745798</v>
      </c>
    </row>
    <row r="3074" spans="1:8" x14ac:dyDescent="0.25">
      <c r="A3074" s="41" t="s">
        <v>26</v>
      </c>
      <c r="B3074" s="41" t="s">
        <v>16</v>
      </c>
      <c r="C3074" s="41" t="str">
        <f>_xlfn.XLOOKUP(A3074,[3]Reconciliation!$A:$A,[3]Reconciliation!$O:$O)</f>
        <v>AVI Japanese Special Situations Fund</v>
      </c>
      <c r="D3074" s="41" t="str">
        <f>_xlfn.XLOOKUP(A3074,'[4]Fund Control'!$H:$H,'[4]Fund Control'!$G:$G)</f>
        <v>Class B1 (GBP)</v>
      </c>
      <c r="E3074" s="44">
        <v>45799</v>
      </c>
      <c r="F3074" s="41" t="str">
        <f>_xlfn.XLOOKUP(A3074,'[3]Eqn Calc - NII'!$C:$C,'[3]Eqn Calc - NII'!$E:$E)</f>
        <v>GBP</v>
      </c>
      <c r="G3074" s="43" t="e">
        <f>SUMIFS('[3]Eqn Calc - NII'!$U:$U,'[3]Eqn Calc - NII'!$H:$H,E3074,'[3]Eqn Calc - NII'!$C:$C,A3074)</f>
        <v>#VALUE!</v>
      </c>
      <c r="H3074" t="str">
        <f t="shared" si="48"/>
        <v>IE000OPWA0E745799</v>
      </c>
    </row>
    <row r="3075" spans="1:8" x14ac:dyDescent="0.25">
      <c r="A3075" s="41" t="s">
        <v>26</v>
      </c>
      <c r="B3075" s="41" t="s">
        <v>16</v>
      </c>
      <c r="C3075" s="41" t="str">
        <f>_xlfn.XLOOKUP(A3075,[3]Reconciliation!$A:$A,[3]Reconciliation!$O:$O)</f>
        <v>AVI Japanese Special Situations Fund</v>
      </c>
      <c r="D3075" s="41" t="str">
        <f>_xlfn.XLOOKUP(A3075,'[4]Fund Control'!$H:$H,'[4]Fund Control'!$G:$G)</f>
        <v>Class B1 (GBP)</v>
      </c>
      <c r="E3075" s="44">
        <v>45800</v>
      </c>
      <c r="F3075" s="41" t="str">
        <f>_xlfn.XLOOKUP(A3075,'[3]Eqn Calc - NII'!$C:$C,'[3]Eqn Calc - NII'!$E:$E)</f>
        <v>GBP</v>
      </c>
      <c r="G3075" s="43" t="e">
        <f>SUMIFS('[3]Eqn Calc - NII'!$U:$U,'[3]Eqn Calc - NII'!$H:$H,E3075,'[3]Eqn Calc - NII'!$C:$C,A3075)</f>
        <v>#VALUE!</v>
      </c>
      <c r="H3075" t="str">
        <f t="shared" si="48"/>
        <v>IE000OPWA0E745800</v>
      </c>
    </row>
    <row r="3076" spans="1:8" x14ac:dyDescent="0.25">
      <c r="A3076" s="41" t="s">
        <v>26</v>
      </c>
      <c r="B3076" s="41" t="s">
        <v>16</v>
      </c>
      <c r="C3076" s="41" t="str">
        <f>_xlfn.XLOOKUP(A3076,[3]Reconciliation!$A:$A,[3]Reconciliation!$O:$O)</f>
        <v>AVI Japanese Special Situations Fund</v>
      </c>
      <c r="D3076" s="41" t="str">
        <f>_xlfn.XLOOKUP(A3076,'[4]Fund Control'!$H:$H,'[4]Fund Control'!$G:$G)</f>
        <v>Class B1 (GBP)</v>
      </c>
      <c r="E3076" s="44">
        <v>45804</v>
      </c>
      <c r="F3076" s="41" t="str">
        <f>_xlfn.XLOOKUP(A3076,'[3]Eqn Calc - NII'!$C:$C,'[3]Eqn Calc - NII'!$E:$E)</f>
        <v>GBP</v>
      </c>
      <c r="G3076" s="43" t="e">
        <f>SUMIFS('[3]Eqn Calc - NII'!$U:$U,'[3]Eqn Calc - NII'!$H:$H,E3076,'[3]Eqn Calc - NII'!$C:$C,A3076)</f>
        <v>#VALUE!</v>
      </c>
      <c r="H3076" t="str">
        <f t="shared" si="48"/>
        <v>IE000OPWA0E745804</v>
      </c>
    </row>
    <row r="3077" spans="1:8" x14ac:dyDescent="0.25">
      <c r="A3077" s="41" t="s">
        <v>26</v>
      </c>
      <c r="B3077" s="41" t="s">
        <v>16</v>
      </c>
      <c r="C3077" s="41" t="str">
        <f>_xlfn.XLOOKUP(A3077,[3]Reconciliation!$A:$A,[3]Reconciliation!$O:$O)</f>
        <v>AVI Japanese Special Situations Fund</v>
      </c>
      <c r="D3077" s="41" t="str">
        <f>_xlfn.XLOOKUP(A3077,'[4]Fund Control'!$H:$H,'[4]Fund Control'!$G:$G)</f>
        <v>Class B1 (GBP)</v>
      </c>
      <c r="E3077" s="44">
        <v>45805</v>
      </c>
      <c r="F3077" s="41" t="str">
        <f>_xlfn.XLOOKUP(A3077,'[3]Eqn Calc - NII'!$C:$C,'[3]Eqn Calc - NII'!$E:$E)</f>
        <v>GBP</v>
      </c>
      <c r="G3077" s="43" t="e">
        <f>SUMIFS('[3]Eqn Calc - NII'!$U:$U,'[3]Eqn Calc - NII'!$H:$H,E3077,'[3]Eqn Calc - NII'!$C:$C,A3077)</f>
        <v>#VALUE!</v>
      </c>
      <c r="H3077" t="str">
        <f t="shared" si="48"/>
        <v>IE000OPWA0E745805</v>
      </c>
    </row>
    <row r="3078" spans="1:8" x14ac:dyDescent="0.25">
      <c r="A3078" s="41" t="s">
        <v>26</v>
      </c>
      <c r="B3078" s="41" t="s">
        <v>16</v>
      </c>
      <c r="C3078" s="41" t="str">
        <f>_xlfn.XLOOKUP(A3078,[3]Reconciliation!$A:$A,[3]Reconciliation!$O:$O)</f>
        <v>AVI Japanese Special Situations Fund</v>
      </c>
      <c r="D3078" s="41" t="str">
        <f>_xlfn.XLOOKUP(A3078,'[4]Fund Control'!$H:$H,'[4]Fund Control'!$G:$G)</f>
        <v>Class B1 (GBP)</v>
      </c>
      <c r="E3078" s="44">
        <v>45806</v>
      </c>
      <c r="F3078" s="41" t="str">
        <f>_xlfn.XLOOKUP(A3078,'[3]Eqn Calc - NII'!$C:$C,'[3]Eqn Calc - NII'!$E:$E)</f>
        <v>GBP</v>
      </c>
      <c r="G3078" s="43" t="e">
        <f>SUMIFS('[3]Eqn Calc - NII'!$U:$U,'[3]Eqn Calc - NII'!$H:$H,E3078,'[3]Eqn Calc - NII'!$C:$C,A3078)</f>
        <v>#VALUE!</v>
      </c>
      <c r="H3078" t="str">
        <f t="shared" ref="H3078:H3141" si="49">A3078&amp;E3078</f>
        <v>IE000OPWA0E745806</v>
      </c>
    </row>
    <row r="3079" spans="1:8" x14ac:dyDescent="0.25">
      <c r="A3079" s="41" t="s">
        <v>26</v>
      </c>
      <c r="B3079" s="41" t="s">
        <v>16</v>
      </c>
      <c r="C3079" s="41" t="str">
        <f>_xlfn.XLOOKUP(A3079,[3]Reconciliation!$A:$A,[3]Reconciliation!$O:$O)</f>
        <v>AVI Japanese Special Situations Fund</v>
      </c>
      <c r="D3079" s="41" t="str">
        <f>_xlfn.XLOOKUP(A3079,'[4]Fund Control'!$H:$H,'[4]Fund Control'!$G:$G)</f>
        <v>Class B1 (GBP)</v>
      </c>
      <c r="E3079" s="44">
        <v>45807</v>
      </c>
      <c r="F3079" s="41" t="str">
        <f>_xlfn.XLOOKUP(A3079,'[3]Eqn Calc - NII'!$C:$C,'[3]Eqn Calc - NII'!$E:$E)</f>
        <v>GBP</v>
      </c>
      <c r="G3079" s="43" t="e">
        <f>SUMIFS('[3]Eqn Calc - NII'!$U:$U,'[3]Eqn Calc - NII'!$H:$H,E3079,'[3]Eqn Calc - NII'!$C:$C,A3079)</f>
        <v>#VALUE!</v>
      </c>
      <c r="H3079" t="str">
        <f t="shared" si="49"/>
        <v>IE000OPWA0E745807</v>
      </c>
    </row>
    <row r="3080" spans="1:8" x14ac:dyDescent="0.25">
      <c r="A3080" s="41" t="s">
        <v>17</v>
      </c>
      <c r="B3080" s="41" t="s">
        <v>16</v>
      </c>
      <c r="C3080" s="41" t="str">
        <f>_xlfn.XLOOKUP(A3080,[3]Reconciliation!$A:$A,[3]Reconciliation!$O:$O)</f>
        <v>AVI Japanese Special Situations Fund</v>
      </c>
      <c r="D3080" s="41" t="str">
        <f>_xlfn.XLOOKUP(A3080,'[4]Fund Control'!$H:$H,'[4]Fund Control'!$G:$G)</f>
        <v>Class B (JPY)</v>
      </c>
      <c r="E3080" s="44">
        <v>45474</v>
      </c>
      <c r="F3080" s="41" t="str">
        <f>_xlfn.XLOOKUP(A3080,'[3]Eqn Calc - NII'!$C:$C,'[3]Eqn Calc - NII'!$E:$E)</f>
        <v>JPY</v>
      </c>
      <c r="G3080" s="43" t="e">
        <f>SUMIFS('[3]Eqn Calc - NII'!$U:$U,'[3]Eqn Calc - NII'!$H:$H,E3080,'[3]Eqn Calc - NII'!$C:$C,A3080)</f>
        <v>#VALUE!</v>
      </c>
      <c r="H3080" t="str">
        <f t="shared" si="49"/>
        <v>IE000BBWIQL445474</v>
      </c>
    </row>
    <row r="3081" spans="1:8" x14ac:dyDescent="0.25">
      <c r="A3081" s="41" t="s">
        <v>17</v>
      </c>
      <c r="B3081" s="41" t="s">
        <v>16</v>
      </c>
      <c r="C3081" s="41" t="str">
        <f>_xlfn.XLOOKUP(A3081,[3]Reconciliation!$A:$A,[3]Reconciliation!$O:$O)</f>
        <v>AVI Japanese Special Situations Fund</v>
      </c>
      <c r="D3081" s="41" t="str">
        <f>_xlfn.XLOOKUP(A3081,'[4]Fund Control'!$H:$H,'[4]Fund Control'!$G:$G)</f>
        <v>Class B (JPY)</v>
      </c>
      <c r="E3081" s="44">
        <v>45475</v>
      </c>
      <c r="F3081" s="41" t="str">
        <f>_xlfn.XLOOKUP(A3081,'[3]Eqn Calc - NII'!$C:$C,'[3]Eqn Calc - NII'!$E:$E)</f>
        <v>JPY</v>
      </c>
      <c r="G3081" s="43" t="e">
        <f>SUMIFS('[3]Eqn Calc - NII'!$U:$U,'[3]Eqn Calc - NII'!$H:$H,E3081,'[3]Eqn Calc - NII'!$C:$C,A3081)</f>
        <v>#VALUE!</v>
      </c>
      <c r="H3081" t="str">
        <f t="shared" si="49"/>
        <v>IE000BBWIQL445475</v>
      </c>
    </row>
    <row r="3082" spans="1:8" x14ac:dyDescent="0.25">
      <c r="A3082" s="41" t="s">
        <v>17</v>
      </c>
      <c r="B3082" s="41" t="s">
        <v>16</v>
      </c>
      <c r="C3082" s="41" t="str">
        <f>_xlfn.XLOOKUP(A3082,[3]Reconciliation!$A:$A,[3]Reconciliation!$O:$O)</f>
        <v>AVI Japanese Special Situations Fund</v>
      </c>
      <c r="D3082" s="41" t="str">
        <f>_xlfn.XLOOKUP(A3082,'[4]Fund Control'!$H:$H,'[4]Fund Control'!$G:$G)</f>
        <v>Class B (JPY)</v>
      </c>
      <c r="E3082" s="44">
        <v>45476</v>
      </c>
      <c r="F3082" s="41" t="str">
        <f>_xlfn.XLOOKUP(A3082,'[3]Eqn Calc - NII'!$C:$C,'[3]Eqn Calc - NII'!$E:$E)</f>
        <v>JPY</v>
      </c>
      <c r="G3082" s="43" t="e">
        <f>SUMIFS('[3]Eqn Calc - NII'!$U:$U,'[3]Eqn Calc - NII'!$H:$H,E3082,'[3]Eqn Calc - NII'!$C:$C,A3082)</f>
        <v>#VALUE!</v>
      </c>
      <c r="H3082" t="str">
        <f t="shared" si="49"/>
        <v>IE000BBWIQL445476</v>
      </c>
    </row>
    <row r="3083" spans="1:8" x14ac:dyDescent="0.25">
      <c r="A3083" s="41" t="s">
        <v>17</v>
      </c>
      <c r="B3083" s="41" t="s">
        <v>16</v>
      </c>
      <c r="C3083" s="41" t="str">
        <f>_xlfn.XLOOKUP(A3083,[3]Reconciliation!$A:$A,[3]Reconciliation!$O:$O)</f>
        <v>AVI Japanese Special Situations Fund</v>
      </c>
      <c r="D3083" s="41" t="str">
        <f>_xlfn.XLOOKUP(A3083,'[4]Fund Control'!$H:$H,'[4]Fund Control'!$G:$G)</f>
        <v>Class B (JPY)</v>
      </c>
      <c r="E3083" s="44">
        <v>45477</v>
      </c>
      <c r="F3083" s="41" t="str">
        <f>_xlfn.XLOOKUP(A3083,'[3]Eqn Calc - NII'!$C:$C,'[3]Eqn Calc - NII'!$E:$E)</f>
        <v>JPY</v>
      </c>
      <c r="G3083" s="43" t="e">
        <f>SUMIFS('[3]Eqn Calc - NII'!$U:$U,'[3]Eqn Calc - NII'!$H:$H,E3083,'[3]Eqn Calc - NII'!$C:$C,A3083)</f>
        <v>#VALUE!</v>
      </c>
      <c r="H3083" t="str">
        <f t="shared" si="49"/>
        <v>IE000BBWIQL445477</v>
      </c>
    </row>
    <row r="3084" spans="1:8" x14ac:dyDescent="0.25">
      <c r="A3084" s="41" t="s">
        <v>17</v>
      </c>
      <c r="B3084" s="41" t="s">
        <v>16</v>
      </c>
      <c r="C3084" s="41" t="str">
        <f>_xlfn.XLOOKUP(A3084,[3]Reconciliation!$A:$A,[3]Reconciliation!$O:$O)</f>
        <v>AVI Japanese Special Situations Fund</v>
      </c>
      <c r="D3084" s="41" t="str">
        <f>_xlfn.XLOOKUP(A3084,'[4]Fund Control'!$H:$H,'[4]Fund Control'!$G:$G)</f>
        <v>Class B (JPY)</v>
      </c>
      <c r="E3084" s="44">
        <v>45478</v>
      </c>
      <c r="F3084" s="41" t="str">
        <f>_xlfn.XLOOKUP(A3084,'[3]Eqn Calc - NII'!$C:$C,'[3]Eqn Calc - NII'!$E:$E)</f>
        <v>JPY</v>
      </c>
      <c r="G3084" s="43" t="e">
        <f>SUMIFS('[3]Eqn Calc - NII'!$U:$U,'[3]Eqn Calc - NII'!$H:$H,E3084,'[3]Eqn Calc - NII'!$C:$C,A3084)</f>
        <v>#VALUE!</v>
      </c>
      <c r="H3084" t="str">
        <f t="shared" si="49"/>
        <v>IE000BBWIQL445478</v>
      </c>
    </row>
    <row r="3085" spans="1:8" x14ac:dyDescent="0.25">
      <c r="A3085" s="41" t="s">
        <v>17</v>
      </c>
      <c r="B3085" s="41" t="s">
        <v>16</v>
      </c>
      <c r="C3085" s="41" t="str">
        <f>_xlfn.XLOOKUP(A3085,[3]Reconciliation!$A:$A,[3]Reconciliation!$O:$O)</f>
        <v>AVI Japanese Special Situations Fund</v>
      </c>
      <c r="D3085" s="41" t="str">
        <f>_xlfn.XLOOKUP(A3085,'[4]Fund Control'!$H:$H,'[4]Fund Control'!$G:$G)</f>
        <v>Class B (JPY)</v>
      </c>
      <c r="E3085" s="44">
        <v>45481</v>
      </c>
      <c r="F3085" s="41" t="str">
        <f>_xlfn.XLOOKUP(A3085,'[3]Eqn Calc - NII'!$C:$C,'[3]Eqn Calc - NII'!$E:$E)</f>
        <v>JPY</v>
      </c>
      <c r="G3085" s="43" t="e">
        <f>SUMIFS('[3]Eqn Calc - NII'!$U:$U,'[3]Eqn Calc - NII'!$H:$H,E3085,'[3]Eqn Calc - NII'!$C:$C,A3085)</f>
        <v>#VALUE!</v>
      </c>
      <c r="H3085" t="str">
        <f t="shared" si="49"/>
        <v>IE000BBWIQL445481</v>
      </c>
    </row>
    <row r="3086" spans="1:8" x14ac:dyDescent="0.25">
      <c r="A3086" s="41" t="s">
        <v>17</v>
      </c>
      <c r="B3086" s="41" t="s">
        <v>16</v>
      </c>
      <c r="C3086" s="41" t="str">
        <f>_xlfn.XLOOKUP(A3086,[3]Reconciliation!$A:$A,[3]Reconciliation!$O:$O)</f>
        <v>AVI Japanese Special Situations Fund</v>
      </c>
      <c r="D3086" s="41" t="str">
        <f>_xlfn.XLOOKUP(A3086,'[4]Fund Control'!$H:$H,'[4]Fund Control'!$G:$G)</f>
        <v>Class B (JPY)</v>
      </c>
      <c r="E3086" s="44">
        <v>45482</v>
      </c>
      <c r="F3086" s="41" t="str">
        <f>_xlfn.XLOOKUP(A3086,'[3]Eqn Calc - NII'!$C:$C,'[3]Eqn Calc - NII'!$E:$E)</f>
        <v>JPY</v>
      </c>
      <c r="G3086" s="43" t="e">
        <f>SUMIFS('[3]Eqn Calc - NII'!$U:$U,'[3]Eqn Calc - NII'!$H:$H,E3086,'[3]Eqn Calc - NII'!$C:$C,A3086)</f>
        <v>#VALUE!</v>
      </c>
      <c r="H3086" t="str">
        <f t="shared" si="49"/>
        <v>IE000BBWIQL445482</v>
      </c>
    </row>
    <row r="3087" spans="1:8" x14ac:dyDescent="0.25">
      <c r="A3087" s="41" t="s">
        <v>17</v>
      </c>
      <c r="B3087" s="41" t="s">
        <v>16</v>
      </c>
      <c r="C3087" s="41" t="str">
        <f>_xlfn.XLOOKUP(A3087,[3]Reconciliation!$A:$A,[3]Reconciliation!$O:$O)</f>
        <v>AVI Japanese Special Situations Fund</v>
      </c>
      <c r="D3087" s="41" t="str">
        <f>_xlfn.XLOOKUP(A3087,'[4]Fund Control'!$H:$H,'[4]Fund Control'!$G:$G)</f>
        <v>Class B (JPY)</v>
      </c>
      <c r="E3087" s="44">
        <v>45483</v>
      </c>
      <c r="F3087" s="41" t="str">
        <f>_xlfn.XLOOKUP(A3087,'[3]Eqn Calc - NII'!$C:$C,'[3]Eqn Calc - NII'!$E:$E)</f>
        <v>JPY</v>
      </c>
      <c r="G3087" s="43" t="e">
        <f>SUMIFS('[3]Eqn Calc - NII'!$U:$U,'[3]Eqn Calc - NII'!$H:$H,E3087,'[3]Eqn Calc - NII'!$C:$C,A3087)</f>
        <v>#VALUE!</v>
      </c>
      <c r="H3087" t="str">
        <f t="shared" si="49"/>
        <v>IE000BBWIQL445483</v>
      </c>
    </row>
    <row r="3088" spans="1:8" x14ac:dyDescent="0.25">
      <c r="A3088" s="41" t="s">
        <v>17</v>
      </c>
      <c r="B3088" s="41" t="s">
        <v>16</v>
      </c>
      <c r="C3088" s="41" t="str">
        <f>_xlfn.XLOOKUP(A3088,[3]Reconciliation!$A:$A,[3]Reconciliation!$O:$O)</f>
        <v>AVI Japanese Special Situations Fund</v>
      </c>
      <c r="D3088" s="41" t="str">
        <f>_xlfn.XLOOKUP(A3088,'[4]Fund Control'!$H:$H,'[4]Fund Control'!$G:$G)</f>
        <v>Class B (JPY)</v>
      </c>
      <c r="E3088" s="44">
        <v>45484</v>
      </c>
      <c r="F3088" s="41" t="str">
        <f>_xlfn.XLOOKUP(A3088,'[3]Eqn Calc - NII'!$C:$C,'[3]Eqn Calc - NII'!$E:$E)</f>
        <v>JPY</v>
      </c>
      <c r="G3088" s="43" t="e">
        <f>SUMIFS('[3]Eqn Calc - NII'!$U:$U,'[3]Eqn Calc - NII'!$H:$H,E3088,'[3]Eqn Calc - NII'!$C:$C,A3088)</f>
        <v>#VALUE!</v>
      </c>
      <c r="H3088" t="str">
        <f t="shared" si="49"/>
        <v>IE000BBWIQL445484</v>
      </c>
    </row>
    <row r="3089" spans="1:8" x14ac:dyDescent="0.25">
      <c r="A3089" s="41" t="s">
        <v>17</v>
      </c>
      <c r="B3089" s="41" t="s">
        <v>16</v>
      </c>
      <c r="C3089" s="41" t="str">
        <f>_xlfn.XLOOKUP(A3089,[3]Reconciliation!$A:$A,[3]Reconciliation!$O:$O)</f>
        <v>AVI Japanese Special Situations Fund</v>
      </c>
      <c r="D3089" s="41" t="str">
        <f>_xlfn.XLOOKUP(A3089,'[4]Fund Control'!$H:$H,'[4]Fund Control'!$G:$G)</f>
        <v>Class B (JPY)</v>
      </c>
      <c r="E3089" s="44">
        <v>45485</v>
      </c>
      <c r="F3089" s="41" t="str">
        <f>_xlfn.XLOOKUP(A3089,'[3]Eqn Calc - NII'!$C:$C,'[3]Eqn Calc - NII'!$E:$E)</f>
        <v>JPY</v>
      </c>
      <c r="G3089" s="43" t="e">
        <f>SUMIFS('[3]Eqn Calc - NII'!$U:$U,'[3]Eqn Calc - NII'!$H:$H,E3089,'[3]Eqn Calc - NII'!$C:$C,A3089)</f>
        <v>#VALUE!</v>
      </c>
      <c r="H3089" t="str">
        <f t="shared" si="49"/>
        <v>IE000BBWIQL445485</v>
      </c>
    </row>
    <row r="3090" spans="1:8" x14ac:dyDescent="0.25">
      <c r="A3090" s="41" t="s">
        <v>17</v>
      </c>
      <c r="B3090" s="41" t="s">
        <v>16</v>
      </c>
      <c r="C3090" s="41" t="str">
        <f>_xlfn.XLOOKUP(A3090,[3]Reconciliation!$A:$A,[3]Reconciliation!$O:$O)</f>
        <v>AVI Japanese Special Situations Fund</v>
      </c>
      <c r="D3090" s="41" t="str">
        <f>_xlfn.XLOOKUP(A3090,'[4]Fund Control'!$H:$H,'[4]Fund Control'!$G:$G)</f>
        <v>Class B (JPY)</v>
      </c>
      <c r="E3090" s="44">
        <v>45489</v>
      </c>
      <c r="F3090" s="41" t="str">
        <f>_xlfn.XLOOKUP(A3090,'[3]Eqn Calc - NII'!$C:$C,'[3]Eqn Calc - NII'!$E:$E)</f>
        <v>JPY</v>
      </c>
      <c r="G3090" s="43" t="e">
        <f>SUMIFS('[3]Eqn Calc - NII'!$U:$U,'[3]Eqn Calc - NII'!$H:$H,E3090,'[3]Eqn Calc - NII'!$C:$C,A3090)</f>
        <v>#VALUE!</v>
      </c>
      <c r="H3090" t="str">
        <f t="shared" si="49"/>
        <v>IE000BBWIQL445489</v>
      </c>
    </row>
    <row r="3091" spans="1:8" x14ac:dyDescent="0.25">
      <c r="A3091" s="41" t="s">
        <v>17</v>
      </c>
      <c r="B3091" s="41" t="s">
        <v>16</v>
      </c>
      <c r="C3091" s="41" t="str">
        <f>_xlfn.XLOOKUP(A3091,[3]Reconciliation!$A:$A,[3]Reconciliation!$O:$O)</f>
        <v>AVI Japanese Special Situations Fund</v>
      </c>
      <c r="D3091" s="41" t="str">
        <f>_xlfn.XLOOKUP(A3091,'[4]Fund Control'!$H:$H,'[4]Fund Control'!$G:$G)</f>
        <v>Class B (JPY)</v>
      </c>
      <c r="E3091" s="44">
        <v>45490</v>
      </c>
      <c r="F3091" s="41" t="str">
        <f>_xlfn.XLOOKUP(A3091,'[3]Eqn Calc - NII'!$C:$C,'[3]Eqn Calc - NII'!$E:$E)</f>
        <v>JPY</v>
      </c>
      <c r="G3091" s="43" t="e">
        <f>SUMIFS('[3]Eqn Calc - NII'!$U:$U,'[3]Eqn Calc - NII'!$H:$H,E3091,'[3]Eqn Calc - NII'!$C:$C,A3091)</f>
        <v>#VALUE!</v>
      </c>
      <c r="H3091" t="str">
        <f t="shared" si="49"/>
        <v>IE000BBWIQL445490</v>
      </c>
    </row>
    <row r="3092" spans="1:8" x14ac:dyDescent="0.25">
      <c r="A3092" s="41" t="s">
        <v>17</v>
      </c>
      <c r="B3092" s="41" t="s">
        <v>16</v>
      </c>
      <c r="C3092" s="41" t="str">
        <f>_xlfn.XLOOKUP(A3092,[3]Reconciliation!$A:$A,[3]Reconciliation!$O:$O)</f>
        <v>AVI Japanese Special Situations Fund</v>
      </c>
      <c r="D3092" s="41" t="str">
        <f>_xlfn.XLOOKUP(A3092,'[4]Fund Control'!$H:$H,'[4]Fund Control'!$G:$G)</f>
        <v>Class B (JPY)</v>
      </c>
      <c r="E3092" s="44">
        <v>45491</v>
      </c>
      <c r="F3092" s="41" t="str">
        <f>_xlfn.XLOOKUP(A3092,'[3]Eqn Calc - NII'!$C:$C,'[3]Eqn Calc - NII'!$E:$E)</f>
        <v>JPY</v>
      </c>
      <c r="G3092" s="43" t="e">
        <f>SUMIFS('[3]Eqn Calc - NII'!$U:$U,'[3]Eqn Calc - NII'!$H:$H,E3092,'[3]Eqn Calc - NII'!$C:$C,A3092)</f>
        <v>#VALUE!</v>
      </c>
      <c r="H3092" t="str">
        <f t="shared" si="49"/>
        <v>IE000BBWIQL445491</v>
      </c>
    </row>
    <row r="3093" spans="1:8" x14ac:dyDescent="0.25">
      <c r="A3093" s="41" t="s">
        <v>17</v>
      </c>
      <c r="B3093" s="41" t="s">
        <v>16</v>
      </c>
      <c r="C3093" s="41" t="str">
        <f>_xlfn.XLOOKUP(A3093,[3]Reconciliation!$A:$A,[3]Reconciliation!$O:$O)</f>
        <v>AVI Japanese Special Situations Fund</v>
      </c>
      <c r="D3093" s="41" t="str">
        <f>_xlfn.XLOOKUP(A3093,'[4]Fund Control'!$H:$H,'[4]Fund Control'!$G:$G)</f>
        <v>Class B (JPY)</v>
      </c>
      <c r="E3093" s="44">
        <v>45492</v>
      </c>
      <c r="F3093" s="41" t="str">
        <f>_xlfn.XLOOKUP(A3093,'[3]Eqn Calc - NII'!$C:$C,'[3]Eqn Calc - NII'!$E:$E)</f>
        <v>JPY</v>
      </c>
      <c r="G3093" s="43" t="e">
        <f>SUMIFS('[3]Eqn Calc - NII'!$U:$U,'[3]Eqn Calc - NII'!$H:$H,E3093,'[3]Eqn Calc - NII'!$C:$C,A3093)</f>
        <v>#VALUE!</v>
      </c>
      <c r="H3093" t="str">
        <f t="shared" si="49"/>
        <v>IE000BBWIQL445492</v>
      </c>
    </row>
    <row r="3094" spans="1:8" x14ac:dyDescent="0.25">
      <c r="A3094" s="41" t="s">
        <v>17</v>
      </c>
      <c r="B3094" s="41" t="s">
        <v>16</v>
      </c>
      <c r="C3094" s="41" t="str">
        <f>_xlfn.XLOOKUP(A3094,[3]Reconciliation!$A:$A,[3]Reconciliation!$O:$O)</f>
        <v>AVI Japanese Special Situations Fund</v>
      </c>
      <c r="D3094" s="41" t="str">
        <f>_xlfn.XLOOKUP(A3094,'[4]Fund Control'!$H:$H,'[4]Fund Control'!$G:$G)</f>
        <v>Class B (JPY)</v>
      </c>
      <c r="E3094" s="44">
        <v>45495</v>
      </c>
      <c r="F3094" s="41" t="str">
        <f>_xlfn.XLOOKUP(A3094,'[3]Eqn Calc - NII'!$C:$C,'[3]Eqn Calc - NII'!$E:$E)</f>
        <v>JPY</v>
      </c>
      <c r="G3094" s="43" t="e">
        <f>SUMIFS('[3]Eqn Calc - NII'!$U:$U,'[3]Eqn Calc - NII'!$H:$H,E3094,'[3]Eqn Calc - NII'!$C:$C,A3094)</f>
        <v>#VALUE!</v>
      </c>
      <c r="H3094" t="str">
        <f t="shared" si="49"/>
        <v>IE000BBWIQL445495</v>
      </c>
    </row>
    <row r="3095" spans="1:8" x14ac:dyDescent="0.25">
      <c r="A3095" s="41" t="s">
        <v>17</v>
      </c>
      <c r="B3095" s="41" t="s">
        <v>16</v>
      </c>
      <c r="C3095" s="41" t="str">
        <f>_xlfn.XLOOKUP(A3095,[3]Reconciliation!$A:$A,[3]Reconciliation!$O:$O)</f>
        <v>AVI Japanese Special Situations Fund</v>
      </c>
      <c r="D3095" s="41" t="str">
        <f>_xlfn.XLOOKUP(A3095,'[4]Fund Control'!$H:$H,'[4]Fund Control'!$G:$G)</f>
        <v>Class B (JPY)</v>
      </c>
      <c r="E3095" s="44">
        <v>45496</v>
      </c>
      <c r="F3095" s="41" t="str">
        <f>_xlfn.XLOOKUP(A3095,'[3]Eqn Calc - NII'!$C:$C,'[3]Eqn Calc - NII'!$E:$E)</f>
        <v>JPY</v>
      </c>
      <c r="G3095" s="43" t="e">
        <f>SUMIFS('[3]Eqn Calc - NII'!$U:$U,'[3]Eqn Calc - NII'!$H:$H,E3095,'[3]Eqn Calc - NII'!$C:$C,A3095)</f>
        <v>#VALUE!</v>
      </c>
      <c r="H3095" t="str">
        <f t="shared" si="49"/>
        <v>IE000BBWIQL445496</v>
      </c>
    </row>
    <row r="3096" spans="1:8" x14ac:dyDescent="0.25">
      <c r="A3096" s="41" t="s">
        <v>17</v>
      </c>
      <c r="B3096" s="41" t="s">
        <v>16</v>
      </c>
      <c r="C3096" s="41" t="str">
        <f>_xlfn.XLOOKUP(A3096,[3]Reconciliation!$A:$A,[3]Reconciliation!$O:$O)</f>
        <v>AVI Japanese Special Situations Fund</v>
      </c>
      <c r="D3096" s="41" t="str">
        <f>_xlfn.XLOOKUP(A3096,'[4]Fund Control'!$H:$H,'[4]Fund Control'!$G:$G)</f>
        <v>Class B (JPY)</v>
      </c>
      <c r="E3096" s="44">
        <v>45497</v>
      </c>
      <c r="F3096" s="41" t="str">
        <f>_xlfn.XLOOKUP(A3096,'[3]Eqn Calc - NII'!$C:$C,'[3]Eqn Calc - NII'!$E:$E)</f>
        <v>JPY</v>
      </c>
      <c r="G3096" s="43" t="e">
        <f>SUMIFS('[3]Eqn Calc - NII'!$U:$U,'[3]Eqn Calc - NII'!$H:$H,E3096,'[3]Eqn Calc - NII'!$C:$C,A3096)</f>
        <v>#VALUE!</v>
      </c>
      <c r="H3096" t="str">
        <f t="shared" si="49"/>
        <v>IE000BBWIQL445497</v>
      </c>
    </row>
    <row r="3097" spans="1:8" x14ac:dyDescent="0.25">
      <c r="A3097" s="41" t="s">
        <v>17</v>
      </c>
      <c r="B3097" s="41" t="s">
        <v>16</v>
      </c>
      <c r="C3097" s="41" t="str">
        <f>_xlfn.XLOOKUP(A3097,[3]Reconciliation!$A:$A,[3]Reconciliation!$O:$O)</f>
        <v>AVI Japanese Special Situations Fund</v>
      </c>
      <c r="D3097" s="41" t="str">
        <f>_xlfn.XLOOKUP(A3097,'[4]Fund Control'!$H:$H,'[4]Fund Control'!$G:$G)</f>
        <v>Class B (JPY)</v>
      </c>
      <c r="E3097" s="44">
        <v>45498</v>
      </c>
      <c r="F3097" s="41" t="str">
        <f>_xlfn.XLOOKUP(A3097,'[3]Eqn Calc - NII'!$C:$C,'[3]Eqn Calc - NII'!$E:$E)</f>
        <v>JPY</v>
      </c>
      <c r="G3097" s="43" t="e">
        <f>SUMIFS('[3]Eqn Calc - NII'!$U:$U,'[3]Eqn Calc - NII'!$H:$H,E3097,'[3]Eqn Calc - NII'!$C:$C,A3097)</f>
        <v>#VALUE!</v>
      </c>
      <c r="H3097" t="str">
        <f t="shared" si="49"/>
        <v>IE000BBWIQL445498</v>
      </c>
    </row>
    <row r="3098" spans="1:8" x14ac:dyDescent="0.25">
      <c r="A3098" s="41" t="s">
        <v>17</v>
      </c>
      <c r="B3098" s="41" t="s">
        <v>16</v>
      </c>
      <c r="C3098" s="41" t="str">
        <f>_xlfn.XLOOKUP(A3098,[3]Reconciliation!$A:$A,[3]Reconciliation!$O:$O)</f>
        <v>AVI Japanese Special Situations Fund</v>
      </c>
      <c r="D3098" s="41" t="str">
        <f>_xlfn.XLOOKUP(A3098,'[4]Fund Control'!$H:$H,'[4]Fund Control'!$G:$G)</f>
        <v>Class B (JPY)</v>
      </c>
      <c r="E3098" s="44">
        <v>45499</v>
      </c>
      <c r="F3098" s="41" t="str">
        <f>_xlfn.XLOOKUP(A3098,'[3]Eqn Calc - NII'!$C:$C,'[3]Eqn Calc - NII'!$E:$E)</f>
        <v>JPY</v>
      </c>
      <c r="G3098" s="43" t="e">
        <f>SUMIFS('[3]Eqn Calc - NII'!$U:$U,'[3]Eqn Calc - NII'!$H:$H,E3098,'[3]Eqn Calc - NII'!$C:$C,A3098)</f>
        <v>#VALUE!</v>
      </c>
      <c r="H3098" t="str">
        <f t="shared" si="49"/>
        <v>IE000BBWIQL445499</v>
      </c>
    </row>
    <row r="3099" spans="1:8" x14ac:dyDescent="0.25">
      <c r="A3099" s="41" t="s">
        <v>17</v>
      </c>
      <c r="B3099" s="41" t="s">
        <v>16</v>
      </c>
      <c r="C3099" s="41" t="str">
        <f>_xlfn.XLOOKUP(A3099,[3]Reconciliation!$A:$A,[3]Reconciliation!$O:$O)</f>
        <v>AVI Japanese Special Situations Fund</v>
      </c>
      <c r="D3099" s="41" t="str">
        <f>_xlfn.XLOOKUP(A3099,'[4]Fund Control'!$H:$H,'[4]Fund Control'!$G:$G)</f>
        <v>Class B (JPY)</v>
      </c>
      <c r="E3099" s="44">
        <v>45502</v>
      </c>
      <c r="F3099" s="41" t="str">
        <f>_xlfn.XLOOKUP(A3099,'[3]Eqn Calc - NII'!$C:$C,'[3]Eqn Calc - NII'!$E:$E)</f>
        <v>JPY</v>
      </c>
      <c r="G3099" s="43" t="e">
        <f>SUMIFS('[3]Eqn Calc - NII'!$U:$U,'[3]Eqn Calc - NII'!$H:$H,E3099,'[3]Eqn Calc - NII'!$C:$C,A3099)</f>
        <v>#VALUE!</v>
      </c>
      <c r="H3099" t="str">
        <f t="shared" si="49"/>
        <v>IE000BBWIQL445502</v>
      </c>
    </row>
    <row r="3100" spans="1:8" x14ac:dyDescent="0.25">
      <c r="A3100" s="41" t="s">
        <v>17</v>
      </c>
      <c r="B3100" s="41" t="s">
        <v>16</v>
      </c>
      <c r="C3100" s="41" t="str">
        <f>_xlfn.XLOOKUP(A3100,[3]Reconciliation!$A:$A,[3]Reconciliation!$O:$O)</f>
        <v>AVI Japanese Special Situations Fund</v>
      </c>
      <c r="D3100" s="41" t="str">
        <f>_xlfn.XLOOKUP(A3100,'[4]Fund Control'!$H:$H,'[4]Fund Control'!$G:$G)</f>
        <v>Class B (JPY)</v>
      </c>
      <c r="E3100" s="44">
        <v>45503</v>
      </c>
      <c r="F3100" s="41" t="str">
        <f>_xlfn.XLOOKUP(A3100,'[3]Eqn Calc - NII'!$C:$C,'[3]Eqn Calc - NII'!$E:$E)</f>
        <v>JPY</v>
      </c>
      <c r="G3100" s="43" t="e">
        <f>SUMIFS('[3]Eqn Calc - NII'!$U:$U,'[3]Eqn Calc - NII'!$H:$H,E3100,'[3]Eqn Calc - NII'!$C:$C,A3100)</f>
        <v>#VALUE!</v>
      </c>
      <c r="H3100" t="str">
        <f t="shared" si="49"/>
        <v>IE000BBWIQL445503</v>
      </c>
    </row>
    <row r="3101" spans="1:8" x14ac:dyDescent="0.25">
      <c r="A3101" s="41" t="s">
        <v>17</v>
      </c>
      <c r="B3101" s="41" t="s">
        <v>16</v>
      </c>
      <c r="C3101" s="41" t="str">
        <f>_xlfn.XLOOKUP(A3101,[3]Reconciliation!$A:$A,[3]Reconciliation!$O:$O)</f>
        <v>AVI Japanese Special Situations Fund</v>
      </c>
      <c r="D3101" s="41" t="str">
        <f>_xlfn.XLOOKUP(A3101,'[4]Fund Control'!$H:$H,'[4]Fund Control'!$G:$G)</f>
        <v>Class B (JPY)</v>
      </c>
      <c r="E3101" s="44">
        <v>45504</v>
      </c>
      <c r="F3101" s="41" t="str">
        <f>_xlfn.XLOOKUP(A3101,'[3]Eqn Calc - NII'!$C:$C,'[3]Eqn Calc - NII'!$E:$E)</f>
        <v>JPY</v>
      </c>
      <c r="G3101" s="43" t="e">
        <f>SUMIFS('[3]Eqn Calc - NII'!$U:$U,'[3]Eqn Calc - NII'!$H:$H,E3101,'[3]Eqn Calc - NII'!$C:$C,A3101)</f>
        <v>#VALUE!</v>
      </c>
      <c r="H3101" t="str">
        <f t="shared" si="49"/>
        <v>IE000BBWIQL445504</v>
      </c>
    </row>
    <row r="3102" spans="1:8" x14ac:dyDescent="0.25">
      <c r="A3102" s="41" t="s">
        <v>17</v>
      </c>
      <c r="B3102" s="41" t="s">
        <v>16</v>
      </c>
      <c r="C3102" s="41" t="str">
        <f>_xlfn.XLOOKUP(A3102,[3]Reconciliation!$A:$A,[3]Reconciliation!$O:$O)</f>
        <v>AVI Japanese Special Situations Fund</v>
      </c>
      <c r="D3102" s="41" t="str">
        <f>_xlfn.XLOOKUP(A3102,'[4]Fund Control'!$H:$H,'[4]Fund Control'!$G:$G)</f>
        <v>Class B (JPY)</v>
      </c>
      <c r="E3102" s="44">
        <v>45505</v>
      </c>
      <c r="F3102" s="41" t="str">
        <f>_xlfn.XLOOKUP(A3102,'[3]Eqn Calc - NII'!$C:$C,'[3]Eqn Calc - NII'!$E:$E)</f>
        <v>JPY</v>
      </c>
      <c r="G3102" s="43" t="e">
        <f>SUMIFS('[3]Eqn Calc - NII'!$U:$U,'[3]Eqn Calc - NII'!$H:$H,E3102,'[3]Eqn Calc - NII'!$C:$C,A3102)</f>
        <v>#VALUE!</v>
      </c>
      <c r="H3102" t="str">
        <f t="shared" si="49"/>
        <v>IE000BBWIQL445505</v>
      </c>
    </row>
    <row r="3103" spans="1:8" x14ac:dyDescent="0.25">
      <c r="A3103" s="41" t="s">
        <v>17</v>
      </c>
      <c r="B3103" s="41" t="s">
        <v>16</v>
      </c>
      <c r="C3103" s="41" t="str">
        <f>_xlfn.XLOOKUP(A3103,[3]Reconciliation!$A:$A,[3]Reconciliation!$O:$O)</f>
        <v>AVI Japanese Special Situations Fund</v>
      </c>
      <c r="D3103" s="41" t="str">
        <f>_xlfn.XLOOKUP(A3103,'[4]Fund Control'!$H:$H,'[4]Fund Control'!$G:$G)</f>
        <v>Class B (JPY)</v>
      </c>
      <c r="E3103" s="44">
        <v>45506</v>
      </c>
      <c r="F3103" s="41" t="str">
        <f>_xlfn.XLOOKUP(A3103,'[3]Eqn Calc - NII'!$C:$C,'[3]Eqn Calc - NII'!$E:$E)</f>
        <v>JPY</v>
      </c>
      <c r="G3103" s="43" t="e">
        <f>SUMIFS('[3]Eqn Calc - NII'!$U:$U,'[3]Eqn Calc - NII'!$H:$H,E3103,'[3]Eqn Calc - NII'!$C:$C,A3103)</f>
        <v>#VALUE!</v>
      </c>
      <c r="H3103" t="str">
        <f t="shared" si="49"/>
        <v>IE000BBWIQL445506</v>
      </c>
    </row>
    <row r="3104" spans="1:8" x14ac:dyDescent="0.25">
      <c r="A3104" s="41" t="s">
        <v>17</v>
      </c>
      <c r="B3104" s="41" t="s">
        <v>16</v>
      </c>
      <c r="C3104" s="41" t="str">
        <f>_xlfn.XLOOKUP(A3104,[3]Reconciliation!$A:$A,[3]Reconciliation!$O:$O)</f>
        <v>AVI Japanese Special Situations Fund</v>
      </c>
      <c r="D3104" s="41" t="str">
        <f>_xlfn.XLOOKUP(A3104,'[4]Fund Control'!$H:$H,'[4]Fund Control'!$G:$G)</f>
        <v>Class B (JPY)</v>
      </c>
      <c r="E3104" s="44">
        <v>45510</v>
      </c>
      <c r="F3104" s="41" t="str">
        <f>_xlfn.XLOOKUP(A3104,'[3]Eqn Calc - NII'!$C:$C,'[3]Eqn Calc - NII'!$E:$E)</f>
        <v>JPY</v>
      </c>
      <c r="G3104" s="43" t="e">
        <f>SUMIFS('[3]Eqn Calc - NII'!$U:$U,'[3]Eqn Calc - NII'!$H:$H,E3104,'[3]Eqn Calc - NII'!$C:$C,A3104)</f>
        <v>#VALUE!</v>
      </c>
      <c r="H3104" t="str">
        <f t="shared" si="49"/>
        <v>IE000BBWIQL445510</v>
      </c>
    </row>
    <row r="3105" spans="1:8" x14ac:dyDescent="0.25">
      <c r="A3105" s="41" t="s">
        <v>17</v>
      </c>
      <c r="B3105" s="41" t="s">
        <v>16</v>
      </c>
      <c r="C3105" s="41" t="str">
        <f>_xlfn.XLOOKUP(A3105,[3]Reconciliation!$A:$A,[3]Reconciliation!$O:$O)</f>
        <v>AVI Japanese Special Situations Fund</v>
      </c>
      <c r="D3105" s="41" t="str">
        <f>_xlfn.XLOOKUP(A3105,'[4]Fund Control'!$H:$H,'[4]Fund Control'!$G:$G)</f>
        <v>Class B (JPY)</v>
      </c>
      <c r="E3105" s="44">
        <v>45511</v>
      </c>
      <c r="F3105" s="41" t="str">
        <f>_xlfn.XLOOKUP(A3105,'[3]Eqn Calc - NII'!$C:$C,'[3]Eqn Calc - NII'!$E:$E)</f>
        <v>JPY</v>
      </c>
      <c r="G3105" s="43" t="e">
        <f>SUMIFS('[3]Eqn Calc - NII'!$U:$U,'[3]Eqn Calc - NII'!$H:$H,E3105,'[3]Eqn Calc - NII'!$C:$C,A3105)</f>
        <v>#VALUE!</v>
      </c>
      <c r="H3105" t="str">
        <f t="shared" si="49"/>
        <v>IE000BBWIQL445511</v>
      </c>
    </row>
    <row r="3106" spans="1:8" x14ac:dyDescent="0.25">
      <c r="A3106" s="41" t="s">
        <v>17</v>
      </c>
      <c r="B3106" s="41" t="s">
        <v>16</v>
      </c>
      <c r="C3106" s="41" t="str">
        <f>_xlfn.XLOOKUP(A3106,[3]Reconciliation!$A:$A,[3]Reconciliation!$O:$O)</f>
        <v>AVI Japanese Special Situations Fund</v>
      </c>
      <c r="D3106" s="41" t="str">
        <f>_xlfn.XLOOKUP(A3106,'[4]Fund Control'!$H:$H,'[4]Fund Control'!$G:$G)</f>
        <v>Class B (JPY)</v>
      </c>
      <c r="E3106" s="44">
        <v>45512</v>
      </c>
      <c r="F3106" s="41" t="str">
        <f>_xlfn.XLOOKUP(A3106,'[3]Eqn Calc - NII'!$C:$C,'[3]Eqn Calc - NII'!$E:$E)</f>
        <v>JPY</v>
      </c>
      <c r="G3106" s="43" t="e">
        <f>SUMIFS('[3]Eqn Calc - NII'!$U:$U,'[3]Eqn Calc - NII'!$H:$H,E3106,'[3]Eqn Calc - NII'!$C:$C,A3106)</f>
        <v>#VALUE!</v>
      </c>
      <c r="H3106" t="str">
        <f t="shared" si="49"/>
        <v>IE000BBWIQL445512</v>
      </c>
    </row>
    <row r="3107" spans="1:8" x14ac:dyDescent="0.25">
      <c r="A3107" s="41" t="s">
        <v>17</v>
      </c>
      <c r="B3107" s="41" t="s">
        <v>16</v>
      </c>
      <c r="C3107" s="41" t="str">
        <f>_xlfn.XLOOKUP(A3107,[3]Reconciliation!$A:$A,[3]Reconciliation!$O:$O)</f>
        <v>AVI Japanese Special Situations Fund</v>
      </c>
      <c r="D3107" s="41" t="str">
        <f>_xlfn.XLOOKUP(A3107,'[4]Fund Control'!$H:$H,'[4]Fund Control'!$G:$G)</f>
        <v>Class B (JPY)</v>
      </c>
      <c r="E3107" s="44">
        <v>45513</v>
      </c>
      <c r="F3107" s="41" t="str">
        <f>_xlfn.XLOOKUP(A3107,'[3]Eqn Calc - NII'!$C:$C,'[3]Eqn Calc - NII'!$E:$E)</f>
        <v>JPY</v>
      </c>
      <c r="G3107" s="43" t="e">
        <f>SUMIFS('[3]Eqn Calc - NII'!$U:$U,'[3]Eqn Calc - NII'!$H:$H,E3107,'[3]Eqn Calc - NII'!$C:$C,A3107)</f>
        <v>#VALUE!</v>
      </c>
      <c r="H3107" t="str">
        <f t="shared" si="49"/>
        <v>IE000BBWIQL445513</v>
      </c>
    </row>
    <row r="3108" spans="1:8" x14ac:dyDescent="0.25">
      <c r="A3108" s="41" t="s">
        <v>17</v>
      </c>
      <c r="B3108" s="41" t="s">
        <v>16</v>
      </c>
      <c r="C3108" s="41" t="str">
        <f>_xlfn.XLOOKUP(A3108,[3]Reconciliation!$A:$A,[3]Reconciliation!$O:$O)</f>
        <v>AVI Japanese Special Situations Fund</v>
      </c>
      <c r="D3108" s="41" t="str">
        <f>_xlfn.XLOOKUP(A3108,'[4]Fund Control'!$H:$H,'[4]Fund Control'!$G:$G)</f>
        <v>Class B (JPY)</v>
      </c>
      <c r="E3108" s="44">
        <v>45517</v>
      </c>
      <c r="F3108" s="41" t="str">
        <f>_xlfn.XLOOKUP(A3108,'[3]Eqn Calc - NII'!$C:$C,'[3]Eqn Calc - NII'!$E:$E)</f>
        <v>JPY</v>
      </c>
      <c r="G3108" s="43" t="e">
        <f>SUMIFS('[3]Eqn Calc - NII'!$U:$U,'[3]Eqn Calc - NII'!$H:$H,E3108,'[3]Eqn Calc - NII'!$C:$C,A3108)</f>
        <v>#VALUE!</v>
      </c>
      <c r="H3108" t="str">
        <f t="shared" si="49"/>
        <v>IE000BBWIQL445517</v>
      </c>
    </row>
    <row r="3109" spans="1:8" x14ac:dyDescent="0.25">
      <c r="A3109" s="41" t="s">
        <v>17</v>
      </c>
      <c r="B3109" s="41" t="s">
        <v>16</v>
      </c>
      <c r="C3109" s="41" t="str">
        <f>_xlfn.XLOOKUP(A3109,[3]Reconciliation!$A:$A,[3]Reconciliation!$O:$O)</f>
        <v>AVI Japanese Special Situations Fund</v>
      </c>
      <c r="D3109" s="41" t="str">
        <f>_xlfn.XLOOKUP(A3109,'[4]Fund Control'!$H:$H,'[4]Fund Control'!$G:$G)</f>
        <v>Class B (JPY)</v>
      </c>
      <c r="E3109" s="44">
        <v>45518</v>
      </c>
      <c r="F3109" s="41" t="str">
        <f>_xlfn.XLOOKUP(A3109,'[3]Eqn Calc - NII'!$C:$C,'[3]Eqn Calc - NII'!$E:$E)</f>
        <v>JPY</v>
      </c>
      <c r="G3109" s="43" t="e">
        <f>SUMIFS('[3]Eqn Calc - NII'!$U:$U,'[3]Eqn Calc - NII'!$H:$H,E3109,'[3]Eqn Calc - NII'!$C:$C,A3109)</f>
        <v>#VALUE!</v>
      </c>
      <c r="H3109" t="str">
        <f t="shared" si="49"/>
        <v>IE000BBWIQL445518</v>
      </c>
    </row>
    <row r="3110" spans="1:8" x14ac:dyDescent="0.25">
      <c r="A3110" s="41" t="s">
        <v>17</v>
      </c>
      <c r="B3110" s="41" t="s">
        <v>16</v>
      </c>
      <c r="C3110" s="41" t="str">
        <f>_xlfn.XLOOKUP(A3110,[3]Reconciliation!$A:$A,[3]Reconciliation!$O:$O)</f>
        <v>AVI Japanese Special Situations Fund</v>
      </c>
      <c r="D3110" s="41" t="str">
        <f>_xlfn.XLOOKUP(A3110,'[4]Fund Control'!$H:$H,'[4]Fund Control'!$G:$G)</f>
        <v>Class B (JPY)</v>
      </c>
      <c r="E3110" s="44">
        <v>45519</v>
      </c>
      <c r="F3110" s="41" t="str">
        <f>_xlfn.XLOOKUP(A3110,'[3]Eqn Calc - NII'!$C:$C,'[3]Eqn Calc - NII'!$E:$E)</f>
        <v>JPY</v>
      </c>
      <c r="G3110" s="43" t="e">
        <f>SUMIFS('[3]Eqn Calc - NII'!$U:$U,'[3]Eqn Calc - NII'!$H:$H,E3110,'[3]Eqn Calc - NII'!$C:$C,A3110)</f>
        <v>#VALUE!</v>
      </c>
      <c r="H3110" t="str">
        <f t="shared" si="49"/>
        <v>IE000BBWIQL445519</v>
      </c>
    </row>
    <row r="3111" spans="1:8" x14ac:dyDescent="0.25">
      <c r="A3111" s="41" t="s">
        <v>17</v>
      </c>
      <c r="B3111" s="41" t="s">
        <v>16</v>
      </c>
      <c r="C3111" s="41" t="str">
        <f>_xlfn.XLOOKUP(A3111,[3]Reconciliation!$A:$A,[3]Reconciliation!$O:$O)</f>
        <v>AVI Japanese Special Situations Fund</v>
      </c>
      <c r="D3111" s="41" t="str">
        <f>_xlfn.XLOOKUP(A3111,'[4]Fund Control'!$H:$H,'[4]Fund Control'!$G:$G)</f>
        <v>Class B (JPY)</v>
      </c>
      <c r="E3111" s="44">
        <v>45520</v>
      </c>
      <c r="F3111" s="41" t="str">
        <f>_xlfn.XLOOKUP(A3111,'[3]Eqn Calc - NII'!$C:$C,'[3]Eqn Calc - NII'!$E:$E)</f>
        <v>JPY</v>
      </c>
      <c r="G3111" s="43" t="e">
        <f>SUMIFS('[3]Eqn Calc - NII'!$U:$U,'[3]Eqn Calc - NII'!$H:$H,E3111,'[3]Eqn Calc - NII'!$C:$C,A3111)</f>
        <v>#VALUE!</v>
      </c>
      <c r="H3111" t="str">
        <f t="shared" si="49"/>
        <v>IE000BBWIQL445520</v>
      </c>
    </row>
    <row r="3112" spans="1:8" x14ac:dyDescent="0.25">
      <c r="A3112" s="41" t="s">
        <v>17</v>
      </c>
      <c r="B3112" s="41" t="s">
        <v>16</v>
      </c>
      <c r="C3112" s="41" t="str">
        <f>_xlfn.XLOOKUP(A3112,[3]Reconciliation!$A:$A,[3]Reconciliation!$O:$O)</f>
        <v>AVI Japanese Special Situations Fund</v>
      </c>
      <c r="D3112" s="41" t="str">
        <f>_xlfn.XLOOKUP(A3112,'[4]Fund Control'!$H:$H,'[4]Fund Control'!$G:$G)</f>
        <v>Class B (JPY)</v>
      </c>
      <c r="E3112" s="44">
        <v>45523</v>
      </c>
      <c r="F3112" s="41" t="str">
        <f>_xlfn.XLOOKUP(A3112,'[3]Eqn Calc - NII'!$C:$C,'[3]Eqn Calc - NII'!$E:$E)</f>
        <v>JPY</v>
      </c>
      <c r="G3112" s="43" t="e">
        <f>SUMIFS('[3]Eqn Calc - NII'!$U:$U,'[3]Eqn Calc - NII'!$H:$H,E3112,'[3]Eqn Calc - NII'!$C:$C,A3112)</f>
        <v>#VALUE!</v>
      </c>
      <c r="H3112" t="str">
        <f t="shared" si="49"/>
        <v>IE000BBWIQL445523</v>
      </c>
    </row>
    <row r="3113" spans="1:8" x14ac:dyDescent="0.25">
      <c r="A3113" s="41" t="s">
        <v>17</v>
      </c>
      <c r="B3113" s="41" t="s">
        <v>16</v>
      </c>
      <c r="C3113" s="41" t="str">
        <f>_xlfn.XLOOKUP(A3113,[3]Reconciliation!$A:$A,[3]Reconciliation!$O:$O)</f>
        <v>AVI Japanese Special Situations Fund</v>
      </c>
      <c r="D3113" s="41" t="str">
        <f>_xlfn.XLOOKUP(A3113,'[4]Fund Control'!$H:$H,'[4]Fund Control'!$G:$G)</f>
        <v>Class B (JPY)</v>
      </c>
      <c r="E3113" s="44">
        <v>45524</v>
      </c>
      <c r="F3113" s="41" t="str">
        <f>_xlfn.XLOOKUP(A3113,'[3]Eqn Calc - NII'!$C:$C,'[3]Eqn Calc - NII'!$E:$E)</f>
        <v>JPY</v>
      </c>
      <c r="G3113" s="43" t="e">
        <f>SUMIFS('[3]Eqn Calc - NII'!$U:$U,'[3]Eqn Calc - NII'!$H:$H,E3113,'[3]Eqn Calc - NII'!$C:$C,A3113)</f>
        <v>#VALUE!</v>
      </c>
      <c r="H3113" t="str">
        <f t="shared" si="49"/>
        <v>IE000BBWIQL445524</v>
      </c>
    </row>
    <row r="3114" spans="1:8" x14ac:dyDescent="0.25">
      <c r="A3114" s="41" t="s">
        <v>17</v>
      </c>
      <c r="B3114" s="41" t="s">
        <v>16</v>
      </c>
      <c r="C3114" s="41" t="str">
        <f>_xlfn.XLOOKUP(A3114,[3]Reconciliation!$A:$A,[3]Reconciliation!$O:$O)</f>
        <v>AVI Japanese Special Situations Fund</v>
      </c>
      <c r="D3114" s="41" t="str">
        <f>_xlfn.XLOOKUP(A3114,'[4]Fund Control'!$H:$H,'[4]Fund Control'!$G:$G)</f>
        <v>Class B (JPY)</v>
      </c>
      <c r="E3114" s="44">
        <v>45525</v>
      </c>
      <c r="F3114" s="41" t="str">
        <f>_xlfn.XLOOKUP(A3114,'[3]Eqn Calc - NII'!$C:$C,'[3]Eqn Calc - NII'!$E:$E)</f>
        <v>JPY</v>
      </c>
      <c r="G3114" s="43" t="e">
        <f>SUMIFS('[3]Eqn Calc - NII'!$U:$U,'[3]Eqn Calc - NII'!$H:$H,E3114,'[3]Eqn Calc - NII'!$C:$C,A3114)</f>
        <v>#VALUE!</v>
      </c>
      <c r="H3114" t="str">
        <f t="shared" si="49"/>
        <v>IE000BBWIQL445525</v>
      </c>
    </row>
    <row r="3115" spans="1:8" x14ac:dyDescent="0.25">
      <c r="A3115" s="41" t="s">
        <v>17</v>
      </c>
      <c r="B3115" s="41" t="s">
        <v>16</v>
      </c>
      <c r="C3115" s="41" t="str">
        <f>_xlfn.XLOOKUP(A3115,[3]Reconciliation!$A:$A,[3]Reconciliation!$O:$O)</f>
        <v>AVI Japanese Special Situations Fund</v>
      </c>
      <c r="D3115" s="41" t="str">
        <f>_xlfn.XLOOKUP(A3115,'[4]Fund Control'!$H:$H,'[4]Fund Control'!$G:$G)</f>
        <v>Class B (JPY)</v>
      </c>
      <c r="E3115" s="44">
        <v>45526</v>
      </c>
      <c r="F3115" s="41" t="str">
        <f>_xlfn.XLOOKUP(A3115,'[3]Eqn Calc - NII'!$C:$C,'[3]Eqn Calc - NII'!$E:$E)</f>
        <v>JPY</v>
      </c>
      <c r="G3115" s="43" t="e">
        <f>SUMIFS('[3]Eqn Calc - NII'!$U:$U,'[3]Eqn Calc - NII'!$H:$H,E3115,'[3]Eqn Calc - NII'!$C:$C,A3115)</f>
        <v>#VALUE!</v>
      </c>
      <c r="H3115" t="str">
        <f t="shared" si="49"/>
        <v>IE000BBWIQL445526</v>
      </c>
    </row>
    <row r="3116" spans="1:8" x14ac:dyDescent="0.25">
      <c r="A3116" s="41" t="s">
        <v>17</v>
      </c>
      <c r="B3116" s="41" t="s">
        <v>16</v>
      </c>
      <c r="C3116" s="41" t="str">
        <f>_xlfn.XLOOKUP(A3116,[3]Reconciliation!$A:$A,[3]Reconciliation!$O:$O)</f>
        <v>AVI Japanese Special Situations Fund</v>
      </c>
      <c r="D3116" s="41" t="str">
        <f>_xlfn.XLOOKUP(A3116,'[4]Fund Control'!$H:$H,'[4]Fund Control'!$G:$G)</f>
        <v>Class B (JPY)</v>
      </c>
      <c r="E3116" s="44">
        <v>45527</v>
      </c>
      <c r="F3116" s="41" t="str">
        <f>_xlfn.XLOOKUP(A3116,'[3]Eqn Calc - NII'!$C:$C,'[3]Eqn Calc - NII'!$E:$E)</f>
        <v>JPY</v>
      </c>
      <c r="G3116" s="43" t="e">
        <f>SUMIFS('[3]Eqn Calc - NII'!$U:$U,'[3]Eqn Calc - NII'!$H:$H,E3116,'[3]Eqn Calc - NII'!$C:$C,A3116)</f>
        <v>#VALUE!</v>
      </c>
      <c r="H3116" t="str">
        <f t="shared" si="49"/>
        <v>IE000BBWIQL445527</v>
      </c>
    </row>
    <row r="3117" spans="1:8" x14ac:dyDescent="0.25">
      <c r="A3117" s="41" t="s">
        <v>17</v>
      </c>
      <c r="B3117" s="41" t="s">
        <v>16</v>
      </c>
      <c r="C3117" s="41" t="str">
        <f>_xlfn.XLOOKUP(A3117,[3]Reconciliation!$A:$A,[3]Reconciliation!$O:$O)</f>
        <v>AVI Japanese Special Situations Fund</v>
      </c>
      <c r="D3117" s="41" t="str">
        <f>_xlfn.XLOOKUP(A3117,'[4]Fund Control'!$H:$H,'[4]Fund Control'!$G:$G)</f>
        <v>Class B (JPY)</v>
      </c>
      <c r="E3117" s="44">
        <v>45531</v>
      </c>
      <c r="F3117" s="41" t="str">
        <f>_xlfn.XLOOKUP(A3117,'[3]Eqn Calc - NII'!$C:$C,'[3]Eqn Calc - NII'!$E:$E)</f>
        <v>JPY</v>
      </c>
      <c r="G3117" s="43" t="e">
        <f>SUMIFS('[3]Eqn Calc - NII'!$U:$U,'[3]Eqn Calc - NII'!$H:$H,E3117,'[3]Eqn Calc - NII'!$C:$C,A3117)</f>
        <v>#VALUE!</v>
      </c>
      <c r="H3117" t="str">
        <f t="shared" si="49"/>
        <v>IE000BBWIQL445531</v>
      </c>
    </row>
    <row r="3118" spans="1:8" x14ac:dyDescent="0.25">
      <c r="A3118" s="41" t="s">
        <v>17</v>
      </c>
      <c r="B3118" s="41" t="s">
        <v>16</v>
      </c>
      <c r="C3118" s="41" t="str">
        <f>_xlfn.XLOOKUP(A3118,[3]Reconciliation!$A:$A,[3]Reconciliation!$O:$O)</f>
        <v>AVI Japanese Special Situations Fund</v>
      </c>
      <c r="D3118" s="41" t="str">
        <f>_xlfn.XLOOKUP(A3118,'[4]Fund Control'!$H:$H,'[4]Fund Control'!$G:$G)</f>
        <v>Class B (JPY)</v>
      </c>
      <c r="E3118" s="44">
        <v>45532</v>
      </c>
      <c r="F3118" s="41" t="str">
        <f>_xlfn.XLOOKUP(A3118,'[3]Eqn Calc - NII'!$C:$C,'[3]Eqn Calc - NII'!$E:$E)</f>
        <v>JPY</v>
      </c>
      <c r="G3118" s="43" t="e">
        <f>SUMIFS('[3]Eqn Calc - NII'!$U:$U,'[3]Eqn Calc - NII'!$H:$H,E3118,'[3]Eqn Calc - NII'!$C:$C,A3118)</f>
        <v>#VALUE!</v>
      </c>
      <c r="H3118" t="str">
        <f t="shared" si="49"/>
        <v>IE000BBWIQL445532</v>
      </c>
    </row>
    <row r="3119" spans="1:8" x14ac:dyDescent="0.25">
      <c r="A3119" s="41" t="s">
        <v>17</v>
      </c>
      <c r="B3119" s="41" t="s">
        <v>16</v>
      </c>
      <c r="C3119" s="41" t="str">
        <f>_xlfn.XLOOKUP(A3119,[3]Reconciliation!$A:$A,[3]Reconciliation!$O:$O)</f>
        <v>AVI Japanese Special Situations Fund</v>
      </c>
      <c r="D3119" s="41" t="str">
        <f>_xlfn.XLOOKUP(A3119,'[4]Fund Control'!$H:$H,'[4]Fund Control'!$G:$G)</f>
        <v>Class B (JPY)</v>
      </c>
      <c r="E3119" s="44">
        <v>45533</v>
      </c>
      <c r="F3119" s="41" t="str">
        <f>_xlfn.XLOOKUP(A3119,'[3]Eqn Calc - NII'!$C:$C,'[3]Eqn Calc - NII'!$E:$E)</f>
        <v>JPY</v>
      </c>
      <c r="G3119" s="43" t="e">
        <f>SUMIFS('[3]Eqn Calc - NII'!$U:$U,'[3]Eqn Calc - NII'!$H:$H,E3119,'[3]Eqn Calc - NII'!$C:$C,A3119)</f>
        <v>#VALUE!</v>
      </c>
      <c r="H3119" t="str">
        <f t="shared" si="49"/>
        <v>IE000BBWIQL445533</v>
      </c>
    </row>
    <row r="3120" spans="1:8" x14ac:dyDescent="0.25">
      <c r="A3120" s="41" t="s">
        <v>17</v>
      </c>
      <c r="B3120" s="41" t="s">
        <v>16</v>
      </c>
      <c r="C3120" s="41" t="str">
        <f>_xlfn.XLOOKUP(A3120,[3]Reconciliation!$A:$A,[3]Reconciliation!$O:$O)</f>
        <v>AVI Japanese Special Situations Fund</v>
      </c>
      <c r="D3120" s="41" t="str">
        <f>_xlfn.XLOOKUP(A3120,'[4]Fund Control'!$H:$H,'[4]Fund Control'!$G:$G)</f>
        <v>Class B (JPY)</v>
      </c>
      <c r="E3120" s="44">
        <v>45534</v>
      </c>
      <c r="F3120" s="41" t="str">
        <f>_xlfn.XLOOKUP(A3120,'[3]Eqn Calc - NII'!$C:$C,'[3]Eqn Calc - NII'!$E:$E)</f>
        <v>JPY</v>
      </c>
      <c r="G3120" s="43" t="e">
        <f>SUMIFS('[3]Eqn Calc - NII'!$U:$U,'[3]Eqn Calc - NII'!$H:$H,E3120,'[3]Eqn Calc - NII'!$C:$C,A3120)</f>
        <v>#VALUE!</v>
      </c>
      <c r="H3120" t="str">
        <f t="shared" si="49"/>
        <v>IE000BBWIQL445534</v>
      </c>
    </row>
    <row r="3121" spans="1:8" x14ac:dyDescent="0.25">
      <c r="A3121" s="41" t="s">
        <v>17</v>
      </c>
      <c r="B3121" s="41" t="s">
        <v>16</v>
      </c>
      <c r="C3121" s="41" t="str">
        <f>_xlfn.XLOOKUP(A3121,[3]Reconciliation!$A:$A,[3]Reconciliation!$O:$O)</f>
        <v>AVI Japanese Special Situations Fund</v>
      </c>
      <c r="D3121" s="41" t="str">
        <f>_xlfn.XLOOKUP(A3121,'[4]Fund Control'!$H:$H,'[4]Fund Control'!$G:$G)</f>
        <v>Class B (JPY)</v>
      </c>
      <c r="E3121" s="44">
        <v>45537</v>
      </c>
      <c r="F3121" s="41" t="str">
        <f>_xlfn.XLOOKUP(A3121,'[3]Eqn Calc - NII'!$C:$C,'[3]Eqn Calc - NII'!$E:$E)</f>
        <v>JPY</v>
      </c>
      <c r="G3121" s="43" t="e">
        <f>SUMIFS('[3]Eqn Calc - NII'!$U:$U,'[3]Eqn Calc - NII'!$H:$H,E3121,'[3]Eqn Calc - NII'!$C:$C,A3121)</f>
        <v>#VALUE!</v>
      </c>
      <c r="H3121" t="str">
        <f t="shared" si="49"/>
        <v>IE000BBWIQL445537</v>
      </c>
    </row>
    <row r="3122" spans="1:8" x14ac:dyDescent="0.25">
      <c r="A3122" s="41" t="s">
        <v>17</v>
      </c>
      <c r="B3122" s="41" t="s">
        <v>16</v>
      </c>
      <c r="C3122" s="41" t="str">
        <f>_xlfn.XLOOKUP(A3122,[3]Reconciliation!$A:$A,[3]Reconciliation!$O:$O)</f>
        <v>AVI Japanese Special Situations Fund</v>
      </c>
      <c r="D3122" s="41" t="str">
        <f>_xlfn.XLOOKUP(A3122,'[4]Fund Control'!$H:$H,'[4]Fund Control'!$G:$G)</f>
        <v>Class B (JPY)</v>
      </c>
      <c r="E3122" s="44">
        <v>45538</v>
      </c>
      <c r="F3122" s="41" t="str">
        <f>_xlfn.XLOOKUP(A3122,'[3]Eqn Calc - NII'!$C:$C,'[3]Eqn Calc - NII'!$E:$E)</f>
        <v>JPY</v>
      </c>
      <c r="G3122" s="43" t="e">
        <f>SUMIFS('[3]Eqn Calc - NII'!$U:$U,'[3]Eqn Calc - NII'!$H:$H,E3122,'[3]Eqn Calc - NII'!$C:$C,A3122)</f>
        <v>#VALUE!</v>
      </c>
      <c r="H3122" t="str">
        <f t="shared" si="49"/>
        <v>IE000BBWIQL445538</v>
      </c>
    </row>
    <row r="3123" spans="1:8" x14ac:dyDescent="0.25">
      <c r="A3123" s="41" t="s">
        <v>17</v>
      </c>
      <c r="B3123" s="41" t="s">
        <v>16</v>
      </c>
      <c r="C3123" s="41" t="str">
        <f>_xlfn.XLOOKUP(A3123,[3]Reconciliation!$A:$A,[3]Reconciliation!$O:$O)</f>
        <v>AVI Japanese Special Situations Fund</v>
      </c>
      <c r="D3123" s="41" t="str">
        <f>_xlfn.XLOOKUP(A3123,'[4]Fund Control'!$H:$H,'[4]Fund Control'!$G:$G)</f>
        <v>Class B (JPY)</v>
      </c>
      <c r="E3123" s="44">
        <v>45539</v>
      </c>
      <c r="F3123" s="41" t="str">
        <f>_xlfn.XLOOKUP(A3123,'[3]Eqn Calc - NII'!$C:$C,'[3]Eqn Calc - NII'!$E:$E)</f>
        <v>JPY</v>
      </c>
      <c r="G3123" s="43" t="e">
        <f>SUMIFS('[3]Eqn Calc - NII'!$U:$U,'[3]Eqn Calc - NII'!$H:$H,E3123,'[3]Eqn Calc - NII'!$C:$C,A3123)</f>
        <v>#VALUE!</v>
      </c>
      <c r="H3123" t="str">
        <f t="shared" si="49"/>
        <v>IE000BBWIQL445539</v>
      </c>
    </row>
    <row r="3124" spans="1:8" x14ac:dyDescent="0.25">
      <c r="A3124" s="41" t="s">
        <v>17</v>
      </c>
      <c r="B3124" s="41" t="s">
        <v>16</v>
      </c>
      <c r="C3124" s="41" t="str">
        <f>_xlfn.XLOOKUP(A3124,[3]Reconciliation!$A:$A,[3]Reconciliation!$O:$O)</f>
        <v>AVI Japanese Special Situations Fund</v>
      </c>
      <c r="D3124" s="41" t="str">
        <f>_xlfn.XLOOKUP(A3124,'[4]Fund Control'!$H:$H,'[4]Fund Control'!$G:$G)</f>
        <v>Class B (JPY)</v>
      </c>
      <c r="E3124" s="44">
        <v>45540</v>
      </c>
      <c r="F3124" s="41" t="str">
        <f>_xlfn.XLOOKUP(A3124,'[3]Eqn Calc - NII'!$C:$C,'[3]Eqn Calc - NII'!$E:$E)</f>
        <v>JPY</v>
      </c>
      <c r="G3124" s="43" t="e">
        <f>SUMIFS('[3]Eqn Calc - NII'!$U:$U,'[3]Eqn Calc - NII'!$H:$H,E3124,'[3]Eqn Calc - NII'!$C:$C,A3124)</f>
        <v>#VALUE!</v>
      </c>
      <c r="H3124" t="str">
        <f t="shared" si="49"/>
        <v>IE000BBWIQL445540</v>
      </c>
    </row>
    <row r="3125" spans="1:8" x14ac:dyDescent="0.25">
      <c r="A3125" s="41" t="s">
        <v>17</v>
      </c>
      <c r="B3125" s="41" t="s">
        <v>16</v>
      </c>
      <c r="C3125" s="41" t="str">
        <f>_xlfn.XLOOKUP(A3125,[3]Reconciliation!$A:$A,[3]Reconciliation!$O:$O)</f>
        <v>AVI Japanese Special Situations Fund</v>
      </c>
      <c r="D3125" s="41" t="str">
        <f>_xlfn.XLOOKUP(A3125,'[4]Fund Control'!$H:$H,'[4]Fund Control'!$G:$G)</f>
        <v>Class B (JPY)</v>
      </c>
      <c r="E3125" s="44">
        <v>45541</v>
      </c>
      <c r="F3125" s="41" t="str">
        <f>_xlfn.XLOOKUP(A3125,'[3]Eqn Calc - NII'!$C:$C,'[3]Eqn Calc - NII'!$E:$E)</f>
        <v>JPY</v>
      </c>
      <c r="G3125" s="43" t="e">
        <f>SUMIFS('[3]Eqn Calc - NII'!$U:$U,'[3]Eqn Calc - NII'!$H:$H,E3125,'[3]Eqn Calc - NII'!$C:$C,A3125)</f>
        <v>#VALUE!</v>
      </c>
      <c r="H3125" t="str">
        <f t="shared" si="49"/>
        <v>IE000BBWIQL445541</v>
      </c>
    </row>
    <row r="3126" spans="1:8" x14ac:dyDescent="0.25">
      <c r="A3126" s="41" t="s">
        <v>17</v>
      </c>
      <c r="B3126" s="41" t="s">
        <v>16</v>
      </c>
      <c r="C3126" s="41" t="str">
        <f>_xlfn.XLOOKUP(A3126,[3]Reconciliation!$A:$A,[3]Reconciliation!$O:$O)</f>
        <v>AVI Japanese Special Situations Fund</v>
      </c>
      <c r="D3126" s="41" t="str">
        <f>_xlfn.XLOOKUP(A3126,'[4]Fund Control'!$H:$H,'[4]Fund Control'!$G:$G)</f>
        <v>Class B (JPY)</v>
      </c>
      <c r="E3126" s="44">
        <v>45544</v>
      </c>
      <c r="F3126" s="41" t="str">
        <f>_xlfn.XLOOKUP(A3126,'[3]Eqn Calc - NII'!$C:$C,'[3]Eqn Calc - NII'!$E:$E)</f>
        <v>JPY</v>
      </c>
      <c r="G3126" s="43" t="e">
        <f>SUMIFS('[3]Eqn Calc - NII'!$U:$U,'[3]Eqn Calc - NII'!$H:$H,E3126,'[3]Eqn Calc - NII'!$C:$C,A3126)</f>
        <v>#VALUE!</v>
      </c>
      <c r="H3126" t="str">
        <f t="shared" si="49"/>
        <v>IE000BBWIQL445544</v>
      </c>
    </row>
    <row r="3127" spans="1:8" x14ac:dyDescent="0.25">
      <c r="A3127" s="41" t="s">
        <v>17</v>
      </c>
      <c r="B3127" s="41" t="s">
        <v>16</v>
      </c>
      <c r="C3127" s="41" t="str">
        <f>_xlfn.XLOOKUP(A3127,[3]Reconciliation!$A:$A,[3]Reconciliation!$O:$O)</f>
        <v>AVI Japanese Special Situations Fund</v>
      </c>
      <c r="D3127" s="41" t="str">
        <f>_xlfn.XLOOKUP(A3127,'[4]Fund Control'!$H:$H,'[4]Fund Control'!$G:$G)</f>
        <v>Class B (JPY)</v>
      </c>
      <c r="E3127" s="44">
        <v>45545</v>
      </c>
      <c r="F3127" s="41" t="str">
        <f>_xlfn.XLOOKUP(A3127,'[3]Eqn Calc - NII'!$C:$C,'[3]Eqn Calc - NII'!$E:$E)</f>
        <v>JPY</v>
      </c>
      <c r="G3127" s="43" t="e">
        <f>SUMIFS('[3]Eqn Calc - NII'!$U:$U,'[3]Eqn Calc - NII'!$H:$H,E3127,'[3]Eqn Calc - NII'!$C:$C,A3127)</f>
        <v>#VALUE!</v>
      </c>
      <c r="H3127" t="str">
        <f t="shared" si="49"/>
        <v>IE000BBWIQL445545</v>
      </c>
    </row>
    <row r="3128" spans="1:8" x14ac:dyDescent="0.25">
      <c r="A3128" s="41" t="s">
        <v>17</v>
      </c>
      <c r="B3128" s="41" t="s">
        <v>16</v>
      </c>
      <c r="C3128" s="41" t="str">
        <f>_xlfn.XLOOKUP(A3128,[3]Reconciliation!$A:$A,[3]Reconciliation!$O:$O)</f>
        <v>AVI Japanese Special Situations Fund</v>
      </c>
      <c r="D3128" s="41" t="str">
        <f>_xlfn.XLOOKUP(A3128,'[4]Fund Control'!$H:$H,'[4]Fund Control'!$G:$G)</f>
        <v>Class B (JPY)</v>
      </c>
      <c r="E3128" s="44">
        <v>45546</v>
      </c>
      <c r="F3128" s="41" t="str">
        <f>_xlfn.XLOOKUP(A3128,'[3]Eqn Calc - NII'!$C:$C,'[3]Eqn Calc - NII'!$E:$E)</f>
        <v>JPY</v>
      </c>
      <c r="G3128" s="43" t="e">
        <f>SUMIFS('[3]Eqn Calc - NII'!$U:$U,'[3]Eqn Calc - NII'!$H:$H,E3128,'[3]Eqn Calc - NII'!$C:$C,A3128)</f>
        <v>#VALUE!</v>
      </c>
      <c r="H3128" t="str">
        <f t="shared" si="49"/>
        <v>IE000BBWIQL445546</v>
      </c>
    </row>
    <row r="3129" spans="1:8" x14ac:dyDescent="0.25">
      <c r="A3129" s="41" t="s">
        <v>17</v>
      </c>
      <c r="B3129" s="41" t="s">
        <v>16</v>
      </c>
      <c r="C3129" s="41" t="str">
        <f>_xlfn.XLOOKUP(A3129,[3]Reconciliation!$A:$A,[3]Reconciliation!$O:$O)</f>
        <v>AVI Japanese Special Situations Fund</v>
      </c>
      <c r="D3129" s="41" t="str">
        <f>_xlfn.XLOOKUP(A3129,'[4]Fund Control'!$H:$H,'[4]Fund Control'!$G:$G)</f>
        <v>Class B (JPY)</v>
      </c>
      <c r="E3129" s="44">
        <v>45547</v>
      </c>
      <c r="F3129" s="41" t="str">
        <f>_xlfn.XLOOKUP(A3129,'[3]Eqn Calc - NII'!$C:$C,'[3]Eqn Calc - NII'!$E:$E)</f>
        <v>JPY</v>
      </c>
      <c r="G3129" s="43" t="e">
        <f>SUMIFS('[3]Eqn Calc - NII'!$U:$U,'[3]Eqn Calc - NII'!$H:$H,E3129,'[3]Eqn Calc - NII'!$C:$C,A3129)</f>
        <v>#VALUE!</v>
      </c>
      <c r="H3129" t="str">
        <f t="shared" si="49"/>
        <v>IE000BBWIQL445547</v>
      </c>
    </row>
    <row r="3130" spans="1:8" x14ac:dyDescent="0.25">
      <c r="A3130" s="41" t="s">
        <v>17</v>
      </c>
      <c r="B3130" s="41" t="s">
        <v>16</v>
      </c>
      <c r="C3130" s="41" t="str">
        <f>_xlfn.XLOOKUP(A3130,[3]Reconciliation!$A:$A,[3]Reconciliation!$O:$O)</f>
        <v>AVI Japanese Special Situations Fund</v>
      </c>
      <c r="D3130" s="41" t="str">
        <f>_xlfn.XLOOKUP(A3130,'[4]Fund Control'!$H:$H,'[4]Fund Control'!$G:$G)</f>
        <v>Class B (JPY)</v>
      </c>
      <c r="E3130" s="44">
        <v>45548</v>
      </c>
      <c r="F3130" s="41" t="str">
        <f>_xlfn.XLOOKUP(A3130,'[3]Eqn Calc - NII'!$C:$C,'[3]Eqn Calc - NII'!$E:$E)</f>
        <v>JPY</v>
      </c>
      <c r="G3130" s="43" t="e">
        <f>SUMIFS('[3]Eqn Calc - NII'!$U:$U,'[3]Eqn Calc - NII'!$H:$H,E3130,'[3]Eqn Calc - NII'!$C:$C,A3130)</f>
        <v>#VALUE!</v>
      </c>
      <c r="H3130" t="str">
        <f t="shared" si="49"/>
        <v>IE000BBWIQL445548</v>
      </c>
    </row>
    <row r="3131" spans="1:8" x14ac:dyDescent="0.25">
      <c r="A3131" s="41" t="s">
        <v>17</v>
      </c>
      <c r="B3131" s="41" t="s">
        <v>16</v>
      </c>
      <c r="C3131" s="41" t="str">
        <f>_xlfn.XLOOKUP(A3131,[3]Reconciliation!$A:$A,[3]Reconciliation!$O:$O)</f>
        <v>AVI Japanese Special Situations Fund</v>
      </c>
      <c r="D3131" s="41" t="str">
        <f>_xlfn.XLOOKUP(A3131,'[4]Fund Control'!$H:$H,'[4]Fund Control'!$G:$G)</f>
        <v>Class B (JPY)</v>
      </c>
      <c r="E3131" s="44">
        <v>45552</v>
      </c>
      <c r="F3131" s="41" t="str">
        <f>_xlfn.XLOOKUP(A3131,'[3]Eqn Calc - NII'!$C:$C,'[3]Eqn Calc - NII'!$E:$E)</f>
        <v>JPY</v>
      </c>
      <c r="G3131" s="43" t="e">
        <f>SUMIFS('[3]Eqn Calc - NII'!$U:$U,'[3]Eqn Calc - NII'!$H:$H,E3131,'[3]Eqn Calc - NII'!$C:$C,A3131)</f>
        <v>#VALUE!</v>
      </c>
      <c r="H3131" t="str">
        <f t="shared" si="49"/>
        <v>IE000BBWIQL445552</v>
      </c>
    </row>
    <row r="3132" spans="1:8" x14ac:dyDescent="0.25">
      <c r="A3132" s="41" t="s">
        <v>17</v>
      </c>
      <c r="B3132" s="41" t="s">
        <v>16</v>
      </c>
      <c r="C3132" s="41" t="str">
        <f>_xlfn.XLOOKUP(A3132,[3]Reconciliation!$A:$A,[3]Reconciliation!$O:$O)</f>
        <v>AVI Japanese Special Situations Fund</v>
      </c>
      <c r="D3132" s="41" t="str">
        <f>_xlfn.XLOOKUP(A3132,'[4]Fund Control'!$H:$H,'[4]Fund Control'!$G:$G)</f>
        <v>Class B (JPY)</v>
      </c>
      <c r="E3132" s="44">
        <v>45553</v>
      </c>
      <c r="F3132" s="41" t="str">
        <f>_xlfn.XLOOKUP(A3132,'[3]Eqn Calc - NII'!$C:$C,'[3]Eqn Calc - NII'!$E:$E)</f>
        <v>JPY</v>
      </c>
      <c r="G3132" s="43" t="e">
        <f>SUMIFS('[3]Eqn Calc - NII'!$U:$U,'[3]Eqn Calc - NII'!$H:$H,E3132,'[3]Eqn Calc - NII'!$C:$C,A3132)</f>
        <v>#VALUE!</v>
      </c>
      <c r="H3132" t="str">
        <f t="shared" si="49"/>
        <v>IE000BBWIQL445553</v>
      </c>
    </row>
    <row r="3133" spans="1:8" x14ac:dyDescent="0.25">
      <c r="A3133" s="41" t="s">
        <v>17</v>
      </c>
      <c r="B3133" s="41" t="s">
        <v>16</v>
      </c>
      <c r="C3133" s="41" t="str">
        <f>_xlfn.XLOOKUP(A3133,[3]Reconciliation!$A:$A,[3]Reconciliation!$O:$O)</f>
        <v>AVI Japanese Special Situations Fund</v>
      </c>
      <c r="D3133" s="41" t="str">
        <f>_xlfn.XLOOKUP(A3133,'[4]Fund Control'!$H:$H,'[4]Fund Control'!$G:$G)</f>
        <v>Class B (JPY)</v>
      </c>
      <c r="E3133" s="44">
        <v>45554</v>
      </c>
      <c r="F3133" s="41" t="str">
        <f>_xlfn.XLOOKUP(A3133,'[3]Eqn Calc - NII'!$C:$C,'[3]Eqn Calc - NII'!$E:$E)</f>
        <v>JPY</v>
      </c>
      <c r="G3133" s="43" t="e">
        <f>SUMIFS('[3]Eqn Calc - NII'!$U:$U,'[3]Eqn Calc - NII'!$H:$H,E3133,'[3]Eqn Calc - NII'!$C:$C,A3133)</f>
        <v>#VALUE!</v>
      </c>
      <c r="H3133" t="str">
        <f t="shared" si="49"/>
        <v>IE000BBWIQL445554</v>
      </c>
    </row>
    <row r="3134" spans="1:8" x14ac:dyDescent="0.25">
      <c r="A3134" s="41" t="s">
        <v>17</v>
      </c>
      <c r="B3134" s="41" t="s">
        <v>16</v>
      </c>
      <c r="C3134" s="41" t="str">
        <f>_xlfn.XLOOKUP(A3134,[3]Reconciliation!$A:$A,[3]Reconciliation!$O:$O)</f>
        <v>AVI Japanese Special Situations Fund</v>
      </c>
      <c r="D3134" s="41" t="str">
        <f>_xlfn.XLOOKUP(A3134,'[4]Fund Control'!$H:$H,'[4]Fund Control'!$G:$G)</f>
        <v>Class B (JPY)</v>
      </c>
      <c r="E3134" s="44">
        <v>45555</v>
      </c>
      <c r="F3134" s="41" t="str">
        <f>_xlfn.XLOOKUP(A3134,'[3]Eqn Calc - NII'!$C:$C,'[3]Eqn Calc - NII'!$E:$E)</f>
        <v>JPY</v>
      </c>
      <c r="G3134" s="43" t="e">
        <f>SUMIFS('[3]Eqn Calc - NII'!$U:$U,'[3]Eqn Calc - NII'!$H:$H,E3134,'[3]Eqn Calc - NII'!$C:$C,A3134)</f>
        <v>#VALUE!</v>
      </c>
      <c r="H3134" t="str">
        <f t="shared" si="49"/>
        <v>IE000BBWIQL445555</v>
      </c>
    </row>
    <row r="3135" spans="1:8" x14ac:dyDescent="0.25">
      <c r="A3135" s="41" t="s">
        <v>17</v>
      </c>
      <c r="B3135" s="41" t="s">
        <v>16</v>
      </c>
      <c r="C3135" s="41" t="str">
        <f>_xlfn.XLOOKUP(A3135,[3]Reconciliation!$A:$A,[3]Reconciliation!$O:$O)</f>
        <v>AVI Japanese Special Situations Fund</v>
      </c>
      <c r="D3135" s="41" t="str">
        <f>_xlfn.XLOOKUP(A3135,'[4]Fund Control'!$H:$H,'[4]Fund Control'!$G:$G)</f>
        <v>Class B (JPY)</v>
      </c>
      <c r="E3135" s="44">
        <v>45559</v>
      </c>
      <c r="F3135" s="41" t="str">
        <f>_xlfn.XLOOKUP(A3135,'[3]Eqn Calc - NII'!$C:$C,'[3]Eqn Calc - NII'!$E:$E)</f>
        <v>JPY</v>
      </c>
      <c r="G3135" s="43" t="e">
        <f>SUMIFS('[3]Eqn Calc - NII'!$U:$U,'[3]Eqn Calc - NII'!$H:$H,E3135,'[3]Eqn Calc - NII'!$C:$C,A3135)</f>
        <v>#VALUE!</v>
      </c>
      <c r="H3135" t="str">
        <f t="shared" si="49"/>
        <v>IE000BBWIQL445559</v>
      </c>
    </row>
    <row r="3136" spans="1:8" x14ac:dyDescent="0.25">
      <c r="A3136" s="41" t="s">
        <v>17</v>
      </c>
      <c r="B3136" s="41" t="s">
        <v>16</v>
      </c>
      <c r="C3136" s="41" t="str">
        <f>_xlfn.XLOOKUP(A3136,[3]Reconciliation!$A:$A,[3]Reconciliation!$O:$O)</f>
        <v>AVI Japanese Special Situations Fund</v>
      </c>
      <c r="D3136" s="41" t="str">
        <f>_xlfn.XLOOKUP(A3136,'[4]Fund Control'!$H:$H,'[4]Fund Control'!$G:$G)</f>
        <v>Class B (JPY)</v>
      </c>
      <c r="E3136" s="44">
        <v>45560</v>
      </c>
      <c r="F3136" s="41" t="str">
        <f>_xlfn.XLOOKUP(A3136,'[3]Eqn Calc - NII'!$C:$C,'[3]Eqn Calc - NII'!$E:$E)</f>
        <v>JPY</v>
      </c>
      <c r="G3136" s="43" t="e">
        <f>SUMIFS('[3]Eqn Calc - NII'!$U:$U,'[3]Eqn Calc - NII'!$H:$H,E3136,'[3]Eqn Calc - NII'!$C:$C,A3136)</f>
        <v>#VALUE!</v>
      </c>
      <c r="H3136" t="str">
        <f t="shared" si="49"/>
        <v>IE000BBWIQL445560</v>
      </c>
    </row>
    <row r="3137" spans="1:8" x14ac:dyDescent="0.25">
      <c r="A3137" s="41" t="s">
        <v>17</v>
      </c>
      <c r="B3137" s="41" t="s">
        <v>16</v>
      </c>
      <c r="C3137" s="41" t="str">
        <f>_xlfn.XLOOKUP(A3137,[3]Reconciliation!$A:$A,[3]Reconciliation!$O:$O)</f>
        <v>AVI Japanese Special Situations Fund</v>
      </c>
      <c r="D3137" s="41" t="str">
        <f>_xlfn.XLOOKUP(A3137,'[4]Fund Control'!$H:$H,'[4]Fund Control'!$G:$G)</f>
        <v>Class B (JPY)</v>
      </c>
      <c r="E3137" s="44">
        <v>45561</v>
      </c>
      <c r="F3137" s="41" t="str">
        <f>_xlfn.XLOOKUP(A3137,'[3]Eqn Calc - NII'!$C:$C,'[3]Eqn Calc - NII'!$E:$E)</f>
        <v>JPY</v>
      </c>
      <c r="G3137" s="43" t="e">
        <f>SUMIFS('[3]Eqn Calc - NII'!$U:$U,'[3]Eqn Calc - NII'!$H:$H,E3137,'[3]Eqn Calc - NII'!$C:$C,A3137)</f>
        <v>#VALUE!</v>
      </c>
      <c r="H3137" t="str">
        <f t="shared" si="49"/>
        <v>IE000BBWIQL445561</v>
      </c>
    </row>
    <row r="3138" spans="1:8" x14ac:dyDescent="0.25">
      <c r="A3138" s="41" t="s">
        <v>17</v>
      </c>
      <c r="B3138" s="41" t="s">
        <v>16</v>
      </c>
      <c r="C3138" s="41" t="str">
        <f>_xlfn.XLOOKUP(A3138,[3]Reconciliation!$A:$A,[3]Reconciliation!$O:$O)</f>
        <v>AVI Japanese Special Situations Fund</v>
      </c>
      <c r="D3138" s="41" t="str">
        <f>_xlfn.XLOOKUP(A3138,'[4]Fund Control'!$H:$H,'[4]Fund Control'!$G:$G)</f>
        <v>Class B (JPY)</v>
      </c>
      <c r="E3138" s="44">
        <v>45562</v>
      </c>
      <c r="F3138" s="41" t="str">
        <f>_xlfn.XLOOKUP(A3138,'[3]Eqn Calc - NII'!$C:$C,'[3]Eqn Calc - NII'!$E:$E)</f>
        <v>JPY</v>
      </c>
      <c r="G3138" s="43" t="e">
        <f>SUMIFS('[3]Eqn Calc - NII'!$U:$U,'[3]Eqn Calc - NII'!$H:$H,E3138,'[3]Eqn Calc - NII'!$C:$C,A3138)</f>
        <v>#VALUE!</v>
      </c>
      <c r="H3138" t="str">
        <f t="shared" si="49"/>
        <v>IE000BBWIQL445562</v>
      </c>
    </row>
    <row r="3139" spans="1:8" x14ac:dyDescent="0.25">
      <c r="A3139" s="41" t="s">
        <v>17</v>
      </c>
      <c r="B3139" s="41" t="s">
        <v>16</v>
      </c>
      <c r="C3139" s="41" t="str">
        <f>_xlfn.XLOOKUP(A3139,[3]Reconciliation!$A:$A,[3]Reconciliation!$O:$O)</f>
        <v>AVI Japanese Special Situations Fund</v>
      </c>
      <c r="D3139" s="41" t="str">
        <f>_xlfn.XLOOKUP(A3139,'[4]Fund Control'!$H:$H,'[4]Fund Control'!$G:$G)</f>
        <v>Class B (JPY)</v>
      </c>
      <c r="E3139" s="44">
        <v>45565</v>
      </c>
      <c r="F3139" s="41" t="str">
        <f>_xlfn.XLOOKUP(A3139,'[3]Eqn Calc - NII'!$C:$C,'[3]Eqn Calc - NII'!$E:$E)</f>
        <v>JPY</v>
      </c>
      <c r="G3139" s="43" t="e">
        <f>SUMIFS('[3]Eqn Calc - NII'!$U:$U,'[3]Eqn Calc - NII'!$H:$H,E3139,'[3]Eqn Calc - NII'!$C:$C,A3139)</f>
        <v>#VALUE!</v>
      </c>
      <c r="H3139" t="str">
        <f t="shared" si="49"/>
        <v>IE000BBWIQL445565</v>
      </c>
    </row>
    <row r="3140" spans="1:8" x14ac:dyDescent="0.25">
      <c r="A3140" s="41" t="s">
        <v>17</v>
      </c>
      <c r="B3140" s="41" t="s">
        <v>16</v>
      </c>
      <c r="C3140" s="41" t="str">
        <f>_xlfn.XLOOKUP(A3140,[3]Reconciliation!$A:$A,[3]Reconciliation!$O:$O)</f>
        <v>AVI Japanese Special Situations Fund</v>
      </c>
      <c r="D3140" s="41" t="str">
        <f>_xlfn.XLOOKUP(A3140,'[4]Fund Control'!$H:$H,'[4]Fund Control'!$G:$G)</f>
        <v>Class B (JPY)</v>
      </c>
      <c r="E3140" s="44">
        <v>45566</v>
      </c>
      <c r="F3140" s="41" t="str">
        <f>_xlfn.XLOOKUP(A3140,'[3]Eqn Calc - NII'!$C:$C,'[3]Eqn Calc - NII'!$E:$E)</f>
        <v>JPY</v>
      </c>
      <c r="G3140" s="43" t="e">
        <f>SUMIFS('[3]Eqn Calc - NII'!$U:$U,'[3]Eqn Calc - NII'!$H:$H,E3140,'[3]Eqn Calc - NII'!$C:$C,A3140)</f>
        <v>#VALUE!</v>
      </c>
      <c r="H3140" t="str">
        <f t="shared" si="49"/>
        <v>IE000BBWIQL445566</v>
      </c>
    </row>
    <row r="3141" spans="1:8" x14ac:dyDescent="0.25">
      <c r="A3141" s="41" t="s">
        <v>17</v>
      </c>
      <c r="B3141" s="41" t="s">
        <v>16</v>
      </c>
      <c r="C3141" s="41" t="str">
        <f>_xlfn.XLOOKUP(A3141,[3]Reconciliation!$A:$A,[3]Reconciliation!$O:$O)</f>
        <v>AVI Japanese Special Situations Fund</v>
      </c>
      <c r="D3141" s="41" t="str">
        <f>_xlfn.XLOOKUP(A3141,'[4]Fund Control'!$H:$H,'[4]Fund Control'!$G:$G)</f>
        <v>Class B (JPY)</v>
      </c>
      <c r="E3141" s="44">
        <v>45567</v>
      </c>
      <c r="F3141" s="41" t="str">
        <f>_xlfn.XLOOKUP(A3141,'[3]Eqn Calc - NII'!$C:$C,'[3]Eqn Calc - NII'!$E:$E)</f>
        <v>JPY</v>
      </c>
      <c r="G3141" s="43" t="e">
        <f>SUMIFS('[3]Eqn Calc - NII'!$U:$U,'[3]Eqn Calc - NII'!$H:$H,E3141,'[3]Eqn Calc - NII'!$C:$C,A3141)</f>
        <v>#VALUE!</v>
      </c>
      <c r="H3141" t="str">
        <f t="shared" si="49"/>
        <v>IE000BBWIQL445567</v>
      </c>
    </row>
    <row r="3142" spans="1:8" x14ac:dyDescent="0.25">
      <c r="A3142" s="41" t="s">
        <v>17</v>
      </c>
      <c r="B3142" s="41" t="s">
        <v>16</v>
      </c>
      <c r="C3142" s="41" t="str">
        <f>_xlfn.XLOOKUP(A3142,[3]Reconciliation!$A:$A,[3]Reconciliation!$O:$O)</f>
        <v>AVI Japanese Special Situations Fund</v>
      </c>
      <c r="D3142" s="41" t="str">
        <f>_xlfn.XLOOKUP(A3142,'[4]Fund Control'!$H:$H,'[4]Fund Control'!$G:$G)</f>
        <v>Class B (JPY)</v>
      </c>
      <c r="E3142" s="44">
        <v>45568</v>
      </c>
      <c r="F3142" s="41" t="str">
        <f>_xlfn.XLOOKUP(A3142,'[3]Eqn Calc - NII'!$C:$C,'[3]Eqn Calc - NII'!$E:$E)</f>
        <v>JPY</v>
      </c>
      <c r="G3142" s="43" t="e">
        <f>SUMIFS('[3]Eqn Calc - NII'!$U:$U,'[3]Eqn Calc - NII'!$H:$H,E3142,'[3]Eqn Calc - NII'!$C:$C,A3142)</f>
        <v>#VALUE!</v>
      </c>
      <c r="H3142" t="str">
        <f t="shared" ref="H3142:H3205" si="50">A3142&amp;E3142</f>
        <v>IE000BBWIQL445568</v>
      </c>
    </row>
    <row r="3143" spans="1:8" x14ac:dyDescent="0.25">
      <c r="A3143" s="41" t="s">
        <v>17</v>
      </c>
      <c r="B3143" s="41" t="s">
        <v>16</v>
      </c>
      <c r="C3143" s="41" t="str">
        <f>_xlfn.XLOOKUP(A3143,[3]Reconciliation!$A:$A,[3]Reconciliation!$O:$O)</f>
        <v>AVI Japanese Special Situations Fund</v>
      </c>
      <c r="D3143" s="41" t="str">
        <f>_xlfn.XLOOKUP(A3143,'[4]Fund Control'!$H:$H,'[4]Fund Control'!$G:$G)</f>
        <v>Class B (JPY)</v>
      </c>
      <c r="E3143" s="44">
        <v>45569</v>
      </c>
      <c r="F3143" s="41" t="str">
        <f>_xlfn.XLOOKUP(A3143,'[3]Eqn Calc - NII'!$C:$C,'[3]Eqn Calc - NII'!$E:$E)</f>
        <v>JPY</v>
      </c>
      <c r="G3143" s="43" t="e">
        <f>SUMIFS('[3]Eqn Calc - NII'!$U:$U,'[3]Eqn Calc - NII'!$H:$H,E3143,'[3]Eqn Calc - NII'!$C:$C,A3143)</f>
        <v>#VALUE!</v>
      </c>
      <c r="H3143" t="str">
        <f t="shared" si="50"/>
        <v>IE000BBWIQL445569</v>
      </c>
    </row>
    <row r="3144" spans="1:8" x14ac:dyDescent="0.25">
      <c r="A3144" s="41" t="s">
        <v>17</v>
      </c>
      <c r="B3144" s="41" t="s">
        <v>16</v>
      </c>
      <c r="C3144" s="41" t="str">
        <f>_xlfn.XLOOKUP(A3144,[3]Reconciliation!$A:$A,[3]Reconciliation!$O:$O)</f>
        <v>AVI Japanese Special Situations Fund</v>
      </c>
      <c r="D3144" s="41" t="str">
        <f>_xlfn.XLOOKUP(A3144,'[4]Fund Control'!$H:$H,'[4]Fund Control'!$G:$G)</f>
        <v>Class B (JPY)</v>
      </c>
      <c r="E3144" s="44">
        <v>45572</v>
      </c>
      <c r="F3144" s="41" t="str">
        <f>_xlfn.XLOOKUP(A3144,'[3]Eqn Calc - NII'!$C:$C,'[3]Eqn Calc - NII'!$E:$E)</f>
        <v>JPY</v>
      </c>
      <c r="G3144" s="43" t="e">
        <f>SUMIFS('[3]Eqn Calc - NII'!$U:$U,'[3]Eqn Calc - NII'!$H:$H,E3144,'[3]Eqn Calc - NII'!$C:$C,A3144)</f>
        <v>#VALUE!</v>
      </c>
      <c r="H3144" t="str">
        <f t="shared" si="50"/>
        <v>IE000BBWIQL445572</v>
      </c>
    </row>
    <row r="3145" spans="1:8" x14ac:dyDescent="0.25">
      <c r="A3145" s="41" t="s">
        <v>17</v>
      </c>
      <c r="B3145" s="41" t="s">
        <v>16</v>
      </c>
      <c r="C3145" s="41" t="str">
        <f>_xlfn.XLOOKUP(A3145,[3]Reconciliation!$A:$A,[3]Reconciliation!$O:$O)</f>
        <v>AVI Japanese Special Situations Fund</v>
      </c>
      <c r="D3145" s="41" t="str">
        <f>_xlfn.XLOOKUP(A3145,'[4]Fund Control'!$H:$H,'[4]Fund Control'!$G:$G)</f>
        <v>Class B (JPY)</v>
      </c>
      <c r="E3145" s="44">
        <v>45573</v>
      </c>
      <c r="F3145" s="41" t="str">
        <f>_xlfn.XLOOKUP(A3145,'[3]Eqn Calc - NII'!$C:$C,'[3]Eqn Calc - NII'!$E:$E)</f>
        <v>JPY</v>
      </c>
      <c r="G3145" s="43" t="e">
        <f>SUMIFS('[3]Eqn Calc - NII'!$U:$U,'[3]Eqn Calc - NII'!$H:$H,E3145,'[3]Eqn Calc - NII'!$C:$C,A3145)</f>
        <v>#VALUE!</v>
      </c>
      <c r="H3145" t="str">
        <f t="shared" si="50"/>
        <v>IE000BBWIQL445573</v>
      </c>
    </row>
    <row r="3146" spans="1:8" x14ac:dyDescent="0.25">
      <c r="A3146" s="41" t="s">
        <v>17</v>
      </c>
      <c r="B3146" s="41" t="s">
        <v>16</v>
      </c>
      <c r="C3146" s="41" t="str">
        <f>_xlfn.XLOOKUP(A3146,[3]Reconciliation!$A:$A,[3]Reconciliation!$O:$O)</f>
        <v>AVI Japanese Special Situations Fund</v>
      </c>
      <c r="D3146" s="41" t="str">
        <f>_xlfn.XLOOKUP(A3146,'[4]Fund Control'!$H:$H,'[4]Fund Control'!$G:$G)</f>
        <v>Class B (JPY)</v>
      </c>
      <c r="E3146" s="44">
        <v>45574</v>
      </c>
      <c r="F3146" s="41" t="str">
        <f>_xlfn.XLOOKUP(A3146,'[3]Eqn Calc - NII'!$C:$C,'[3]Eqn Calc - NII'!$E:$E)</f>
        <v>JPY</v>
      </c>
      <c r="G3146" s="43" t="e">
        <f>SUMIFS('[3]Eqn Calc - NII'!$U:$U,'[3]Eqn Calc - NII'!$H:$H,E3146,'[3]Eqn Calc - NII'!$C:$C,A3146)</f>
        <v>#VALUE!</v>
      </c>
      <c r="H3146" t="str">
        <f t="shared" si="50"/>
        <v>IE000BBWIQL445574</v>
      </c>
    </row>
    <row r="3147" spans="1:8" x14ac:dyDescent="0.25">
      <c r="A3147" s="41" t="s">
        <v>17</v>
      </c>
      <c r="B3147" s="41" t="s">
        <v>16</v>
      </c>
      <c r="C3147" s="41" t="str">
        <f>_xlfn.XLOOKUP(A3147,[3]Reconciliation!$A:$A,[3]Reconciliation!$O:$O)</f>
        <v>AVI Japanese Special Situations Fund</v>
      </c>
      <c r="D3147" s="41" t="str">
        <f>_xlfn.XLOOKUP(A3147,'[4]Fund Control'!$H:$H,'[4]Fund Control'!$G:$G)</f>
        <v>Class B (JPY)</v>
      </c>
      <c r="E3147" s="44">
        <v>45575</v>
      </c>
      <c r="F3147" s="41" t="str">
        <f>_xlfn.XLOOKUP(A3147,'[3]Eqn Calc - NII'!$C:$C,'[3]Eqn Calc - NII'!$E:$E)</f>
        <v>JPY</v>
      </c>
      <c r="G3147" s="43" t="e">
        <f>SUMIFS('[3]Eqn Calc - NII'!$U:$U,'[3]Eqn Calc - NII'!$H:$H,E3147,'[3]Eqn Calc - NII'!$C:$C,A3147)</f>
        <v>#VALUE!</v>
      </c>
      <c r="H3147" t="str">
        <f t="shared" si="50"/>
        <v>IE000BBWIQL445575</v>
      </c>
    </row>
    <row r="3148" spans="1:8" x14ac:dyDescent="0.25">
      <c r="A3148" s="41" t="s">
        <v>17</v>
      </c>
      <c r="B3148" s="41" t="s">
        <v>16</v>
      </c>
      <c r="C3148" s="41" t="str">
        <f>_xlfn.XLOOKUP(A3148,[3]Reconciliation!$A:$A,[3]Reconciliation!$O:$O)</f>
        <v>AVI Japanese Special Situations Fund</v>
      </c>
      <c r="D3148" s="41" t="str">
        <f>_xlfn.XLOOKUP(A3148,'[4]Fund Control'!$H:$H,'[4]Fund Control'!$G:$G)</f>
        <v>Class B (JPY)</v>
      </c>
      <c r="E3148" s="44">
        <v>45576</v>
      </c>
      <c r="F3148" s="41" t="str">
        <f>_xlfn.XLOOKUP(A3148,'[3]Eqn Calc - NII'!$C:$C,'[3]Eqn Calc - NII'!$E:$E)</f>
        <v>JPY</v>
      </c>
      <c r="G3148" s="43" t="e">
        <f>SUMIFS('[3]Eqn Calc - NII'!$U:$U,'[3]Eqn Calc - NII'!$H:$H,E3148,'[3]Eqn Calc - NII'!$C:$C,A3148)</f>
        <v>#VALUE!</v>
      </c>
      <c r="H3148" t="str">
        <f t="shared" si="50"/>
        <v>IE000BBWIQL445576</v>
      </c>
    </row>
    <row r="3149" spans="1:8" x14ac:dyDescent="0.25">
      <c r="A3149" s="41" t="s">
        <v>17</v>
      </c>
      <c r="B3149" s="41" t="s">
        <v>16</v>
      </c>
      <c r="C3149" s="41" t="str">
        <f>_xlfn.XLOOKUP(A3149,[3]Reconciliation!$A:$A,[3]Reconciliation!$O:$O)</f>
        <v>AVI Japanese Special Situations Fund</v>
      </c>
      <c r="D3149" s="41" t="str">
        <f>_xlfn.XLOOKUP(A3149,'[4]Fund Control'!$H:$H,'[4]Fund Control'!$G:$G)</f>
        <v>Class B (JPY)</v>
      </c>
      <c r="E3149" s="44">
        <v>45580</v>
      </c>
      <c r="F3149" s="41" t="str">
        <f>_xlfn.XLOOKUP(A3149,'[3]Eqn Calc - NII'!$C:$C,'[3]Eqn Calc - NII'!$E:$E)</f>
        <v>JPY</v>
      </c>
      <c r="G3149" s="43" t="e">
        <f>SUMIFS('[3]Eqn Calc - NII'!$U:$U,'[3]Eqn Calc - NII'!$H:$H,E3149,'[3]Eqn Calc - NII'!$C:$C,A3149)</f>
        <v>#VALUE!</v>
      </c>
      <c r="H3149" t="str">
        <f t="shared" si="50"/>
        <v>IE000BBWIQL445580</v>
      </c>
    </row>
    <row r="3150" spans="1:8" x14ac:dyDescent="0.25">
      <c r="A3150" s="41" t="s">
        <v>17</v>
      </c>
      <c r="B3150" s="41" t="s">
        <v>16</v>
      </c>
      <c r="C3150" s="41" t="str">
        <f>_xlfn.XLOOKUP(A3150,[3]Reconciliation!$A:$A,[3]Reconciliation!$O:$O)</f>
        <v>AVI Japanese Special Situations Fund</v>
      </c>
      <c r="D3150" s="41" t="str">
        <f>_xlfn.XLOOKUP(A3150,'[4]Fund Control'!$H:$H,'[4]Fund Control'!$G:$G)</f>
        <v>Class B (JPY)</v>
      </c>
      <c r="E3150" s="44">
        <v>45581</v>
      </c>
      <c r="F3150" s="41" t="str">
        <f>_xlfn.XLOOKUP(A3150,'[3]Eqn Calc - NII'!$C:$C,'[3]Eqn Calc - NII'!$E:$E)</f>
        <v>JPY</v>
      </c>
      <c r="G3150" s="43" t="e">
        <f>SUMIFS('[3]Eqn Calc - NII'!$U:$U,'[3]Eqn Calc - NII'!$H:$H,E3150,'[3]Eqn Calc - NII'!$C:$C,A3150)</f>
        <v>#VALUE!</v>
      </c>
      <c r="H3150" t="str">
        <f t="shared" si="50"/>
        <v>IE000BBWIQL445581</v>
      </c>
    </row>
    <row r="3151" spans="1:8" x14ac:dyDescent="0.25">
      <c r="A3151" s="41" t="s">
        <v>17</v>
      </c>
      <c r="B3151" s="41" t="s">
        <v>16</v>
      </c>
      <c r="C3151" s="41" t="str">
        <f>_xlfn.XLOOKUP(A3151,[3]Reconciliation!$A:$A,[3]Reconciliation!$O:$O)</f>
        <v>AVI Japanese Special Situations Fund</v>
      </c>
      <c r="D3151" s="41" t="str">
        <f>_xlfn.XLOOKUP(A3151,'[4]Fund Control'!$H:$H,'[4]Fund Control'!$G:$G)</f>
        <v>Class B (JPY)</v>
      </c>
      <c r="E3151" s="44">
        <v>45582</v>
      </c>
      <c r="F3151" s="41" t="str">
        <f>_xlfn.XLOOKUP(A3151,'[3]Eqn Calc - NII'!$C:$C,'[3]Eqn Calc - NII'!$E:$E)</f>
        <v>JPY</v>
      </c>
      <c r="G3151" s="43" t="e">
        <f>SUMIFS('[3]Eqn Calc - NII'!$U:$U,'[3]Eqn Calc - NII'!$H:$H,E3151,'[3]Eqn Calc - NII'!$C:$C,A3151)</f>
        <v>#VALUE!</v>
      </c>
      <c r="H3151" t="str">
        <f t="shared" si="50"/>
        <v>IE000BBWIQL445582</v>
      </c>
    </row>
    <row r="3152" spans="1:8" x14ac:dyDescent="0.25">
      <c r="A3152" s="41" t="s">
        <v>17</v>
      </c>
      <c r="B3152" s="41" t="s">
        <v>16</v>
      </c>
      <c r="C3152" s="41" t="str">
        <f>_xlfn.XLOOKUP(A3152,[3]Reconciliation!$A:$A,[3]Reconciliation!$O:$O)</f>
        <v>AVI Japanese Special Situations Fund</v>
      </c>
      <c r="D3152" s="41" t="str">
        <f>_xlfn.XLOOKUP(A3152,'[4]Fund Control'!$H:$H,'[4]Fund Control'!$G:$G)</f>
        <v>Class B (JPY)</v>
      </c>
      <c r="E3152" s="44">
        <v>45583</v>
      </c>
      <c r="F3152" s="41" t="str">
        <f>_xlfn.XLOOKUP(A3152,'[3]Eqn Calc - NII'!$C:$C,'[3]Eqn Calc - NII'!$E:$E)</f>
        <v>JPY</v>
      </c>
      <c r="G3152" s="43" t="e">
        <f>SUMIFS('[3]Eqn Calc - NII'!$U:$U,'[3]Eqn Calc - NII'!$H:$H,E3152,'[3]Eqn Calc - NII'!$C:$C,A3152)</f>
        <v>#VALUE!</v>
      </c>
      <c r="H3152" t="str">
        <f t="shared" si="50"/>
        <v>IE000BBWIQL445583</v>
      </c>
    </row>
    <row r="3153" spans="1:8" x14ac:dyDescent="0.25">
      <c r="A3153" s="41" t="s">
        <v>17</v>
      </c>
      <c r="B3153" s="41" t="s">
        <v>16</v>
      </c>
      <c r="C3153" s="41" t="str">
        <f>_xlfn.XLOOKUP(A3153,[3]Reconciliation!$A:$A,[3]Reconciliation!$O:$O)</f>
        <v>AVI Japanese Special Situations Fund</v>
      </c>
      <c r="D3153" s="41" t="str">
        <f>_xlfn.XLOOKUP(A3153,'[4]Fund Control'!$H:$H,'[4]Fund Control'!$G:$G)</f>
        <v>Class B (JPY)</v>
      </c>
      <c r="E3153" s="44">
        <v>45586</v>
      </c>
      <c r="F3153" s="41" t="str">
        <f>_xlfn.XLOOKUP(A3153,'[3]Eqn Calc - NII'!$C:$C,'[3]Eqn Calc - NII'!$E:$E)</f>
        <v>JPY</v>
      </c>
      <c r="G3153" s="43" t="e">
        <f>SUMIFS('[3]Eqn Calc - NII'!$U:$U,'[3]Eqn Calc - NII'!$H:$H,E3153,'[3]Eqn Calc - NII'!$C:$C,A3153)</f>
        <v>#VALUE!</v>
      </c>
      <c r="H3153" t="str">
        <f t="shared" si="50"/>
        <v>IE000BBWIQL445586</v>
      </c>
    </row>
    <row r="3154" spans="1:8" x14ac:dyDescent="0.25">
      <c r="A3154" s="41" t="s">
        <v>17</v>
      </c>
      <c r="B3154" s="41" t="s">
        <v>16</v>
      </c>
      <c r="C3154" s="41" t="str">
        <f>_xlfn.XLOOKUP(A3154,[3]Reconciliation!$A:$A,[3]Reconciliation!$O:$O)</f>
        <v>AVI Japanese Special Situations Fund</v>
      </c>
      <c r="D3154" s="41" t="str">
        <f>_xlfn.XLOOKUP(A3154,'[4]Fund Control'!$H:$H,'[4]Fund Control'!$G:$G)</f>
        <v>Class B (JPY)</v>
      </c>
      <c r="E3154" s="44">
        <v>45587</v>
      </c>
      <c r="F3154" s="41" t="str">
        <f>_xlfn.XLOOKUP(A3154,'[3]Eqn Calc - NII'!$C:$C,'[3]Eqn Calc - NII'!$E:$E)</f>
        <v>JPY</v>
      </c>
      <c r="G3154" s="43" t="e">
        <f>SUMIFS('[3]Eqn Calc - NII'!$U:$U,'[3]Eqn Calc - NII'!$H:$H,E3154,'[3]Eqn Calc - NII'!$C:$C,A3154)</f>
        <v>#VALUE!</v>
      </c>
      <c r="H3154" t="str">
        <f t="shared" si="50"/>
        <v>IE000BBWIQL445587</v>
      </c>
    </row>
    <row r="3155" spans="1:8" x14ac:dyDescent="0.25">
      <c r="A3155" s="41" t="s">
        <v>17</v>
      </c>
      <c r="B3155" s="41" t="s">
        <v>16</v>
      </c>
      <c r="C3155" s="41" t="str">
        <f>_xlfn.XLOOKUP(A3155,[3]Reconciliation!$A:$A,[3]Reconciliation!$O:$O)</f>
        <v>AVI Japanese Special Situations Fund</v>
      </c>
      <c r="D3155" s="41" t="str">
        <f>_xlfn.XLOOKUP(A3155,'[4]Fund Control'!$H:$H,'[4]Fund Control'!$G:$G)</f>
        <v>Class B (JPY)</v>
      </c>
      <c r="E3155" s="44">
        <v>45588</v>
      </c>
      <c r="F3155" s="41" t="str">
        <f>_xlfn.XLOOKUP(A3155,'[3]Eqn Calc - NII'!$C:$C,'[3]Eqn Calc - NII'!$E:$E)</f>
        <v>JPY</v>
      </c>
      <c r="G3155" s="43" t="e">
        <f>SUMIFS('[3]Eqn Calc - NII'!$U:$U,'[3]Eqn Calc - NII'!$H:$H,E3155,'[3]Eqn Calc - NII'!$C:$C,A3155)</f>
        <v>#VALUE!</v>
      </c>
      <c r="H3155" t="str">
        <f t="shared" si="50"/>
        <v>IE000BBWIQL445588</v>
      </c>
    </row>
    <row r="3156" spans="1:8" x14ac:dyDescent="0.25">
      <c r="A3156" s="41" t="s">
        <v>17</v>
      </c>
      <c r="B3156" s="41" t="s">
        <v>16</v>
      </c>
      <c r="C3156" s="41" t="str">
        <f>_xlfn.XLOOKUP(A3156,[3]Reconciliation!$A:$A,[3]Reconciliation!$O:$O)</f>
        <v>AVI Japanese Special Situations Fund</v>
      </c>
      <c r="D3156" s="41" t="str">
        <f>_xlfn.XLOOKUP(A3156,'[4]Fund Control'!$H:$H,'[4]Fund Control'!$G:$G)</f>
        <v>Class B (JPY)</v>
      </c>
      <c r="E3156" s="44">
        <v>45589</v>
      </c>
      <c r="F3156" s="41" t="str">
        <f>_xlfn.XLOOKUP(A3156,'[3]Eqn Calc - NII'!$C:$C,'[3]Eqn Calc - NII'!$E:$E)</f>
        <v>JPY</v>
      </c>
      <c r="G3156" s="43" t="e">
        <f>SUMIFS('[3]Eqn Calc - NII'!$U:$U,'[3]Eqn Calc - NII'!$H:$H,E3156,'[3]Eqn Calc - NII'!$C:$C,A3156)</f>
        <v>#VALUE!</v>
      </c>
      <c r="H3156" t="str">
        <f t="shared" si="50"/>
        <v>IE000BBWIQL445589</v>
      </c>
    </row>
    <row r="3157" spans="1:8" x14ac:dyDescent="0.25">
      <c r="A3157" s="41" t="s">
        <v>17</v>
      </c>
      <c r="B3157" s="41" t="s">
        <v>16</v>
      </c>
      <c r="C3157" s="41" t="str">
        <f>_xlfn.XLOOKUP(A3157,[3]Reconciliation!$A:$A,[3]Reconciliation!$O:$O)</f>
        <v>AVI Japanese Special Situations Fund</v>
      </c>
      <c r="D3157" s="41" t="str">
        <f>_xlfn.XLOOKUP(A3157,'[4]Fund Control'!$H:$H,'[4]Fund Control'!$G:$G)</f>
        <v>Class B (JPY)</v>
      </c>
      <c r="E3157" s="44">
        <v>45590</v>
      </c>
      <c r="F3157" s="41" t="str">
        <f>_xlfn.XLOOKUP(A3157,'[3]Eqn Calc - NII'!$C:$C,'[3]Eqn Calc - NII'!$E:$E)</f>
        <v>JPY</v>
      </c>
      <c r="G3157" s="43" t="e">
        <f>SUMIFS('[3]Eqn Calc - NII'!$U:$U,'[3]Eqn Calc - NII'!$H:$H,E3157,'[3]Eqn Calc - NII'!$C:$C,A3157)</f>
        <v>#VALUE!</v>
      </c>
      <c r="H3157" t="str">
        <f t="shared" si="50"/>
        <v>IE000BBWIQL445590</v>
      </c>
    </row>
    <row r="3158" spans="1:8" x14ac:dyDescent="0.25">
      <c r="A3158" s="41" t="s">
        <v>17</v>
      </c>
      <c r="B3158" s="41" t="s">
        <v>16</v>
      </c>
      <c r="C3158" s="41" t="str">
        <f>_xlfn.XLOOKUP(A3158,[3]Reconciliation!$A:$A,[3]Reconciliation!$O:$O)</f>
        <v>AVI Japanese Special Situations Fund</v>
      </c>
      <c r="D3158" s="41" t="str">
        <f>_xlfn.XLOOKUP(A3158,'[4]Fund Control'!$H:$H,'[4]Fund Control'!$G:$G)</f>
        <v>Class B (JPY)</v>
      </c>
      <c r="E3158" s="44">
        <v>45594</v>
      </c>
      <c r="F3158" s="41" t="str">
        <f>_xlfn.XLOOKUP(A3158,'[3]Eqn Calc - NII'!$C:$C,'[3]Eqn Calc - NII'!$E:$E)</f>
        <v>JPY</v>
      </c>
      <c r="G3158" s="43" t="e">
        <f>SUMIFS('[3]Eqn Calc - NII'!$U:$U,'[3]Eqn Calc - NII'!$H:$H,E3158,'[3]Eqn Calc - NII'!$C:$C,A3158)</f>
        <v>#VALUE!</v>
      </c>
      <c r="H3158" t="str">
        <f t="shared" si="50"/>
        <v>IE000BBWIQL445594</v>
      </c>
    </row>
    <row r="3159" spans="1:8" x14ac:dyDescent="0.25">
      <c r="A3159" s="41" t="s">
        <v>17</v>
      </c>
      <c r="B3159" s="41" t="s">
        <v>16</v>
      </c>
      <c r="C3159" s="41" t="str">
        <f>_xlfn.XLOOKUP(A3159,[3]Reconciliation!$A:$A,[3]Reconciliation!$O:$O)</f>
        <v>AVI Japanese Special Situations Fund</v>
      </c>
      <c r="D3159" s="41" t="str">
        <f>_xlfn.XLOOKUP(A3159,'[4]Fund Control'!$H:$H,'[4]Fund Control'!$G:$G)</f>
        <v>Class B (JPY)</v>
      </c>
      <c r="E3159" s="44">
        <v>45595</v>
      </c>
      <c r="F3159" s="41" t="str">
        <f>_xlfn.XLOOKUP(A3159,'[3]Eqn Calc - NII'!$C:$C,'[3]Eqn Calc - NII'!$E:$E)</f>
        <v>JPY</v>
      </c>
      <c r="G3159" s="43" t="e">
        <f>SUMIFS('[3]Eqn Calc - NII'!$U:$U,'[3]Eqn Calc - NII'!$H:$H,E3159,'[3]Eqn Calc - NII'!$C:$C,A3159)</f>
        <v>#VALUE!</v>
      </c>
      <c r="H3159" t="str">
        <f t="shared" si="50"/>
        <v>IE000BBWIQL445595</v>
      </c>
    </row>
    <row r="3160" spans="1:8" x14ac:dyDescent="0.25">
      <c r="A3160" s="41" t="s">
        <v>17</v>
      </c>
      <c r="B3160" s="41" t="s">
        <v>16</v>
      </c>
      <c r="C3160" s="41" t="str">
        <f>_xlfn.XLOOKUP(A3160,[3]Reconciliation!$A:$A,[3]Reconciliation!$O:$O)</f>
        <v>AVI Japanese Special Situations Fund</v>
      </c>
      <c r="D3160" s="41" t="str">
        <f>_xlfn.XLOOKUP(A3160,'[4]Fund Control'!$H:$H,'[4]Fund Control'!$G:$G)</f>
        <v>Class B (JPY)</v>
      </c>
      <c r="E3160" s="44">
        <v>45596</v>
      </c>
      <c r="F3160" s="41" t="str">
        <f>_xlfn.XLOOKUP(A3160,'[3]Eqn Calc - NII'!$C:$C,'[3]Eqn Calc - NII'!$E:$E)</f>
        <v>JPY</v>
      </c>
      <c r="G3160" s="43" t="e">
        <f>SUMIFS('[3]Eqn Calc - NII'!$U:$U,'[3]Eqn Calc - NII'!$H:$H,E3160,'[3]Eqn Calc - NII'!$C:$C,A3160)</f>
        <v>#VALUE!</v>
      </c>
      <c r="H3160" t="str">
        <f t="shared" si="50"/>
        <v>IE000BBWIQL445596</v>
      </c>
    </row>
    <row r="3161" spans="1:8" x14ac:dyDescent="0.25">
      <c r="A3161" s="41" t="s">
        <v>17</v>
      </c>
      <c r="B3161" s="41" t="s">
        <v>16</v>
      </c>
      <c r="C3161" s="41" t="str">
        <f>_xlfn.XLOOKUP(A3161,[3]Reconciliation!$A:$A,[3]Reconciliation!$O:$O)</f>
        <v>AVI Japanese Special Situations Fund</v>
      </c>
      <c r="D3161" s="41" t="str">
        <f>_xlfn.XLOOKUP(A3161,'[4]Fund Control'!$H:$H,'[4]Fund Control'!$G:$G)</f>
        <v>Class B (JPY)</v>
      </c>
      <c r="E3161" s="44">
        <v>45597</v>
      </c>
      <c r="F3161" s="41" t="str">
        <f>_xlfn.XLOOKUP(A3161,'[3]Eqn Calc - NII'!$C:$C,'[3]Eqn Calc - NII'!$E:$E)</f>
        <v>JPY</v>
      </c>
      <c r="G3161" s="43" t="e">
        <f>SUMIFS('[3]Eqn Calc - NII'!$U:$U,'[3]Eqn Calc - NII'!$H:$H,E3161,'[3]Eqn Calc - NII'!$C:$C,A3161)</f>
        <v>#VALUE!</v>
      </c>
      <c r="H3161" t="str">
        <f t="shared" si="50"/>
        <v>IE000BBWIQL445597</v>
      </c>
    </row>
    <row r="3162" spans="1:8" x14ac:dyDescent="0.25">
      <c r="A3162" s="41" t="s">
        <v>17</v>
      </c>
      <c r="B3162" s="41" t="s">
        <v>16</v>
      </c>
      <c r="C3162" s="41" t="str">
        <f>_xlfn.XLOOKUP(A3162,[3]Reconciliation!$A:$A,[3]Reconciliation!$O:$O)</f>
        <v>AVI Japanese Special Situations Fund</v>
      </c>
      <c r="D3162" s="41" t="str">
        <f>_xlfn.XLOOKUP(A3162,'[4]Fund Control'!$H:$H,'[4]Fund Control'!$G:$G)</f>
        <v>Class B (JPY)</v>
      </c>
      <c r="E3162" s="44">
        <v>45601</v>
      </c>
      <c r="F3162" s="41" t="str">
        <f>_xlfn.XLOOKUP(A3162,'[3]Eqn Calc - NII'!$C:$C,'[3]Eqn Calc - NII'!$E:$E)</f>
        <v>JPY</v>
      </c>
      <c r="G3162" s="43" t="e">
        <f>SUMIFS('[3]Eqn Calc - NII'!$U:$U,'[3]Eqn Calc - NII'!$H:$H,E3162,'[3]Eqn Calc - NII'!$C:$C,A3162)</f>
        <v>#VALUE!</v>
      </c>
      <c r="H3162" t="str">
        <f t="shared" si="50"/>
        <v>IE000BBWIQL445601</v>
      </c>
    </row>
    <row r="3163" spans="1:8" x14ac:dyDescent="0.25">
      <c r="A3163" s="41" t="s">
        <v>17</v>
      </c>
      <c r="B3163" s="41" t="s">
        <v>16</v>
      </c>
      <c r="C3163" s="41" t="str">
        <f>_xlfn.XLOOKUP(A3163,[3]Reconciliation!$A:$A,[3]Reconciliation!$O:$O)</f>
        <v>AVI Japanese Special Situations Fund</v>
      </c>
      <c r="D3163" s="41" t="str">
        <f>_xlfn.XLOOKUP(A3163,'[4]Fund Control'!$H:$H,'[4]Fund Control'!$G:$G)</f>
        <v>Class B (JPY)</v>
      </c>
      <c r="E3163" s="44">
        <v>45602</v>
      </c>
      <c r="F3163" s="41" t="str">
        <f>_xlfn.XLOOKUP(A3163,'[3]Eqn Calc - NII'!$C:$C,'[3]Eqn Calc - NII'!$E:$E)</f>
        <v>JPY</v>
      </c>
      <c r="G3163" s="43" t="e">
        <f>SUMIFS('[3]Eqn Calc - NII'!$U:$U,'[3]Eqn Calc - NII'!$H:$H,E3163,'[3]Eqn Calc - NII'!$C:$C,A3163)</f>
        <v>#VALUE!</v>
      </c>
      <c r="H3163" t="str">
        <f t="shared" si="50"/>
        <v>IE000BBWIQL445602</v>
      </c>
    </row>
    <row r="3164" spans="1:8" x14ac:dyDescent="0.25">
      <c r="A3164" s="41" t="s">
        <v>17</v>
      </c>
      <c r="B3164" s="41" t="s">
        <v>16</v>
      </c>
      <c r="C3164" s="41" t="str">
        <f>_xlfn.XLOOKUP(A3164,[3]Reconciliation!$A:$A,[3]Reconciliation!$O:$O)</f>
        <v>AVI Japanese Special Situations Fund</v>
      </c>
      <c r="D3164" s="41" t="str">
        <f>_xlfn.XLOOKUP(A3164,'[4]Fund Control'!$H:$H,'[4]Fund Control'!$G:$G)</f>
        <v>Class B (JPY)</v>
      </c>
      <c r="E3164" s="44">
        <v>45603</v>
      </c>
      <c r="F3164" s="41" t="str">
        <f>_xlfn.XLOOKUP(A3164,'[3]Eqn Calc - NII'!$C:$C,'[3]Eqn Calc - NII'!$E:$E)</f>
        <v>JPY</v>
      </c>
      <c r="G3164" s="43" t="e">
        <f>SUMIFS('[3]Eqn Calc - NII'!$U:$U,'[3]Eqn Calc - NII'!$H:$H,E3164,'[3]Eqn Calc - NII'!$C:$C,A3164)</f>
        <v>#VALUE!</v>
      </c>
      <c r="H3164" t="str">
        <f t="shared" si="50"/>
        <v>IE000BBWIQL445603</v>
      </c>
    </row>
    <row r="3165" spans="1:8" x14ac:dyDescent="0.25">
      <c r="A3165" s="41" t="s">
        <v>17</v>
      </c>
      <c r="B3165" s="41" t="s">
        <v>16</v>
      </c>
      <c r="C3165" s="41" t="str">
        <f>_xlfn.XLOOKUP(A3165,[3]Reconciliation!$A:$A,[3]Reconciliation!$O:$O)</f>
        <v>AVI Japanese Special Situations Fund</v>
      </c>
      <c r="D3165" s="41" t="str">
        <f>_xlfn.XLOOKUP(A3165,'[4]Fund Control'!$H:$H,'[4]Fund Control'!$G:$G)</f>
        <v>Class B (JPY)</v>
      </c>
      <c r="E3165" s="44">
        <v>45604</v>
      </c>
      <c r="F3165" s="41" t="str">
        <f>_xlfn.XLOOKUP(A3165,'[3]Eqn Calc - NII'!$C:$C,'[3]Eqn Calc - NII'!$E:$E)</f>
        <v>JPY</v>
      </c>
      <c r="G3165" s="43" t="e">
        <f>SUMIFS('[3]Eqn Calc - NII'!$U:$U,'[3]Eqn Calc - NII'!$H:$H,E3165,'[3]Eqn Calc - NII'!$C:$C,A3165)</f>
        <v>#VALUE!</v>
      </c>
      <c r="H3165" t="str">
        <f t="shared" si="50"/>
        <v>IE000BBWIQL445604</v>
      </c>
    </row>
    <row r="3166" spans="1:8" x14ac:dyDescent="0.25">
      <c r="A3166" s="41" t="s">
        <v>17</v>
      </c>
      <c r="B3166" s="41" t="s">
        <v>16</v>
      </c>
      <c r="C3166" s="41" t="str">
        <f>_xlfn.XLOOKUP(A3166,[3]Reconciliation!$A:$A,[3]Reconciliation!$O:$O)</f>
        <v>AVI Japanese Special Situations Fund</v>
      </c>
      <c r="D3166" s="41" t="str">
        <f>_xlfn.XLOOKUP(A3166,'[4]Fund Control'!$H:$H,'[4]Fund Control'!$G:$G)</f>
        <v>Class B (JPY)</v>
      </c>
      <c r="E3166" s="44">
        <v>45607</v>
      </c>
      <c r="F3166" s="41" t="str">
        <f>_xlfn.XLOOKUP(A3166,'[3]Eqn Calc - NII'!$C:$C,'[3]Eqn Calc - NII'!$E:$E)</f>
        <v>JPY</v>
      </c>
      <c r="G3166" s="43" t="e">
        <f>SUMIFS('[3]Eqn Calc - NII'!$U:$U,'[3]Eqn Calc - NII'!$H:$H,E3166,'[3]Eqn Calc - NII'!$C:$C,A3166)</f>
        <v>#VALUE!</v>
      </c>
      <c r="H3166" t="str">
        <f t="shared" si="50"/>
        <v>IE000BBWIQL445607</v>
      </c>
    </row>
    <row r="3167" spans="1:8" x14ac:dyDescent="0.25">
      <c r="A3167" s="41" t="s">
        <v>17</v>
      </c>
      <c r="B3167" s="41" t="s">
        <v>16</v>
      </c>
      <c r="C3167" s="41" t="str">
        <f>_xlfn.XLOOKUP(A3167,[3]Reconciliation!$A:$A,[3]Reconciliation!$O:$O)</f>
        <v>AVI Japanese Special Situations Fund</v>
      </c>
      <c r="D3167" s="41" t="str">
        <f>_xlfn.XLOOKUP(A3167,'[4]Fund Control'!$H:$H,'[4]Fund Control'!$G:$G)</f>
        <v>Class B (JPY)</v>
      </c>
      <c r="E3167" s="44">
        <v>45608</v>
      </c>
      <c r="F3167" s="41" t="str">
        <f>_xlfn.XLOOKUP(A3167,'[3]Eqn Calc - NII'!$C:$C,'[3]Eqn Calc - NII'!$E:$E)</f>
        <v>JPY</v>
      </c>
      <c r="G3167" s="43" t="e">
        <f>SUMIFS('[3]Eqn Calc - NII'!$U:$U,'[3]Eqn Calc - NII'!$H:$H,E3167,'[3]Eqn Calc - NII'!$C:$C,A3167)</f>
        <v>#VALUE!</v>
      </c>
      <c r="H3167" t="str">
        <f t="shared" si="50"/>
        <v>IE000BBWIQL445608</v>
      </c>
    </row>
    <row r="3168" spans="1:8" x14ac:dyDescent="0.25">
      <c r="A3168" s="41" t="s">
        <v>17</v>
      </c>
      <c r="B3168" s="41" t="s">
        <v>16</v>
      </c>
      <c r="C3168" s="41" t="str">
        <f>_xlfn.XLOOKUP(A3168,[3]Reconciliation!$A:$A,[3]Reconciliation!$O:$O)</f>
        <v>AVI Japanese Special Situations Fund</v>
      </c>
      <c r="D3168" s="41" t="str">
        <f>_xlfn.XLOOKUP(A3168,'[4]Fund Control'!$H:$H,'[4]Fund Control'!$G:$G)</f>
        <v>Class B (JPY)</v>
      </c>
      <c r="E3168" s="44">
        <v>45609</v>
      </c>
      <c r="F3168" s="41" t="str">
        <f>_xlfn.XLOOKUP(A3168,'[3]Eqn Calc - NII'!$C:$C,'[3]Eqn Calc - NII'!$E:$E)</f>
        <v>JPY</v>
      </c>
      <c r="G3168" s="43" t="e">
        <f>SUMIFS('[3]Eqn Calc - NII'!$U:$U,'[3]Eqn Calc - NII'!$H:$H,E3168,'[3]Eqn Calc - NII'!$C:$C,A3168)</f>
        <v>#VALUE!</v>
      </c>
      <c r="H3168" t="str">
        <f t="shared" si="50"/>
        <v>IE000BBWIQL445609</v>
      </c>
    </row>
    <row r="3169" spans="1:8" x14ac:dyDescent="0.25">
      <c r="A3169" s="41" t="s">
        <v>17</v>
      </c>
      <c r="B3169" s="41" t="s">
        <v>16</v>
      </c>
      <c r="C3169" s="41" t="str">
        <f>_xlfn.XLOOKUP(A3169,[3]Reconciliation!$A:$A,[3]Reconciliation!$O:$O)</f>
        <v>AVI Japanese Special Situations Fund</v>
      </c>
      <c r="D3169" s="41" t="str">
        <f>_xlfn.XLOOKUP(A3169,'[4]Fund Control'!$H:$H,'[4]Fund Control'!$G:$G)</f>
        <v>Class B (JPY)</v>
      </c>
      <c r="E3169" s="44">
        <v>45610</v>
      </c>
      <c r="F3169" s="41" t="str">
        <f>_xlfn.XLOOKUP(A3169,'[3]Eqn Calc - NII'!$C:$C,'[3]Eqn Calc - NII'!$E:$E)</f>
        <v>JPY</v>
      </c>
      <c r="G3169" s="43" t="e">
        <f>SUMIFS('[3]Eqn Calc - NII'!$U:$U,'[3]Eqn Calc - NII'!$H:$H,E3169,'[3]Eqn Calc - NII'!$C:$C,A3169)</f>
        <v>#VALUE!</v>
      </c>
      <c r="H3169" t="str">
        <f t="shared" si="50"/>
        <v>IE000BBWIQL445610</v>
      </c>
    </row>
    <row r="3170" spans="1:8" x14ac:dyDescent="0.25">
      <c r="A3170" s="41" t="s">
        <v>17</v>
      </c>
      <c r="B3170" s="41" t="s">
        <v>16</v>
      </c>
      <c r="C3170" s="41" t="str">
        <f>_xlfn.XLOOKUP(A3170,[3]Reconciliation!$A:$A,[3]Reconciliation!$O:$O)</f>
        <v>AVI Japanese Special Situations Fund</v>
      </c>
      <c r="D3170" s="41" t="str">
        <f>_xlfn.XLOOKUP(A3170,'[4]Fund Control'!$H:$H,'[4]Fund Control'!$G:$G)</f>
        <v>Class B (JPY)</v>
      </c>
      <c r="E3170" s="44">
        <v>45611</v>
      </c>
      <c r="F3170" s="41" t="str">
        <f>_xlfn.XLOOKUP(A3170,'[3]Eqn Calc - NII'!$C:$C,'[3]Eqn Calc - NII'!$E:$E)</f>
        <v>JPY</v>
      </c>
      <c r="G3170" s="43" t="e">
        <f>SUMIFS('[3]Eqn Calc - NII'!$U:$U,'[3]Eqn Calc - NII'!$H:$H,E3170,'[3]Eqn Calc - NII'!$C:$C,A3170)</f>
        <v>#VALUE!</v>
      </c>
      <c r="H3170" t="str">
        <f t="shared" si="50"/>
        <v>IE000BBWIQL445611</v>
      </c>
    </row>
    <row r="3171" spans="1:8" x14ac:dyDescent="0.25">
      <c r="A3171" s="41" t="s">
        <v>17</v>
      </c>
      <c r="B3171" s="41" t="s">
        <v>16</v>
      </c>
      <c r="C3171" s="41" t="str">
        <f>_xlfn.XLOOKUP(A3171,[3]Reconciliation!$A:$A,[3]Reconciliation!$O:$O)</f>
        <v>AVI Japanese Special Situations Fund</v>
      </c>
      <c r="D3171" s="41" t="str">
        <f>_xlfn.XLOOKUP(A3171,'[4]Fund Control'!$H:$H,'[4]Fund Control'!$G:$G)</f>
        <v>Class B (JPY)</v>
      </c>
      <c r="E3171" s="44">
        <v>45614</v>
      </c>
      <c r="F3171" s="41" t="str">
        <f>_xlfn.XLOOKUP(A3171,'[3]Eqn Calc - NII'!$C:$C,'[3]Eqn Calc - NII'!$E:$E)</f>
        <v>JPY</v>
      </c>
      <c r="G3171" s="43" t="e">
        <f>SUMIFS('[3]Eqn Calc - NII'!$U:$U,'[3]Eqn Calc - NII'!$H:$H,E3171,'[3]Eqn Calc - NII'!$C:$C,A3171)</f>
        <v>#VALUE!</v>
      </c>
      <c r="H3171" t="str">
        <f t="shared" si="50"/>
        <v>IE000BBWIQL445614</v>
      </c>
    </row>
    <row r="3172" spans="1:8" x14ac:dyDescent="0.25">
      <c r="A3172" s="41" t="s">
        <v>17</v>
      </c>
      <c r="B3172" s="41" t="s">
        <v>16</v>
      </c>
      <c r="C3172" s="41" t="str">
        <f>_xlfn.XLOOKUP(A3172,[3]Reconciliation!$A:$A,[3]Reconciliation!$O:$O)</f>
        <v>AVI Japanese Special Situations Fund</v>
      </c>
      <c r="D3172" s="41" t="str">
        <f>_xlfn.XLOOKUP(A3172,'[4]Fund Control'!$H:$H,'[4]Fund Control'!$G:$G)</f>
        <v>Class B (JPY)</v>
      </c>
      <c r="E3172" s="44">
        <v>45615</v>
      </c>
      <c r="F3172" s="41" t="str">
        <f>_xlfn.XLOOKUP(A3172,'[3]Eqn Calc - NII'!$C:$C,'[3]Eqn Calc - NII'!$E:$E)</f>
        <v>JPY</v>
      </c>
      <c r="G3172" s="43" t="e">
        <f>SUMIFS('[3]Eqn Calc - NII'!$U:$U,'[3]Eqn Calc - NII'!$H:$H,E3172,'[3]Eqn Calc - NII'!$C:$C,A3172)</f>
        <v>#VALUE!</v>
      </c>
      <c r="H3172" t="str">
        <f t="shared" si="50"/>
        <v>IE000BBWIQL445615</v>
      </c>
    </row>
    <row r="3173" spans="1:8" x14ac:dyDescent="0.25">
      <c r="A3173" s="41" t="s">
        <v>17</v>
      </c>
      <c r="B3173" s="41" t="s">
        <v>16</v>
      </c>
      <c r="C3173" s="41" t="str">
        <f>_xlfn.XLOOKUP(A3173,[3]Reconciliation!$A:$A,[3]Reconciliation!$O:$O)</f>
        <v>AVI Japanese Special Situations Fund</v>
      </c>
      <c r="D3173" s="41" t="str">
        <f>_xlfn.XLOOKUP(A3173,'[4]Fund Control'!$H:$H,'[4]Fund Control'!$G:$G)</f>
        <v>Class B (JPY)</v>
      </c>
      <c r="E3173" s="44">
        <v>45616</v>
      </c>
      <c r="F3173" s="41" t="str">
        <f>_xlfn.XLOOKUP(A3173,'[3]Eqn Calc - NII'!$C:$C,'[3]Eqn Calc - NII'!$E:$E)</f>
        <v>JPY</v>
      </c>
      <c r="G3173" s="43" t="e">
        <f>SUMIFS('[3]Eqn Calc - NII'!$U:$U,'[3]Eqn Calc - NII'!$H:$H,E3173,'[3]Eqn Calc - NII'!$C:$C,A3173)</f>
        <v>#VALUE!</v>
      </c>
      <c r="H3173" t="str">
        <f t="shared" si="50"/>
        <v>IE000BBWIQL445616</v>
      </c>
    </row>
    <row r="3174" spans="1:8" x14ac:dyDescent="0.25">
      <c r="A3174" s="41" t="s">
        <v>17</v>
      </c>
      <c r="B3174" s="41" t="s">
        <v>16</v>
      </c>
      <c r="C3174" s="41" t="str">
        <f>_xlfn.XLOOKUP(A3174,[3]Reconciliation!$A:$A,[3]Reconciliation!$O:$O)</f>
        <v>AVI Japanese Special Situations Fund</v>
      </c>
      <c r="D3174" s="41" t="str">
        <f>_xlfn.XLOOKUP(A3174,'[4]Fund Control'!$H:$H,'[4]Fund Control'!$G:$G)</f>
        <v>Class B (JPY)</v>
      </c>
      <c r="E3174" s="44">
        <v>45617</v>
      </c>
      <c r="F3174" s="41" t="str">
        <f>_xlfn.XLOOKUP(A3174,'[3]Eqn Calc - NII'!$C:$C,'[3]Eqn Calc - NII'!$E:$E)</f>
        <v>JPY</v>
      </c>
      <c r="G3174" s="43" t="e">
        <f>SUMIFS('[3]Eqn Calc - NII'!$U:$U,'[3]Eqn Calc - NII'!$H:$H,E3174,'[3]Eqn Calc - NII'!$C:$C,A3174)</f>
        <v>#VALUE!</v>
      </c>
      <c r="H3174" t="str">
        <f t="shared" si="50"/>
        <v>IE000BBWIQL445617</v>
      </c>
    </row>
    <row r="3175" spans="1:8" x14ac:dyDescent="0.25">
      <c r="A3175" s="41" t="s">
        <v>17</v>
      </c>
      <c r="B3175" s="41" t="s">
        <v>16</v>
      </c>
      <c r="C3175" s="41" t="str">
        <f>_xlfn.XLOOKUP(A3175,[3]Reconciliation!$A:$A,[3]Reconciliation!$O:$O)</f>
        <v>AVI Japanese Special Situations Fund</v>
      </c>
      <c r="D3175" s="41" t="str">
        <f>_xlfn.XLOOKUP(A3175,'[4]Fund Control'!$H:$H,'[4]Fund Control'!$G:$G)</f>
        <v>Class B (JPY)</v>
      </c>
      <c r="E3175" s="44">
        <v>45618</v>
      </c>
      <c r="F3175" s="41" t="str">
        <f>_xlfn.XLOOKUP(A3175,'[3]Eqn Calc - NII'!$C:$C,'[3]Eqn Calc - NII'!$E:$E)</f>
        <v>JPY</v>
      </c>
      <c r="G3175" s="43" t="e">
        <f>SUMIFS('[3]Eqn Calc - NII'!$U:$U,'[3]Eqn Calc - NII'!$H:$H,E3175,'[3]Eqn Calc - NII'!$C:$C,A3175)</f>
        <v>#VALUE!</v>
      </c>
      <c r="H3175" t="str">
        <f t="shared" si="50"/>
        <v>IE000BBWIQL445618</v>
      </c>
    </row>
    <row r="3176" spans="1:8" x14ac:dyDescent="0.25">
      <c r="A3176" s="41" t="s">
        <v>17</v>
      </c>
      <c r="B3176" s="41" t="s">
        <v>16</v>
      </c>
      <c r="C3176" s="41" t="str">
        <f>_xlfn.XLOOKUP(A3176,[3]Reconciliation!$A:$A,[3]Reconciliation!$O:$O)</f>
        <v>AVI Japanese Special Situations Fund</v>
      </c>
      <c r="D3176" s="41" t="str">
        <f>_xlfn.XLOOKUP(A3176,'[4]Fund Control'!$H:$H,'[4]Fund Control'!$G:$G)</f>
        <v>Class B (JPY)</v>
      </c>
      <c r="E3176" s="44">
        <v>45621</v>
      </c>
      <c r="F3176" s="41" t="str">
        <f>_xlfn.XLOOKUP(A3176,'[3]Eqn Calc - NII'!$C:$C,'[3]Eqn Calc - NII'!$E:$E)</f>
        <v>JPY</v>
      </c>
      <c r="G3176" s="43" t="e">
        <f>SUMIFS('[3]Eqn Calc - NII'!$U:$U,'[3]Eqn Calc - NII'!$H:$H,E3176,'[3]Eqn Calc - NII'!$C:$C,A3176)</f>
        <v>#VALUE!</v>
      </c>
      <c r="H3176" t="str">
        <f t="shared" si="50"/>
        <v>IE000BBWIQL445621</v>
      </c>
    </row>
    <row r="3177" spans="1:8" x14ac:dyDescent="0.25">
      <c r="A3177" s="41" t="s">
        <v>17</v>
      </c>
      <c r="B3177" s="41" t="s">
        <v>16</v>
      </c>
      <c r="C3177" s="41" t="str">
        <f>_xlfn.XLOOKUP(A3177,[3]Reconciliation!$A:$A,[3]Reconciliation!$O:$O)</f>
        <v>AVI Japanese Special Situations Fund</v>
      </c>
      <c r="D3177" s="41" t="str">
        <f>_xlfn.XLOOKUP(A3177,'[4]Fund Control'!$H:$H,'[4]Fund Control'!$G:$G)</f>
        <v>Class B (JPY)</v>
      </c>
      <c r="E3177" s="44">
        <v>45622</v>
      </c>
      <c r="F3177" s="41" t="str">
        <f>_xlfn.XLOOKUP(A3177,'[3]Eqn Calc - NII'!$C:$C,'[3]Eqn Calc - NII'!$E:$E)</f>
        <v>JPY</v>
      </c>
      <c r="G3177" s="43" t="e">
        <f>SUMIFS('[3]Eqn Calc - NII'!$U:$U,'[3]Eqn Calc - NII'!$H:$H,E3177,'[3]Eqn Calc - NII'!$C:$C,A3177)</f>
        <v>#VALUE!</v>
      </c>
      <c r="H3177" t="str">
        <f t="shared" si="50"/>
        <v>IE000BBWIQL445622</v>
      </c>
    </row>
    <row r="3178" spans="1:8" x14ac:dyDescent="0.25">
      <c r="A3178" s="41" t="s">
        <v>17</v>
      </c>
      <c r="B3178" s="41" t="s">
        <v>16</v>
      </c>
      <c r="C3178" s="41" t="str">
        <f>_xlfn.XLOOKUP(A3178,[3]Reconciliation!$A:$A,[3]Reconciliation!$O:$O)</f>
        <v>AVI Japanese Special Situations Fund</v>
      </c>
      <c r="D3178" s="41" t="str">
        <f>_xlfn.XLOOKUP(A3178,'[4]Fund Control'!$H:$H,'[4]Fund Control'!$G:$G)</f>
        <v>Class B (JPY)</v>
      </c>
      <c r="E3178" s="44">
        <v>45623</v>
      </c>
      <c r="F3178" s="41" t="str">
        <f>_xlfn.XLOOKUP(A3178,'[3]Eqn Calc - NII'!$C:$C,'[3]Eqn Calc - NII'!$E:$E)</f>
        <v>JPY</v>
      </c>
      <c r="G3178" s="43" t="e">
        <f>SUMIFS('[3]Eqn Calc - NII'!$U:$U,'[3]Eqn Calc - NII'!$H:$H,E3178,'[3]Eqn Calc - NII'!$C:$C,A3178)</f>
        <v>#VALUE!</v>
      </c>
      <c r="H3178" t="str">
        <f t="shared" si="50"/>
        <v>IE000BBWIQL445623</v>
      </c>
    </row>
    <row r="3179" spans="1:8" x14ac:dyDescent="0.25">
      <c r="A3179" s="41" t="s">
        <v>17</v>
      </c>
      <c r="B3179" s="41" t="s">
        <v>16</v>
      </c>
      <c r="C3179" s="41" t="str">
        <f>_xlfn.XLOOKUP(A3179,[3]Reconciliation!$A:$A,[3]Reconciliation!$O:$O)</f>
        <v>AVI Japanese Special Situations Fund</v>
      </c>
      <c r="D3179" s="41" t="str">
        <f>_xlfn.XLOOKUP(A3179,'[4]Fund Control'!$H:$H,'[4]Fund Control'!$G:$G)</f>
        <v>Class B (JPY)</v>
      </c>
      <c r="E3179" s="44">
        <v>45624</v>
      </c>
      <c r="F3179" s="41" t="str">
        <f>_xlfn.XLOOKUP(A3179,'[3]Eqn Calc - NII'!$C:$C,'[3]Eqn Calc - NII'!$E:$E)</f>
        <v>JPY</v>
      </c>
      <c r="G3179" s="43" t="e">
        <f>SUMIFS('[3]Eqn Calc - NII'!$U:$U,'[3]Eqn Calc - NII'!$H:$H,E3179,'[3]Eqn Calc - NII'!$C:$C,A3179)</f>
        <v>#VALUE!</v>
      </c>
      <c r="H3179" t="str">
        <f t="shared" si="50"/>
        <v>IE000BBWIQL445624</v>
      </c>
    </row>
    <row r="3180" spans="1:8" x14ac:dyDescent="0.25">
      <c r="A3180" s="41" t="s">
        <v>17</v>
      </c>
      <c r="B3180" s="41" t="s">
        <v>16</v>
      </c>
      <c r="C3180" s="41" t="str">
        <f>_xlfn.XLOOKUP(A3180,[3]Reconciliation!$A:$A,[3]Reconciliation!$O:$O)</f>
        <v>AVI Japanese Special Situations Fund</v>
      </c>
      <c r="D3180" s="41" t="str">
        <f>_xlfn.XLOOKUP(A3180,'[4]Fund Control'!$H:$H,'[4]Fund Control'!$G:$G)</f>
        <v>Class B (JPY)</v>
      </c>
      <c r="E3180" s="44">
        <v>45625</v>
      </c>
      <c r="F3180" s="41" t="str">
        <f>_xlfn.XLOOKUP(A3180,'[3]Eqn Calc - NII'!$C:$C,'[3]Eqn Calc - NII'!$E:$E)</f>
        <v>JPY</v>
      </c>
      <c r="G3180" s="43" t="e">
        <f>SUMIFS('[3]Eqn Calc - NII'!$U:$U,'[3]Eqn Calc - NII'!$H:$H,E3180,'[3]Eqn Calc - NII'!$C:$C,A3180)</f>
        <v>#VALUE!</v>
      </c>
      <c r="H3180" t="str">
        <f t="shared" si="50"/>
        <v>IE000BBWIQL445625</v>
      </c>
    </row>
    <row r="3181" spans="1:8" x14ac:dyDescent="0.25">
      <c r="A3181" s="41" t="s">
        <v>17</v>
      </c>
      <c r="B3181" s="41" t="s">
        <v>16</v>
      </c>
      <c r="C3181" s="41" t="str">
        <f>_xlfn.XLOOKUP(A3181,[3]Reconciliation!$A:$A,[3]Reconciliation!$O:$O)</f>
        <v>AVI Japanese Special Situations Fund</v>
      </c>
      <c r="D3181" s="41" t="str">
        <f>_xlfn.XLOOKUP(A3181,'[4]Fund Control'!$H:$H,'[4]Fund Control'!$G:$G)</f>
        <v>Class B (JPY)</v>
      </c>
      <c r="E3181" s="44">
        <v>45628</v>
      </c>
      <c r="F3181" s="41" t="str">
        <f>_xlfn.XLOOKUP(A3181,'[3]Eqn Calc - NII'!$C:$C,'[3]Eqn Calc - NII'!$E:$E)</f>
        <v>JPY</v>
      </c>
      <c r="G3181" s="43" t="e">
        <f>SUMIFS('[3]Eqn Calc - NII'!$U:$U,'[3]Eqn Calc - NII'!$H:$H,E3181,'[3]Eqn Calc - NII'!$C:$C,A3181)</f>
        <v>#VALUE!</v>
      </c>
      <c r="H3181" t="str">
        <f t="shared" si="50"/>
        <v>IE000BBWIQL445628</v>
      </c>
    </row>
    <row r="3182" spans="1:8" x14ac:dyDescent="0.25">
      <c r="A3182" s="41" t="s">
        <v>17</v>
      </c>
      <c r="B3182" s="41" t="s">
        <v>16</v>
      </c>
      <c r="C3182" s="41" t="str">
        <f>_xlfn.XLOOKUP(A3182,[3]Reconciliation!$A:$A,[3]Reconciliation!$O:$O)</f>
        <v>AVI Japanese Special Situations Fund</v>
      </c>
      <c r="D3182" s="41" t="str">
        <f>_xlfn.XLOOKUP(A3182,'[4]Fund Control'!$H:$H,'[4]Fund Control'!$G:$G)</f>
        <v>Class B (JPY)</v>
      </c>
      <c r="E3182" s="44">
        <v>45629</v>
      </c>
      <c r="F3182" s="41" t="str">
        <f>_xlfn.XLOOKUP(A3182,'[3]Eqn Calc - NII'!$C:$C,'[3]Eqn Calc - NII'!$E:$E)</f>
        <v>JPY</v>
      </c>
      <c r="G3182" s="43" t="e">
        <f>SUMIFS('[3]Eqn Calc - NII'!$U:$U,'[3]Eqn Calc - NII'!$H:$H,E3182,'[3]Eqn Calc - NII'!$C:$C,A3182)</f>
        <v>#VALUE!</v>
      </c>
      <c r="H3182" t="str">
        <f t="shared" si="50"/>
        <v>IE000BBWIQL445629</v>
      </c>
    </row>
    <row r="3183" spans="1:8" x14ac:dyDescent="0.25">
      <c r="A3183" s="41" t="s">
        <v>17</v>
      </c>
      <c r="B3183" s="41" t="s">
        <v>16</v>
      </c>
      <c r="C3183" s="41" t="str">
        <f>_xlfn.XLOOKUP(A3183,[3]Reconciliation!$A:$A,[3]Reconciliation!$O:$O)</f>
        <v>AVI Japanese Special Situations Fund</v>
      </c>
      <c r="D3183" s="41" t="str">
        <f>_xlfn.XLOOKUP(A3183,'[4]Fund Control'!$H:$H,'[4]Fund Control'!$G:$G)</f>
        <v>Class B (JPY)</v>
      </c>
      <c r="E3183" s="44">
        <v>45630</v>
      </c>
      <c r="F3183" s="41" t="str">
        <f>_xlfn.XLOOKUP(A3183,'[3]Eqn Calc - NII'!$C:$C,'[3]Eqn Calc - NII'!$E:$E)</f>
        <v>JPY</v>
      </c>
      <c r="G3183" s="43" t="e">
        <f>SUMIFS('[3]Eqn Calc - NII'!$U:$U,'[3]Eqn Calc - NII'!$H:$H,E3183,'[3]Eqn Calc - NII'!$C:$C,A3183)</f>
        <v>#VALUE!</v>
      </c>
      <c r="H3183" t="str">
        <f t="shared" si="50"/>
        <v>IE000BBWIQL445630</v>
      </c>
    </row>
    <row r="3184" spans="1:8" x14ac:dyDescent="0.25">
      <c r="A3184" s="41" t="s">
        <v>17</v>
      </c>
      <c r="B3184" s="41" t="s">
        <v>16</v>
      </c>
      <c r="C3184" s="41" t="str">
        <f>_xlfn.XLOOKUP(A3184,[3]Reconciliation!$A:$A,[3]Reconciliation!$O:$O)</f>
        <v>AVI Japanese Special Situations Fund</v>
      </c>
      <c r="D3184" s="41" t="str">
        <f>_xlfn.XLOOKUP(A3184,'[4]Fund Control'!$H:$H,'[4]Fund Control'!$G:$G)</f>
        <v>Class B (JPY)</v>
      </c>
      <c r="E3184" s="44">
        <v>45631</v>
      </c>
      <c r="F3184" s="41" t="str">
        <f>_xlfn.XLOOKUP(A3184,'[3]Eqn Calc - NII'!$C:$C,'[3]Eqn Calc - NII'!$E:$E)</f>
        <v>JPY</v>
      </c>
      <c r="G3184" s="43" t="e">
        <f>SUMIFS('[3]Eqn Calc - NII'!$U:$U,'[3]Eqn Calc - NII'!$H:$H,E3184,'[3]Eqn Calc - NII'!$C:$C,A3184)</f>
        <v>#VALUE!</v>
      </c>
      <c r="H3184" t="str">
        <f t="shared" si="50"/>
        <v>IE000BBWIQL445631</v>
      </c>
    </row>
    <row r="3185" spans="1:8" x14ac:dyDescent="0.25">
      <c r="A3185" s="41" t="s">
        <v>17</v>
      </c>
      <c r="B3185" s="41" t="s">
        <v>16</v>
      </c>
      <c r="C3185" s="41" t="str">
        <f>_xlfn.XLOOKUP(A3185,[3]Reconciliation!$A:$A,[3]Reconciliation!$O:$O)</f>
        <v>AVI Japanese Special Situations Fund</v>
      </c>
      <c r="D3185" s="41" t="str">
        <f>_xlfn.XLOOKUP(A3185,'[4]Fund Control'!$H:$H,'[4]Fund Control'!$G:$G)</f>
        <v>Class B (JPY)</v>
      </c>
      <c r="E3185" s="44">
        <v>45632</v>
      </c>
      <c r="F3185" s="41" t="str">
        <f>_xlfn.XLOOKUP(A3185,'[3]Eqn Calc - NII'!$C:$C,'[3]Eqn Calc - NII'!$E:$E)</f>
        <v>JPY</v>
      </c>
      <c r="G3185" s="43" t="e">
        <f>SUMIFS('[3]Eqn Calc - NII'!$U:$U,'[3]Eqn Calc - NII'!$H:$H,E3185,'[3]Eqn Calc - NII'!$C:$C,A3185)</f>
        <v>#VALUE!</v>
      </c>
      <c r="H3185" t="str">
        <f t="shared" si="50"/>
        <v>IE000BBWIQL445632</v>
      </c>
    </row>
    <row r="3186" spans="1:8" x14ac:dyDescent="0.25">
      <c r="A3186" s="41" t="s">
        <v>17</v>
      </c>
      <c r="B3186" s="41" t="s">
        <v>16</v>
      </c>
      <c r="C3186" s="41" t="str">
        <f>_xlfn.XLOOKUP(A3186,[3]Reconciliation!$A:$A,[3]Reconciliation!$O:$O)</f>
        <v>AVI Japanese Special Situations Fund</v>
      </c>
      <c r="D3186" s="41" t="str">
        <f>_xlfn.XLOOKUP(A3186,'[4]Fund Control'!$H:$H,'[4]Fund Control'!$G:$G)</f>
        <v>Class B (JPY)</v>
      </c>
      <c r="E3186" s="44">
        <v>45635</v>
      </c>
      <c r="F3186" s="41" t="str">
        <f>_xlfn.XLOOKUP(A3186,'[3]Eqn Calc - NII'!$C:$C,'[3]Eqn Calc - NII'!$E:$E)</f>
        <v>JPY</v>
      </c>
      <c r="G3186" s="43" t="e">
        <f>SUMIFS('[3]Eqn Calc - NII'!$U:$U,'[3]Eqn Calc - NII'!$H:$H,E3186,'[3]Eqn Calc - NII'!$C:$C,A3186)</f>
        <v>#VALUE!</v>
      </c>
      <c r="H3186" t="str">
        <f t="shared" si="50"/>
        <v>IE000BBWIQL445635</v>
      </c>
    </row>
    <row r="3187" spans="1:8" x14ac:dyDescent="0.25">
      <c r="A3187" s="41" t="s">
        <v>17</v>
      </c>
      <c r="B3187" s="41" t="s">
        <v>16</v>
      </c>
      <c r="C3187" s="41" t="str">
        <f>_xlfn.XLOOKUP(A3187,[3]Reconciliation!$A:$A,[3]Reconciliation!$O:$O)</f>
        <v>AVI Japanese Special Situations Fund</v>
      </c>
      <c r="D3187" s="41" t="str">
        <f>_xlfn.XLOOKUP(A3187,'[4]Fund Control'!$H:$H,'[4]Fund Control'!$G:$G)</f>
        <v>Class B (JPY)</v>
      </c>
      <c r="E3187" s="44">
        <v>45636</v>
      </c>
      <c r="F3187" s="41" t="str">
        <f>_xlfn.XLOOKUP(A3187,'[3]Eqn Calc - NII'!$C:$C,'[3]Eqn Calc - NII'!$E:$E)</f>
        <v>JPY</v>
      </c>
      <c r="G3187" s="43" t="e">
        <f>SUMIFS('[3]Eqn Calc - NII'!$U:$U,'[3]Eqn Calc - NII'!$H:$H,E3187,'[3]Eqn Calc - NII'!$C:$C,A3187)</f>
        <v>#VALUE!</v>
      </c>
      <c r="H3187" t="str">
        <f t="shared" si="50"/>
        <v>IE000BBWIQL445636</v>
      </c>
    </row>
    <row r="3188" spans="1:8" x14ac:dyDescent="0.25">
      <c r="A3188" s="41" t="s">
        <v>17</v>
      </c>
      <c r="B3188" s="41" t="s">
        <v>16</v>
      </c>
      <c r="C3188" s="41" t="str">
        <f>_xlfn.XLOOKUP(A3188,[3]Reconciliation!$A:$A,[3]Reconciliation!$O:$O)</f>
        <v>AVI Japanese Special Situations Fund</v>
      </c>
      <c r="D3188" s="41" t="str">
        <f>_xlfn.XLOOKUP(A3188,'[4]Fund Control'!$H:$H,'[4]Fund Control'!$G:$G)</f>
        <v>Class B (JPY)</v>
      </c>
      <c r="E3188" s="44">
        <v>45637</v>
      </c>
      <c r="F3188" s="41" t="str">
        <f>_xlfn.XLOOKUP(A3188,'[3]Eqn Calc - NII'!$C:$C,'[3]Eqn Calc - NII'!$E:$E)</f>
        <v>JPY</v>
      </c>
      <c r="G3188" s="43" t="e">
        <f>SUMIFS('[3]Eqn Calc - NII'!$U:$U,'[3]Eqn Calc - NII'!$H:$H,E3188,'[3]Eqn Calc - NII'!$C:$C,A3188)</f>
        <v>#VALUE!</v>
      </c>
      <c r="H3188" t="str">
        <f t="shared" si="50"/>
        <v>IE000BBWIQL445637</v>
      </c>
    </row>
    <row r="3189" spans="1:8" x14ac:dyDescent="0.25">
      <c r="A3189" s="41" t="s">
        <v>17</v>
      </c>
      <c r="B3189" s="41" t="s">
        <v>16</v>
      </c>
      <c r="C3189" s="41" t="str">
        <f>_xlfn.XLOOKUP(A3189,[3]Reconciliation!$A:$A,[3]Reconciliation!$O:$O)</f>
        <v>AVI Japanese Special Situations Fund</v>
      </c>
      <c r="D3189" s="41" t="str">
        <f>_xlfn.XLOOKUP(A3189,'[4]Fund Control'!$H:$H,'[4]Fund Control'!$G:$G)</f>
        <v>Class B (JPY)</v>
      </c>
      <c r="E3189" s="44">
        <v>45638</v>
      </c>
      <c r="F3189" s="41" t="str">
        <f>_xlfn.XLOOKUP(A3189,'[3]Eqn Calc - NII'!$C:$C,'[3]Eqn Calc - NII'!$E:$E)</f>
        <v>JPY</v>
      </c>
      <c r="G3189" s="43" t="e">
        <f>SUMIFS('[3]Eqn Calc - NII'!$U:$U,'[3]Eqn Calc - NII'!$H:$H,E3189,'[3]Eqn Calc - NII'!$C:$C,A3189)</f>
        <v>#VALUE!</v>
      </c>
      <c r="H3189" t="str">
        <f t="shared" si="50"/>
        <v>IE000BBWIQL445638</v>
      </c>
    </row>
    <row r="3190" spans="1:8" x14ac:dyDescent="0.25">
      <c r="A3190" s="41" t="s">
        <v>17</v>
      </c>
      <c r="B3190" s="41" t="s">
        <v>16</v>
      </c>
      <c r="C3190" s="41" t="str">
        <f>_xlfn.XLOOKUP(A3190,[3]Reconciliation!$A:$A,[3]Reconciliation!$O:$O)</f>
        <v>AVI Japanese Special Situations Fund</v>
      </c>
      <c r="D3190" s="41" t="str">
        <f>_xlfn.XLOOKUP(A3190,'[4]Fund Control'!$H:$H,'[4]Fund Control'!$G:$G)</f>
        <v>Class B (JPY)</v>
      </c>
      <c r="E3190" s="44">
        <v>45639</v>
      </c>
      <c r="F3190" s="41" t="str">
        <f>_xlfn.XLOOKUP(A3190,'[3]Eqn Calc - NII'!$C:$C,'[3]Eqn Calc - NII'!$E:$E)</f>
        <v>JPY</v>
      </c>
      <c r="G3190" s="43" t="e">
        <f>SUMIFS('[3]Eqn Calc - NII'!$U:$U,'[3]Eqn Calc - NII'!$H:$H,E3190,'[3]Eqn Calc - NII'!$C:$C,A3190)</f>
        <v>#VALUE!</v>
      </c>
      <c r="H3190" t="str">
        <f t="shared" si="50"/>
        <v>IE000BBWIQL445639</v>
      </c>
    </row>
    <row r="3191" spans="1:8" x14ac:dyDescent="0.25">
      <c r="A3191" s="41" t="s">
        <v>17</v>
      </c>
      <c r="B3191" s="41" t="s">
        <v>16</v>
      </c>
      <c r="C3191" s="41" t="str">
        <f>_xlfn.XLOOKUP(A3191,[3]Reconciliation!$A:$A,[3]Reconciliation!$O:$O)</f>
        <v>AVI Japanese Special Situations Fund</v>
      </c>
      <c r="D3191" s="41" t="str">
        <f>_xlfn.XLOOKUP(A3191,'[4]Fund Control'!$H:$H,'[4]Fund Control'!$G:$G)</f>
        <v>Class B (JPY)</v>
      </c>
      <c r="E3191" s="44">
        <v>45642</v>
      </c>
      <c r="F3191" s="41" t="str">
        <f>_xlfn.XLOOKUP(A3191,'[3]Eqn Calc - NII'!$C:$C,'[3]Eqn Calc - NII'!$E:$E)</f>
        <v>JPY</v>
      </c>
      <c r="G3191" s="43" t="e">
        <f>SUMIFS('[3]Eqn Calc - NII'!$U:$U,'[3]Eqn Calc - NII'!$H:$H,E3191,'[3]Eqn Calc - NII'!$C:$C,A3191)</f>
        <v>#VALUE!</v>
      </c>
      <c r="H3191" t="str">
        <f t="shared" si="50"/>
        <v>IE000BBWIQL445642</v>
      </c>
    </row>
    <row r="3192" spans="1:8" x14ac:dyDescent="0.25">
      <c r="A3192" s="41" t="s">
        <v>17</v>
      </c>
      <c r="B3192" s="41" t="s">
        <v>16</v>
      </c>
      <c r="C3192" s="41" t="str">
        <f>_xlfn.XLOOKUP(A3192,[3]Reconciliation!$A:$A,[3]Reconciliation!$O:$O)</f>
        <v>AVI Japanese Special Situations Fund</v>
      </c>
      <c r="D3192" s="41" t="str">
        <f>_xlfn.XLOOKUP(A3192,'[4]Fund Control'!$H:$H,'[4]Fund Control'!$G:$G)</f>
        <v>Class B (JPY)</v>
      </c>
      <c r="E3192" s="44">
        <v>45643</v>
      </c>
      <c r="F3192" s="41" t="str">
        <f>_xlfn.XLOOKUP(A3192,'[3]Eqn Calc - NII'!$C:$C,'[3]Eqn Calc - NII'!$E:$E)</f>
        <v>JPY</v>
      </c>
      <c r="G3192" s="43" t="e">
        <f>SUMIFS('[3]Eqn Calc - NII'!$U:$U,'[3]Eqn Calc - NII'!$H:$H,E3192,'[3]Eqn Calc - NII'!$C:$C,A3192)</f>
        <v>#VALUE!</v>
      </c>
      <c r="H3192" t="str">
        <f t="shared" si="50"/>
        <v>IE000BBWIQL445643</v>
      </c>
    </row>
    <row r="3193" spans="1:8" x14ac:dyDescent="0.25">
      <c r="A3193" s="41" t="s">
        <v>17</v>
      </c>
      <c r="B3193" s="41" t="s">
        <v>16</v>
      </c>
      <c r="C3193" s="41" t="str">
        <f>_xlfn.XLOOKUP(A3193,[3]Reconciliation!$A:$A,[3]Reconciliation!$O:$O)</f>
        <v>AVI Japanese Special Situations Fund</v>
      </c>
      <c r="D3193" s="41" t="str">
        <f>_xlfn.XLOOKUP(A3193,'[4]Fund Control'!$H:$H,'[4]Fund Control'!$G:$G)</f>
        <v>Class B (JPY)</v>
      </c>
      <c r="E3193" s="44">
        <v>45644</v>
      </c>
      <c r="F3193" s="41" t="str">
        <f>_xlfn.XLOOKUP(A3193,'[3]Eqn Calc - NII'!$C:$C,'[3]Eqn Calc - NII'!$E:$E)</f>
        <v>JPY</v>
      </c>
      <c r="G3193" s="43" t="e">
        <f>SUMIFS('[3]Eqn Calc - NII'!$U:$U,'[3]Eqn Calc - NII'!$H:$H,E3193,'[3]Eqn Calc - NII'!$C:$C,A3193)</f>
        <v>#VALUE!</v>
      </c>
      <c r="H3193" t="str">
        <f t="shared" si="50"/>
        <v>IE000BBWIQL445644</v>
      </c>
    </row>
    <row r="3194" spans="1:8" x14ac:dyDescent="0.25">
      <c r="A3194" s="41" t="s">
        <v>17</v>
      </c>
      <c r="B3194" s="41" t="s">
        <v>16</v>
      </c>
      <c r="C3194" s="41" t="str">
        <f>_xlfn.XLOOKUP(A3194,[3]Reconciliation!$A:$A,[3]Reconciliation!$O:$O)</f>
        <v>AVI Japanese Special Situations Fund</v>
      </c>
      <c r="D3194" s="41" t="str">
        <f>_xlfn.XLOOKUP(A3194,'[4]Fund Control'!$H:$H,'[4]Fund Control'!$G:$G)</f>
        <v>Class B (JPY)</v>
      </c>
      <c r="E3194" s="44">
        <v>45645</v>
      </c>
      <c r="F3194" s="41" t="str">
        <f>_xlfn.XLOOKUP(A3194,'[3]Eqn Calc - NII'!$C:$C,'[3]Eqn Calc - NII'!$E:$E)</f>
        <v>JPY</v>
      </c>
      <c r="G3194" s="43" t="e">
        <f>SUMIFS('[3]Eqn Calc - NII'!$U:$U,'[3]Eqn Calc - NII'!$H:$H,E3194,'[3]Eqn Calc - NII'!$C:$C,A3194)</f>
        <v>#VALUE!</v>
      </c>
      <c r="H3194" t="str">
        <f t="shared" si="50"/>
        <v>IE000BBWIQL445645</v>
      </c>
    </row>
    <row r="3195" spans="1:8" x14ac:dyDescent="0.25">
      <c r="A3195" s="41" t="s">
        <v>17</v>
      </c>
      <c r="B3195" s="41" t="s">
        <v>16</v>
      </c>
      <c r="C3195" s="41" t="str">
        <f>_xlfn.XLOOKUP(A3195,[3]Reconciliation!$A:$A,[3]Reconciliation!$O:$O)</f>
        <v>AVI Japanese Special Situations Fund</v>
      </c>
      <c r="D3195" s="41" t="str">
        <f>_xlfn.XLOOKUP(A3195,'[4]Fund Control'!$H:$H,'[4]Fund Control'!$G:$G)</f>
        <v>Class B (JPY)</v>
      </c>
      <c r="E3195" s="44">
        <v>45646</v>
      </c>
      <c r="F3195" s="41" t="str">
        <f>_xlfn.XLOOKUP(A3195,'[3]Eqn Calc - NII'!$C:$C,'[3]Eqn Calc - NII'!$E:$E)</f>
        <v>JPY</v>
      </c>
      <c r="G3195" s="43" t="e">
        <f>SUMIFS('[3]Eqn Calc - NII'!$U:$U,'[3]Eqn Calc - NII'!$H:$H,E3195,'[3]Eqn Calc - NII'!$C:$C,A3195)</f>
        <v>#VALUE!</v>
      </c>
      <c r="H3195" t="str">
        <f t="shared" si="50"/>
        <v>IE000BBWIQL445646</v>
      </c>
    </row>
    <row r="3196" spans="1:8" x14ac:dyDescent="0.25">
      <c r="A3196" s="41" t="s">
        <v>17</v>
      </c>
      <c r="B3196" s="41" t="s">
        <v>16</v>
      </c>
      <c r="C3196" s="41" t="str">
        <f>_xlfn.XLOOKUP(A3196,[3]Reconciliation!$A:$A,[3]Reconciliation!$O:$O)</f>
        <v>AVI Japanese Special Situations Fund</v>
      </c>
      <c r="D3196" s="41" t="str">
        <f>_xlfn.XLOOKUP(A3196,'[4]Fund Control'!$H:$H,'[4]Fund Control'!$G:$G)</f>
        <v>Class B (JPY)</v>
      </c>
      <c r="E3196" s="44">
        <v>45649</v>
      </c>
      <c r="F3196" s="41" t="str">
        <f>_xlfn.XLOOKUP(A3196,'[3]Eqn Calc - NII'!$C:$C,'[3]Eqn Calc - NII'!$E:$E)</f>
        <v>JPY</v>
      </c>
      <c r="G3196" s="43" t="e">
        <f>SUMIFS('[3]Eqn Calc - NII'!$U:$U,'[3]Eqn Calc - NII'!$H:$H,E3196,'[3]Eqn Calc - NII'!$C:$C,A3196)</f>
        <v>#VALUE!</v>
      </c>
      <c r="H3196" t="str">
        <f t="shared" si="50"/>
        <v>IE000BBWIQL445649</v>
      </c>
    </row>
    <row r="3197" spans="1:8" x14ac:dyDescent="0.25">
      <c r="A3197" s="41" t="s">
        <v>17</v>
      </c>
      <c r="B3197" s="41" t="s">
        <v>16</v>
      </c>
      <c r="C3197" s="41" t="str">
        <f>_xlfn.XLOOKUP(A3197,[3]Reconciliation!$A:$A,[3]Reconciliation!$O:$O)</f>
        <v>AVI Japanese Special Situations Fund</v>
      </c>
      <c r="D3197" s="41" t="str">
        <f>_xlfn.XLOOKUP(A3197,'[4]Fund Control'!$H:$H,'[4]Fund Control'!$G:$G)</f>
        <v>Class B (JPY)</v>
      </c>
      <c r="E3197" s="44">
        <v>45650</v>
      </c>
      <c r="F3197" s="41" t="str">
        <f>_xlfn.XLOOKUP(A3197,'[3]Eqn Calc - NII'!$C:$C,'[3]Eqn Calc - NII'!$E:$E)</f>
        <v>JPY</v>
      </c>
      <c r="G3197" s="43" t="e">
        <f>SUMIFS('[3]Eqn Calc - NII'!$U:$U,'[3]Eqn Calc - NII'!$H:$H,E3197,'[3]Eqn Calc - NII'!$C:$C,A3197)</f>
        <v>#VALUE!</v>
      </c>
      <c r="H3197" t="str">
        <f t="shared" si="50"/>
        <v>IE000BBWIQL445650</v>
      </c>
    </row>
    <row r="3198" spans="1:8" x14ac:dyDescent="0.25">
      <c r="A3198" s="41" t="s">
        <v>17</v>
      </c>
      <c r="B3198" s="41" t="s">
        <v>16</v>
      </c>
      <c r="C3198" s="41" t="str">
        <f>_xlfn.XLOOKUP(A3198,[3]Reconciliation!$A:$A,[3]Reconciliation!$O:$O)</f>
        <v>AVI Japanese Special Situations Fund</v>
      </c>
      <c r="D3198" s="41" t="str">
        <f>_xlfn.XLOOKUP(A3198,'[4]Fund Control'!$H:$H,'[4]Fund Control'!$G:$G)</f>
        <v>Class B (JPY)</v>
      </c>
      <c r="E3198" s="44">
        <v>45656</v>
      </c>
      <c r="F3198" s="41" t="str">
        <f>_xlfn.XLOOKUP(A3198,'[3]Eqn Calc - NII'!$C:$C,'[3]Eqn Calc - NII'!$E:$E)</f>
        <v>JPY</v>
      </c>
      <c r="G3198" s="43" t="e">
        <f>SUMIFS('[3]Eqn Calc - NII'!$U:$U,'[3]Eqn Calc - NII'!$H:$H,E3198,'[3]Eqn Calc - NII'!$C:$C,A3198)</f>
        <v>#VALUE!</v>
      </c>
      <c r="H3198" t="str">
        <f t="shared" si="50"/>
        <v>IE000BBWIQL445656</v>
      </c>
    </row>
    <row r="3199" spans="1:8" x14ac:dyDescent="0.25">
      <c r="A3199" s="41" t="s">
        <v>17</v>
      </c>
      <c r="B3199" s="41" t="s">
        <v>16</v>
      </c>
      <c r="C3199" s="41" t="str">
        <f>_xlfn.XLOOKUP(A3199,[3]Reconciliation!$A:$A,[3]Reconciliation!$O:$O)</f>
        <v>AVI Japanese Special Situations Fund</v>
      </c>
      <c r="D3199" s="41" t="str">
        <f>_xlfn.XLOOKUP(A3199,'[4]Fund Control'!$H:$H,'[4]Fund Control'!$G:$G)</f>
        <v>Class B (JPY)</v>
      </c>
      <c r="E3199" s="44">
        <v>45663</v>
      </c>
      <c r="F3199" s="41" t="str">
        <f>_xlfn.XLOOKUP(A3199,'[3]Eqn Calc - NII'!$C:$C,'[3]Eqn Calc - NII'!$E:$E)</f>
        <v>JPY</v>
      </c>
      <c r="G3199" s="43" t="e">
        <f>SUMIFS('[3]Eqn Calc - NII'!$U:$U,'[3]Eqn Calc - NII'!$H:$H,E3199,'[3]Eqn Calc - NII'!$C:$C,A3199)</f>
        <v>#VALUE!</v>
      </c>
      <c r="H3199" t="str">
        <f t="shared" si="50"/>
        <v>IE000BBWIQL445663</v>
      </c>
    </row>
    <row r="3200" spans="1:8" x14ac:dyDescent="0.25">
      <c r="A3200" s="41" t="s">
        <v>17</v>
      </c>
      <c r="B3200" s="41" t="s">
        <v>16</v>
      </c>
      <c r="C3200" s="41" t="str">
        <f>_xlfn.XLOOKUP(A3200,[3]Reconciliation!$A:$A,[3]Reconciliation!$O:$O)</f>
        <v>AVI Japanese Special Situations Fund</v>
      </c>
      <c r="D3200" s="41" t="str">
        <f>_xlfn.XLOOKUP(A3200,'[4]Fund Control'!$H:$H,'[4]Fund Control'!$G:$G)</f>
        <v>Class B (JPY)</v>
      </c>
      <c r="E3200" s="44">
        <v>45664</v>
      </c>
      <c r="F3200" s="41" t="str">
        <f>_xlfn.XLOOKUP(A3200,'[3]Eqn Calc - NII'!$C:$C,'[3]Eqn Calc - NII'!$E:$E)</f>
        <v>JPY</v>
      </c>
      <c r="G3200" s="43" t="e">
        <f>SUMIFS('[3]Eqn Calc - NII'!$U:$U,'[3]Eqn Calc - NII'!$H:$H,E3200,'[3]Eqn Calc - NII'!$C:$C,A3200)</f>
        <v>#VALUE!</v>
      </c>
      <c r="H3200" t="str">
        <f t="shared" si="50"/>
        <v>IE000BBWIQL445664</v>
      </c>
    </row>
    <row r="3201" spans="1:8" x14ac:dyDescent="0.25">
      <c r="A3201" s="41" t="s">
        <v>17</v>
      </c>
      <c r="B3201" s="41" t="s">
        <v>16</v>
      </c>
      <c r="C3201" s="41" t="str">
        <f>_xlfn.XLOOKUP(A3201,[3]Reconciliation!$A:$A,[3]Reconciliation!$O:$O)</f>
        <v>AVI Japanese Special Situations Fund</v>
      </c>
      <c r="D3201" s="41" t="str">
        <f>_xlfn.XLOOKUP(A3201,'[4]Fund Control'!$H:$H,'[4]Fund Control'!$G:$G)</f>
        <v>Class B (JPY)</v>
      </c>
      <c r="E3201" s="44">
        <v>45665</v>
      </c>
      <c r="F3201" s="41" t="str">
        <f>_xlfn.XLOOKUP(A3201,'[3]Eqn Calc - NII'!$C:$C,'[3]Eqn Calc - NII'!$E:$E)</f>
        <v>JPY</v>
      </c>
      <c r="G3201" s="43" t="e">
        <f>SUMIFS('[3]Eqn Calc - NII'!$U:$U,'[3]Eqn Calc - NII'!$H:$H,E3201,'[3]Eqn Calc - NII'!$C:$C,A3201)</f>
        <v>#VALUE!</v>
      </c>
      <c r="H3201" t="str">
        <f t="shared" si="50"/>
        <v>IE000BBWIQL445665</v>
      </c>
    </row>
    <row r="3202" spans="1:8" x14ac:dyDescent="0.25">
      <c r="A3202" s="41" t="s">
        <v>17</v>
      </c>
      <c r="B3202" s="41" t="s">
        <v>16</v>
      </c>
      <c r="C3202" s="41" t="str">
        <f>_xlfn.XLOOKUP(A3202,[3]Reconciliation!$A:$A,[3]Reconciliation!$O:$O)</f>
        <v>AVI Japanese Special Situations Fund</v>
      </c>
      <c r="D3202" s="41" t="str">
        <f>_xlfn.XLOOKUP(A3202,'[4]Fund Control'!$H:$H,'[4]Fund Control'!$G:$G)</f>
        <v>Class B (JPY)</v>
      </c>
      <c r="E3202" s="44">
        <v>45666</v>
      </c>
      <c r="F3202" s="41" t="str">
        <f>_xlfn.XLOOKUP(A3202,'[3]Eqn Calc - NII'!$C:$C,'[3]Eqn Calc - NII'!$E:$E)</f>
        <v>JPY</v>
      </c>
      <c r="G3202" s="43" t="e">
        <f>SUMIFS('[3]Eqn Calc - NII'!$U:$U,'[3]Eqn Calc - NII'!$H:$H,E3202,'[3]Eqn Calc - NII'!$C:$C,A3202)</f>
        <v>#VALUE!</v>
      </c>
      <c r="H3202" t="str">
        <f t="shared" si="50"/>
        <v>IE000BBWIQL445666</v>
      </c>
    </row>
    <row r="3203" spans="1:8" x14ac:dyDescent="0.25">
      <c r="A3203" s="41" t="s">
        <v>17</v>
      </c>
      <c r="B3203" s="41" t="s">
        <v>16</v>
      </c>
      <c r="C3203" s="41" t="str">
        <f>_xlfn.XLOOKUP(A3203,[3]Reconciliation!$A:$A,[3]Reconciliation!$O:$O)</f>
        <v>AVI Japanese Special Situations Fund</v>
      </c>
      <c r="D3203" s="41" t="str">
        <f>_xlfn.XLOOKUP(A3203,'[4]Fund Control'!$H:$H,'[4]Fund Control'!$G:$G)</f>
        <v>Class B (JPY)</v>
      </c>
      <c r="E3203" s="44">
        <v>45667</v>
      </c>
      <c r="F3203" s="41" t="str">
        <f>_xlfn.XLOOKUP(A3203,'[3]Eqn Calc - NII'!$C:$C,'[3]Eqn Calc - NII'!$E:$E)</f>
        <v>JPY</v>
      </c>
      <c r="G3203" s="43" t="e">
        <f>SUMIFS('[3]Eqn Calc - NII'!$U:$U,'[3]Eqn Calc - NII'!$H:$H,E3203,'[3]Eqn Calc - NII'!$C:$C,A3203)</f>
        <v>#VALUE!</v>
      </c>
      <c r="H3203" t="str">
        <f t="shared" si="50"/>
        <v>IE000BBWIQL445667</v>
      </c>
    </row>
    <row r="3204" spans="1:8" x14ac:dyDescent="0.25">
      <c r="A3204" s="41" t="s">
        <v>17</v>
      </c>
      <c r="B3204" s="41" t="s">
        <v>16</v>
      </c>
      <c r="C3204" s="41" t="str">
        <f>_xlfn.XLOOKUP(A3204,[3]Reconciliation!$A:$A,[3]Reconciliation!$O:$O)</f>
        <v>AVI Japanese Special Situations Fund</v>
      </c>
      <c r="D3204" s="41" t="str">
        <f>_xlfn.XLOOKUP(A3204,'[4]Fund Control'!$H:$H,'[4]Fund Control'!$G:$G)</f>
        <v>Class B (JPY)</v>
      </c>
      <c r="E3204" s="44">
        <v>45671</v>
      </c>
      <c r="F3204" s="41" t="str">
        <f>_xlfn.XLOOKUP(A3204,'[3]Eqn Calc - NII'!$C:$C,'[3]Eqn Calc - NII'!$E:$E)</f>
        <v>JPY</v>
      </c>
      <c r="G3204" s="43" t="e">
        <f>SUMIFS('[3]Eqn Calc - NII'!$U:$U,'[3]Eqn Calc - NII'!$H:$H,E3204,'[3]Eqn Calc - NII'!$C:$C,A3204)</f>
        <v>#VALUE!</v>
      </c>
      <c r="H3204" t="str">
        <f t="shared" si="50"/>
        <v>IE000BBWIQL445671</v>
      </c>
    </row>
    <row r="3205" spans="1:8" x14ac:dyDescent="0.25">
      <c r="A3205" s="41" t="s">
        <v>17</v>
      </c>
      <c r="B3205" s="41" t="s">
        <v>16</v>
      </c>
      <c r="C3205" s="41" t="str">
        <f>_xlfn.XLOOKUP(A3205,[3]Reconciliation!$A:$A,[3]Reconciliation!$O:$O)</f>
        <v>AVI Japanese Special Situations Fund</v>
      </c>
      <c r="D3205" s="41" t="str">
        <f>_xlfn.XLOOKUP(A3205,'[4]Fund Control'!$H:$H,'[4]Fund Control'!$G:$G)</f>
        <v>Class B (JPY)</v>
      </c>
      <c r="E3205" s="44">
        <v>45672</v>
      </c>
      <c r="F3205" s="41" t="str">
        <f>_xlfn.XLOOKUP(A3205,'[3]Eqn Calc - NII'!$C:$C,'[3]Eqn Calc - NII'!$E:$E)</f>
        <v>JPY</v>
      </c>
      <c r="G3205" s="43" t="e">
        <f>SUMIFS('[3]Eqn Calc - NII'!$U:$U,'[3]Eqn Calc - NII'!$H:$H,E3205,'[3]Eqn Calc - NII'!$C:$C,A3205)</f>
        <v>#VALUE!</v>
      </c>
      <c r="H3205" t="str">
        <f t="shared" si="50"/>
        <v>IE000BBWIQL445672</v>
      </c>
    </row>
    <row r="3206" spans="1:8" x14ac:dyDescent="0.25">
      <c r="A3206" s="41" t="s">
        <v>17</v>
      </c>
      <c r="B3206" s="41" t="s">
        <v>16</v>
      </c>
      <c r="C3206" s="41" t="str">
        <f>_xlfn.XLOOKUP(A3206,[3]Reconciliation!$A:$A,[3]Reconciliation!$O:$O)</f>
        <v>AVI Japanese Special Situations Fund</v>
      </c>
      <c r="D3206" s="41" t="str">
        <f>_xlfn.XLOOKUP(A3206,'[4]Fund Control'!$H:$H,'[4]Fund Control'!$G:$G)</f>
        <v>Class B (JPY)</v>
      </c>
      <c r="E3206" s="44">
        <v>45673</v>
      </c>
      <c r="F3206" s="41" t="str">
        <f>_xlfn.XLOOKUP(A3206,'[3]Eqn Calc - NII'!$C:$C,'[3]Eqn Calc - NII'!$E:$E)</f>
        <v>JPY</v>
      </c>
      <c r="G3206" s="43" t="e">
        <f>SUMIFS('[3]Eqn Calc - NII'!$U:$U,'[3]Eqn Calc - NII'!$H:$H,E3206,'[3]Eqn Calc - NII'!$C:$C,A3206)</f>
        <v>#VALUE!</v>
      </c>
      <c r="H3206" t="str">
        <f t="shared" ref="H3206:H3269" si="51">A3206&amp;E3206</f>
        <v>IE000BBWIQL445673</v>
      </c>
    </row>
    <row r="3207" spans="1:8" x14ac:dyDescent="0.25">
      <c r="A3207" s="41" t="s">
        <v>17</v>
      </c>
      <c r="B3207" s="41" t="s">
        <v>16</v>
      </c>
      <c r="C3207" s="41" t="str">
        <f>_xlfn.XLOOKUP(A3207,[3]Reconciliation!$A:$A,[3]Reconciliation!$O:$O)</f>
        <v>AVI Japanese Special Situations Fund</v>
      </c>
      <c r="D3207" s="41" t="str">
        <f>_xlfn.XLOOKUP(A3207,'[4]Fund Control'!$H:$H,'[4]Fund Control'!$G:$G)</f>
        <v>Class B (JPY)</v>
      </c>
      <c r="E3207" s="44">
        <v>45674</v>
      </c>
      <c r="F3207" s="41" t="str">
        <f>_xlfn.XLOOKUP(A3207,'[3]Eqn Calc - NII'!$C:$C,'[3]Eqn Calc - NII'!$E:$E)</f>
        <v>JPY</v>
      </c>
      <c r="G3207" s="43" t="e">
        <f>SUMIFS('[3]Eqn Calc - NII'!$U:$U,'[3]Eqn Calc - NII'!$H:$H,E3207,'[3]Eqn Calc - NII'!$C:$C,A3207)</f>
        <v>#VALUE!</v>
      </c>
      <c r="H3207" t="str">
        <f t="shared" si="51"/>
        <v>IE000BBWIQL445674</v>
      </c>
    </row>
    <row r="3208" spans="1:8" x14ac:dyDescent="0.25">
      <c r="A3208" s="41" t="s">
        <v>17</v>
      </c>
      <c r="B3208" s="41" t="s">
        <v>16</v>
      </c>
      <c r="C3208" s="41" t="str">
        <f>_xlfn.XLOOKUP(A3208,[3]Reconciliation!$A:$A,[3]Reconciliation!$O:$O)</f>
        <v>AVI Japanese Special Situations Fund</v>
      </c>
      <c r="D3208" s="41" t="str">
        <f>_xlfn.XLOOKUP(A3208,'[4]Fund Control'!$H:$H,'[4]Fund Control'!$G:$G)</f>
        <v>Class B (JPY)</v>
      </c>
      <c r="E3208" s="44">
        <v>45677</v>
      </c>
      <c r="F3208" s="41" t="str">
        <f>_xlfn.XLOOKUP(A3208,'[3]Eqn Calc - NII'!$C:$C,'[3]Eqn Calc - NII'!$E:$E)</f>
        <v>JPY</v>
      </c>
      <c r="G3208" s="43" t="e">
        <f>SUMIFS('[3]Eqn Calc - NII'!$U:$U,'[3]Eqn Calc - NII'!$H:$H,E3208,'[3]Eqn Calc - NII'!$C:$C,A3208)</f>
        <v>#VALUE!</v>
      </c>
      <c r="H3208" t="str">
        <f t="shared" si="51"/>
        <v>IE000BBWIQL445677</v>
      </c>
    </row>
    <row r="3209" spans="1:8" x14ac:dyDescent="0.25">
      <c r="A3209" s="41" t="s">
        <v>17</v>
      </c>
      <c r="B3209" s="41" t="s">
        <v>16</v>
      </c>
      <c r="C3209" s="41" t="str">
        <f>_xlfn.XLOOKUP(A3209,[3]Reconciliation!$A:$A,[3]Reconciliation!$O:$O)</f>
        <v>AVI Japanese Special Situations Fund</v>
      </c>
      <c r="D3209" s="41" t="str">
        <f>_xlfn.XLOOKUP(A3209,'[4]Fund Control'!$H:$H,'[4]Fund Control'!$G:$G)</f>
        <v>Class B (JPY)</v>
      </c>
      <c r="E3209" s="44">
        <v>45678</v>
      </c>
      <c r="F3209" s="41" t="str">
        <f>_xlfn.XLOOKUP(A3209,'[3]Eqn Calc - NII'!$C:$C,'[3]Eqn Calc - NII'!$E:$E)</f>
        <v>JPY</v>
      </c>
      <c r="G3209" s="43" t="e">
        <f>SUMIFS('[3]Eqn Calc - NII'!$U:$U,'[3]Eqn Calc - NII'!$H:$H,E3209,'[3]Eqn Calc - NII'!$C:$C,A3209)</f>
        <v>#VALUE!</v>
      </c>
      <c r="H3209" t="str">
        <f t="shared" si="51"/>
        <v>IE000BBWIQL445678</v>
      </c>
    </row>
    <row r="3210" spans="1:8" x14ac:dyDescent="0.25">
      <c r="A3210" s="41" t="s">
        <v>17</v>
      </c>
      <c r="B3210" s="41" t="s">
        <v>16</v>
      </c>
      <c r="C3210" s="41" t="str">
        <f>_xlfn.XLOOKUP(A3210,[3]Reconciliation!$A:$A,[3]Reconciliation!$O:$O)</f>
        <v>AVI Japanese Special Situations Fund</v>
      </c>
      <c r="D3210" s="41" t="str">
        <f>_xlfn.XLOOKUP(A3210,'[4]Fund Control'!$H:$H,'[4]Fund Control'!$G:$G)</f>
        <v>Class B (JPY)</v>
      </c>
      <c r="E3210" s="44">
        <v>45679</v>
      </c>
      <c r="F3210" s="41" t="str">
        <f>_xlfn.XLOOKUP(A3210,'[3]Eqn Calc - NII'!$C:$C,'[3]Eqn Calc - NII'!$E:$E)</f>
        <v>JPY</v>
      </c>
      <c r="G3210" s="43" t="e">
        <f>SUMIFS('[3]Eqn Calc - NII'!$U:$U,'[3]Eqn Calc - NII'!$H:$H,E3210,'[3]Eqn Calc - NII'!$C:$C,A3210)</f>
        <v>#VALUE!</v>
      </c>
      <c r="H3210" t="str">
        <f t="shared" si="51"/>
        <v>IE000BBWIQL445679</v>
      </c>
    </row>
    <row r="3211" spans="1:8" x14ac:dyDescent="0.25">
      <c r="A3211" s="41" t="s">
        <v>17</v>
      </c>
      <c r="B3211" s="41" t="s">
        <v>16</v>
      </c>
      <c r="C3211" s="41" t="str">
        <f>_xlfn.XLOOKUP(A3211,[3]Reconciliation!$A:$A,[3]Reconciliation!$O:$O)</f>
        <v>AVI Japanese Special Situations Fund</v>
      </c>
      <c r="D3211" s="41" t="str">
        <f>_xlfn.XLOOKUP(A3211,'[4]Fund Control'!$H:$H,'[4]Fund Control'!$G:$G)</f>
        <v>Class B (JPY)</v>
      </c>
      <c r="E3211" s="44">
        <v>45680</v>
      </c>
      <c r="F3211" s="41" t="str">
        <f>_xlfn.XLOOKUP(A3211,'[3]Eqn Calc - NII'!$C:$C,'[3]Eqn Calc - NII'!$E:$E)</f>
        <v>JPY</v>
      </c>
      <c r="G3211" s="43" t="e">
        <f>SUMIFS('[3]Eqn Calc - NII'!$U:$U,'[3]Eqn Calc - NII'!$H:$H,E3211,'[3]Eqn Calc - NII'!$C:$C,A3211)</f>
        <v>#VALUE!</v>
      </c>
      <c r="H3211" t="str">
        <f t="shared" si="51"/>
        <v>IE000BBWIQL445680</v>
      </c>
    </row>
    <row r="3212" spans="1:8" x14ac:dyDescent="0.25">
      <c r="A3212" s="41" t="s">
        <v>17</v>
      </c>
      <c r="B3212" s="41" t="s">
        <v>16</v>
      </c>
      <c r="C3212" s="41" t="str">
        <f>_xlfn.XLOOKUP(A3212,[3]Reconciliation!$A:$A,[3]Reconciliation!$O:$O)</f>
        <v>AVI Japanese Special Situations Fund</v>
      </c>
      <c r="D3212" s="41" t="str">
        <f>_xlfn.XLOOKUP(A3212,'[4]Fund Control'!$H:$H,'[4]Fund Control'!$G:$G)</f>
        <v>Class B (JPY)</v>
      </c>
      <c r="E3212" s="44">
        <v>45681</v>
      </c>
      <c r="F3212" s="41" t="str">
        <f>_xlfn.XLOOKUP(A3212,'[3]Eqn Calc - NII'!$C:$C,'[3]Eqn Calc - NII'!$E:$E)</f>
        <v>JPY</v>
      </c>
      <c r="G3212" s="43" t="e">
        <f>SUMIFS('[3]Eqn Calc - NII'!$U:$U,'[3]Eqn Calc - NII'!$H:$H,E3212,'[3]Eqn Calc - NII'!$C:$C,A3212)</f>
        <v>#VALUE!</v>
      </c>
      <c r="H3212" t="str">
        <f t="shared" si="51"/>
        <v>IE000BBWIQL445681</v>
      </c>
    </row>
    <row r="3213" spans="1:8" x14ac:dyDescent="0.25">
      <c r="A3213" s="41" t="s">
        <v>17</v>
      </c>
      <c r="B3213" s="41" t="s">
        <v>16</v>
      </c>
      <c r="C3213" s="41" t="str">
        <f>_xlfn.XLOOKUP(A3213,[3]Reconciliation!$A:$A,[3]Reconciliation!$O:$O)</f>
        <v>AVI Japanese Special Situations Fund</v>
      </c>
      <c r="D3213" s="41" t="str">
        <f>_xlfn.XLOOKUP(A3213,'[4]Fund Control'!$H:$H,'[4]Fund Control'!$G:$G)</f>
        <v>Class B (JPY)</v>
      </c>
      <c r="E3213" s="44">
        <v>45684</v>
      </c>
      <c r="F3213" s="41" t="str">
        <f>_xlfn.XLOOKUP(A3213,'[3]Eqn Calc - NII'!$C:$C,'[3]Eqn Calc - NII'!$E:$E)</f>
        <v>JPY</v>
      </c>
      <c r="G3213" s="43" t="e">
        <f>SUMIFS('[3]Eqn Calc - NII'!$U:$U,'[3]Eqn Calc - NII'!$H:$H,E3213,'[3]Eqn Calc - NII'!$C:$C,A3213)</f>
        <v>#VALUE!</v>
      </c>
      <c r="H3213" t="str">
        <f t="shared" si="51"/>
        <v>IE000BBWIQL445684</v>
      </c>
    </row>
    <row r="3214" spans="1:8" x14ac:dyDescent="0.25">
      <c r="A3214" s="41" t="s">
        <v>17</v>
      </c>
      <c r="B3214" s="41" t="s">
        <v>16</v>
      </c>
      <c r="C3214" s="41" t="str">
        <f>_xlfn.XLOOKUP(A3214,[3]Reconciliation!$A:$A,[3]Reconciliation!$O:$O)</f>
        <v>AVI Japanese Special Situations Fund</v>
      </c>
      <c r="D3214" s="41" t="str">
        <f>_xlfn.XLOOKUP(A3214,'[4]Fund Control'!$H:$H,'[4]Fund Control'!$G:$G)</f>
        <v>Class B (JPY)</v>
      </c>
      <c r="E3214" s="44">
        <v>45685</v>
      </c>
      <c r="F3214" s="41" t="str">
        <f>_xlfn.XLOOKUP(A3214,'[3]Eqn Calc - NII'!$C:$C,'[3]Eqn Calc - NII'!$E:$E)</f>
        <v>JPY</v>
      </c>
      <c r="G3214" s="43" t="e">
        <f>SUMIFS('[3]Eqn Calc - NII'!$U:$U,'[3]Eqn Calc - NII'!$H:$H,E3214,'[3]Eqn Calc - NII'!$C:$C,A3214)</f>
        <v>#VALUE!</v>
      </c>
      <c r="H3214" t="str">
        <f t="shared" si="51"/>
        <v>IE000BBWIQL445685</v>
      </c>
    </row>
    <row r="3215" spans="1:8" x14ac:dyDescent="0.25">
      <c r="A3215" s="41" t="s">
        <v>17</v>
      </c>
      <c r="B3215" s="41" t="s">
        <v>16</v>
      </c>
      <c r="C3215" s="41" t="str">
        <f>_xlfn.XLOOKUP(A3215,[3]Reconciliation!$A:$A,[3]Reconciliation!$O:$O)</f>
        <v>AVI Japanese Special Situations Fund</v>
      </c>
      <c r="D3215" s="41" t="str">
        <f>_xlfn.XLOOKUP(A3215,'[4]Fund Control'!$H:$H,'[4]Fund Control'!$G:$G)</f>
        <v>Class B (JPY)</v>
      </c>
      <c r="E3215" s="44">
        <v>45686</v>
      </c>
      <c r="F3215" s="41" t="str">
        <f>_xlfn.XLOOKUP(A3215,'[3]Eqn Calc - NII'!$C:$C,'[3]Eqn Calc - NII'!$E:$E)</f>
        <v>JPY</v>
      </c>
      <c r="G3215" s="43" t="e">
        <f>SUMIFS('[3]Eqn Calc - NII'!$U:$U,'[3]Eqn Calc - NII'!$H:$H,E3215,'[3]Eqn Calc - NII'!$C:$C,A3215)</f>
        <v>#VALUE!</v>
      </c>
      <c r="H3215" t="str">
        <f t="shared" si="51"/>
        <v>IE000BBWIQL445686</v>
      </c>
    </row>
    <row r="3216" spans="1:8" x14ac:dyDescent="0.25">
      <c r="A3216" s="41" t="s">
        <v>17</v>
      </c>
      <c r="B3216" s="41" t="s">
        <v>16</v>
      </c>
      <c r="C3216" s="41" t="str">
        <f>_xlfn.XLOOKUP(A3216,[3]Reconciliation!$A:$A,[3]Reconciliation!$O:$O)</f>
        <v>AVI Japanese Special Situations Fund</v>
      </c>
      <c r="D3216" s="41" t="str">
        <f>_xlfn.XLOOKUP(A3216,'[4]Fund Control'!$H:$H,'[4]Fund Control'!$G:$G)</f>
        <v>Class B (JPY)</v>
      </c>
      <c r="E3216" s="44">
        <v>45687</v>
      </c>
      <c r="F3216" s="41" t="str">
        <f>_xlfn.XLOOKUP(A3216,'[3]Eqn Calc - NII'!$C:$C,'[3]Eqn Calc - NII'!$E:$E)</f>
        <v>JPY</v>
      </c>
      <c r="G3216" s="43" t="e">
        <f>SUMIFS('[3]Eqn Calc - NII'!$U:$U,'[3]Eqn Calc - NII'!$H:$H,E3216,'[3]Eqn Calc - NII'!$C:$C,A3216)</f>
        <v>#VALUE!</v>
      </c>
      <c r="H3216" t="str">
        <f t="shared" si="51"/>
        <v>IE000BBWIQL445687</v>
      </c>
    </row>
    <row r="3217" spans="1:8" x14ac:dyDescent="0.25">
      <c r="A3217" s="41" t="s">
        <v>17</v>
      </c>
      <c r="B3217" s="41" t="s">
        <v>16</v>
      </c>
      <c r="C3217" s="41" t="str">
        <f>_xlfn.XLOOKUP(A3217,[3]Reconciliation!$A:$A,[3]Reconciliation!$O:$O)</f>
        <v>AVI Japanese Special Situations Fund</v>
      </c>
      <c r="D3217" s="41" t="str">
        <f>_xlfn.XLOOKUP(A3217,'[4]Fund Control'!$H:$H,'[4]Fund Control'!$G:$G)</f>
        <v>Class B (JPY)</v>
      </c>
      <c r="E3217" s="44">
        <v>45688</v>
      </c>
      <c r="F3217" s="41" t="str">
        <f>_xlfn.XLOOKUP(A3217,'[3]Eqn Calc - NII'!$C:$C,'[3]Eqn Calc - NII'!$E:$E)</f>
        <v>JPY</v>
      </c>
      <c r="G3217" s="43" t="e">
        <f>SUMIFS('[3]Eqn Calc - NII'!$U:$U,'[3]Eqn Calc - NII'!$H:$H,E3217,'[3]Eqn Calc - NII'!$C:$C,A3217)</f>
        <v>#VALUE!</v>
      </c>
      <c r="H3217" t="str">
        <f t="shared" si="51"/>
        <v>IE000BBWIQL445688</v>
      </c>
    </row>
    <row r="3218" spans="1:8" x14ac:dyDescent="0.25">
      <c r="A3218" s="41" t="s">
        <v>17</v>
      </c>
      <c r="B3218" s="41" t="s">
        <v>16</v>
      </c>
      <c r="C3218" s="41" t="str">
        <f>_xlfn.XLOOKUP(A3218,[3]Reconciliation!$A:$A,[3]Reconciliation!$O:$O)</f>
        <v>AVI Japanese Special Situations Fund</v>
      </c>
      <c r="D3218" s="41" t="str">
        <f>_xlfn.XLOOKUP(A3218,'[4]Fund Control'!$H:$H,'[4]Fund Control'!$G:$G)</f>
        <v>Class B (JPY)</v>
      </c>
      <c r="E3218" s="44">
        <v>45692</v>
      </c>
      <c r="F3218" s="41" t="str">
        <f>_xlfn.XLOOKUP(A3218,'[3]Eqn Calc - NII'!$C:$C,'[3]Eqn Calc - NII'!$E:$E)</f>
        <v>JPY</v>
      </c>
      <c r="G3218" s="43" t="e">
        <f>SUMIFS('[3]Eqn Calc - NII'!$U:$U,'[3]Eqn Calc - NII'!$H:$H,E3218,'[3]Eqn Calc - NII'!$C:$C,A3218)</f>
        <v>#VALUE!</v>
      </c>
      <c r="H3218" t="str">
        <f t="shared" si="51"/>
        <v>IE000BBWIQL445692</v>
      </c>
    </row>
    <row r="3219" spans="1:8" x14ac:dyDescent="0.25">
      <c r="A3219" s="41" t="s">
        <v>17</v>
      </c>
      <c r="B3219" s="41" t="s">
        <v>16</v>
      </c>
      <c r="C3219" s="41" t="str">
        <f>_xlfn.XLOOKUP(A3219,[3]Reconciliation!$A:$A,[3]Reconciliation!$O:$O)</f>
        <v>AVI Japanese Special Situations Fund</v>
      </c>
      <c r="D3219" s="41" t="str">
        <f>_xlfn.XLOOKUP(A3219,'[4]Fund Control'!$H:$H,'[4]Fund Control'!$G:$G)</f>
        <v>Class B (JPY)</v>
      </c>
      <c r="E3219" s="44">
        <v>45693</v>
      </c>
      <c r="F3219" s="41" t="str">
        <f>_xlfn.XLOOKUP(A3219,'[3]Eqn Calc - NII'!$C:$C,'[3]Eqn Calc - NII'!$E:$E)</f>
        <v>JPY</v>
      </c>
      <c r="G3219" s="43" t="e">
        <f>SUMIFS('[3]Eqn Calc - NII'!$U:$U,'[3]Eqn Calc - NII'!$H:$H,E3219,'[3]Eqn Calc - NII'!$C:$C,A3219)</f>
        <v>#VALUE!</v>
      </c>
      <c r="H3219" t="str">
        <f t="shared" si="51"/>
        <v>IE000BBWIQL445693</v>
      </c>
    </row>
    <row r="3220" spans="1:8" x14ac:dyDescent="0.25">
      <c r="A3220" s="41" t="s">
        <v>17</v>
      </c>
      <c r="B3220" s="41" t="s">
        <v>16</v>
      </c>
      <c r="C3220" s="41" t="str">
        <f>_xlfn.XLOOKUP(A3220,[3]Reconciliation!$A:$A,[3]Reconciliation!$O:$O)</f>
        <v>AVI Japanese Special Situations Fund</v>
      </c>
      <c r="D3220" s="41" t="str">
        <f>_xlfn.XLOOKUP(A3220,'[4]Fund Control'!$H:$H,'[4]Fund Control'!$G:$G)</f>
        <v>Class B (JPY)</v>
      </c>
      <c r="E3220" s="44">
        <v>45694</v>
      </c>
      <c r="F3220" s="41" t="str">
        <f>_xlfn.XLOOKUP(A3220,'[3]Eqn Calc - NII'!$C:$C,'[3]Eqn Calc - NII'!$E:$E)</f>
        <v>JPY</v>
      </c>
      <c r="G3220" s="43" t="e">
        <f>SUMIFS('[3]Eqn Calc - NII'!$U:$U,'[3]Eqn Calc - NII'!$H:$H,E3220,'[3]Eqn Calc - NII'!$C:$C,A3220)</f>
        <v>#VALUE!</v>
      </c>
      <c r="H3220" t="str">
        <f t="shared" si="51"/>
        <v>IE000BBWIQL445694</v>
      </c>
    </row>
    <row r="3221" spans="1:8" x14ac:dyDescent="0.25">
      <c r="A3221" s="41" t="s">
        <v>17</v>
      </c>
      <c r="B3221" s="41" t="s">
        <v>16</v>
      </c>
      <c r="C3221" s="41" t="str">
        <f>_xlfn.XLOOKUP(A3221,[3]Reconciliation!$A:$A,[3]Reconciliation!$O:$O)</f>
        <v>AVI Japanese Special Situations Fund</v>
      </c>
      <c r="D3221" s="41" t="str">
        <f>_xlfn.XLOOKUP(A3221,'[4]Fund Control'!$H:$H,'[4]Fund Control'!$G:$G)</f>
        <v>Class B (JPY)</v>
      </c>
      <c r="E3221" s="44">
        <v>45695</v>
      </c>
      <c r="F3221" s="41" t="str">
        <f>_xlfn.XLOOKUP(A3221,'[3]Eqn Calc - NII'!$C:$C,'[3]Eqn Calc - NII'!$E:$E)</f>
        <v>JPY</v>
      </c>
      <c r="G3221" s="43" t="e">
        <f>SUMIFS('[3]Eqn Calc - NII'!$U:$U,'[3]Eqn Calc - NII'!$H:$H,E3221,'[3]Eqn Calc - NII'!$C:$C,A3221)</f>
        <v>#VALUE!</v>
      </c>
      <c r="H3221" t="str">
        <f t="shared" si="51"/>
        <v>IE000BBWIQL445695</v>
      </c>
    </row>
    <row r="3222" spans="1:8" x14ac:dyDescent="0.25">
      <c r="A3222" s="41" t="s">
        <v>17</v>
      </c>
      <c r="B3222" s="41" t="s">
        <v>16</v>
      </c>
      <c r="C3222" s="41" t="str">
        <f>_xlfn.XLOOKUP(A3222,[3]Reconciliation!$A:$A,[3]Reconciliation!$O:$O)</f>
        <v>AVI Japanese Special Situations Fund</v>
      </c>
      <c r="D3222" s="41" t="str">
        <f>_xlfn.XLOOKUP(A3222,'[4]Fund Control'!$H:$H,'[4]Fund Control'!$G:$G)</f>
        <v>Class B (JPY)</v>
      </c>
      <c r="E3222" s="44">
        <v>45698</v>
      </c>
      <c r="F3222" s="41" t="str">
        <f>_xlfn.XLOOKUP(A3222,'[3]Eqn Calc - NII'!$C:$C,'[3]Eqn Calc - NII'!$E:$E)</f>
        <v>JPY</v>
      </c>
      <c r="G3222" s="43" t="e">
        <f>SUMIFS('[3]Eqn Calc - NII'!$U:$U,'[3]Eqn Calc - NII'!$H:$H,E3222,'[3]Eqn Calc - NII'!$C:$C,A3222)</f>
        <v>#VALUE!</v>
      </c>
      <c r="H3222" t="str">
        <f t="shared" si="51"/>
        <v>IE000BBWIQL445698</v>
      </c>
    </row>
    <row r="3223" spans="1:8" x14ac:dyDescent="0.25">
      <c r="A3223" s="41" t="s">
        <v>17</v>
      </c>
      <c r="B3223" s="41" t="s">
        <v>16</v>
      </c>
      <c r="C3223" s="41" t="str">
        <f>_xlfn.XLOOKUP(A3223,[3]Reconciliation!$A:$A,[3]Reconciliation!$O:$O)</f>
        <v>AVI Japanese Special Situations Fund</v>
      </c>
      <c r="D3223" s="41" t="str">
        <f>_xlfn.XLOOKUP(A3223,'[4]Fund Control'!$H:$H,'[4]Fund Control'!$G:$G)</f>
        <v>Class B (JPY)</v>
      </c>
      <c r="E3223" s="44">
        <v>45700</v>
      </c>
      <c r="F3223" s="41" t="str">
        <f>_xlfn.XLOOKUP(A3223,'[3]Eqn Calc - NII'!$C:$C,'[3]Eqn Calc - NII'!$E:$E)</f>
        <v>JPY</v>
      </c>
      <c r="G3223" s="43" t="e">
        <f>SUMIFS('[3]Eqn Calc - NII'!$U:$U,'[3]Eqn Calc - NII'!$H:$H,E3223,'[3]Eqn Calc - NII'!$C:$C,A3223)</f>
        <v>#VALUE!</v>
      </c>
      <c r="H3223" t="str">
        <f t="shared" si="51"/>
        <v>IE000BBWIQL445700</v>
      </c>
    </row>
    <row r="3224" spans="1:8" x14ac:dyDescent="0.25">
      <c r="A3224" s="41" t="s">
        <v>17</v>
      </c>
      <c r="B3224" s="41" t="s">
        <v>16</v>
      </c>
      <c r="C3224" s="41" t="str">
        <f>_xlfn.XLOOKUP(A3224,[3]Reconciliation!$A:$A,[3]Reconciliation!$O:$O)</f>
        <v>AVI Japanese Special Situations Fund</v>
      </c>
      <c r="D3224" s="41" t="str">
        <f>_xlfn.XLOOKUP(A3224,'[4]Fund Control'!$H:$H,'[4]Fund Control'!$G:$G)</f>
        <v>Class B (JPY)</v>
      </c>
      <c r="E3224" s="44">
        <v>45701</v>
      </c>
      <c r="F3224" s="41" t="str">
        <f>_xlfn.XLOOKUP(A3224,'[3]Eqn Calc - NII'!$C:$C,'[3]Eqn Calc - NII'!$E:$E)</f>
        <v>JPY</v>
      </c>
      <c r="G3224" s="43" t="e">
        <f>SUMIFS('[3]Eqn Calc - NII'!$U:$U,'[3]Eqn Calc - NII'!$H:$H,E3224,'[3]Eqn Calc - NII'!$C:$C,A3224)</f>
        <v>#VALUE!</v>
      </c>
      <c r="H3224" t="str">
        <f t="shared" si="51"/>
        <v>IE000BBWIQL445701</v>
      </c>
    </row>
    <row r="3225" spans="1:8" x14ac:dyDescent="0.25">
      <c r="A3225" s="41" t="s">
        <v>17</v>
      </c>
      <c r="B3225" s="41" t="s">
        <v>16</v>
      </c>
      <c r="C3225" s="41" t="str">
        <f>_xlfn.XLOOKUP(A3225,[3]Reconciliation!$A:$A,[3]Reconciliation!$O:$O)</f>
        <v>AVI Japanese Special Situations Fund</v>
      </c>
      <c r="D3225" s="41" t="str">
        <f>_xlfn.XLOOKUP(A3225,'[4]Fund Control'!$H:$H,'[4]Fund Control'!$G:$G)</f>
        <v>Class B (JPY)</v>
      </c>
      <c r="E3225" s="44">
        <v>45702</v>
      </c>
      <c r="F3225" s="41" t="str">
        <f>_xlfn.XLOOKUP(A3225,'[3]Eqn Calc - NII'!$C:$C,'[3]Eqn Calc - NII'!$E:$E)</f>
        <v>JPY</v>
      </c>
      <c r="G3225" s="43" t="e">
        <f>SUMIFS('[3]Eqn Calc - NII'!$U:$U,'[3]Eqn Calc - NII'!$H:$H,E3225,'[3]Eqn Calc - NII'!$C:$C,A3225)</f>
        <v>#VALUE!</v>
      </c>
      <c r="H3225" t="str">
        <f t="shared" si="51"/>
        <v>IE000BBWIQL445702</v>
      </c>
    </row>
    <row r="3226" spans="1:8" x14ac:dyDescent="0.25">
      <c r="A3226" s="41" t="s">
        <v>17</v>
      </c>
      <c r="B3226" s="41" t="s">
        <v>16</v>
      </c>
      <c r="C3226" s="41" t="str">
        <f>_xlfn.XLOOKUP(A3226,[3]Reconciliation!$A:$A,[3]Reconciliation!$O:$O)</f>
        <v>AVI Japanese Special Situations Fund</v>
      </c>
      <c r="D3226" s="41" t="str">
        <f>_xlfn.XLOOKUP(A3226,'[4]Fund Control'!$H:$H,'[4]Fund Control'!$G:$G)</f>
        <v>Class B (JPY)</v>
      </c>
      <c r="E3226" s="44">
        <v>45705</v>
      </c>
      <c r="F3226" s="41" t="str">
        <f>_xlfn.XLOOKUP(A3226,'[3]Eqn Calc - NII'!$C:$C,'[3]Eqn Calc - NII'!$E:$E)</f>
        <v>JPY</v>
      </c>
      <c r="G3226" s="43" t="e">
        <f>SUMIFS('[3]Eqn Calc - NII'!$U:$U,'[3]Eqn Calc - NII'!$H:$H,E3226,'[3]Eqn Calc - NII'!$C:$C,A3226)</f>
        <v>#VALUE!</v>
      </c>
      <c r="H3226" t="str">
        <f t="shared" si="51"/>
        <v>IE000BBWIQL445705</v>
      </c>
    </row>
    <row r="3227" spans="1:8" x14ac:dyDescent="0.25">
      <c r="A3227" s="41" t="s">
        <v>17</v>
      </c>
      <c r="B3227" s="41" t="s">
        <v>16</v>
      </c>
      <c r="C3227" s="41" t="str">
        <f>_xlfn.XLOOKUP(A3227,[3]Reconciliation!$A:$A,[3]Reconciliation!$O:$O)</f>
        <v>AVI Japanese Special Situations Fund</v>
      </c>
      <c r="D3227" s="41" t="str">
        <f>_xlfn.XLOOKUP(A3227,'[4]Fund Control'!$H:$H,'[4]Fund Control'!$G:$G)</f>
        <v>Class B (JPY)</v>
      </c>
      <c r="E3227" s="44">
        <v>45706</v>
      </c>
      <c r="F3227" s="41" t="str">
        <f>_xlfn.XLOOKUP(A3227,'[3]Eqn Calc - NII'!$C:$C,'[3]Eqn Calc - NII'!$E:$E)</f>
        <v>JPY</v>
      </c>
      <c r="G3227" s="43" t="e">
        <f>SUMIFS('[3]Eqn Calc - NII'!$U:$U,'[3]Eqn Calc - NII'!$H:$H,E3227,'[3]Eqn Calc - NII'!$C:$C,A3227)</f>
        <v>#VALUE!</v>
      </c>
      <c r="H3227" t="str">
        <f t="shared" si="51"/>
        <v>IE000BBWIQL445706</v>
      </c>
    </row>
    <row r="3228" spans="1:8" x14ac:dyDescent="0.25">
      <c r="A3228" s="41" t="s">
        <v>17</v>
      </c>
      <c r="B3228" s="41" t="s">
        <v>16</v>
      </c>
      <c r="C3228" s="41" t="str">
        <f>_xlfn.XLOOKUP(A3228,[3]Reconciliation!$A:$A,[3]Reconciliation!$O:$O)</f>
        <v>AVI Japanese Special Situations Fund</v>
      </c>
      <c r="D3228" s="41" t="str">
        <f>_xlfn.XLOOKUP(A3228,'[4]Fund Control'!$H:$H,'[4]Fund Control'!$G:$G)</f>
        <v>Class B (JPY)</v>
      </c>
      <c r="E3228" s="44">
        <v>45707</v>
      </c>
      <c r="F3228" s="41" t="str">
        <f>_xlfn.XLOOKUP(A3228,'[3]Eqn Calc - NII'!$C:$C,'[3]Eqn Calc - NII'!$E:$E)</f>
        <v>JPY</v>
      </c>
      <c r="G3228" s="43" t="e">
        <f>SUMIFS('[3]Eqn Calc - NII'!$U:$U,'[3]Eqn Calc - NII'!$H:$H,E3228,'[3]Eqn Calc - NII'!$C:$C,A3228)</f>
        <v>#VALUE!</v>
      </c>
      <c r="H3228" t="str">
        <f t="shared" si="51"/>
        <v>IE000BBWIQL445707</v>
      </c>
    </row>
    <row r="3229" spans="1:8" x14ac:dyDescent="0.25">
      <c r="A3229" s="41" t="s">
        <v>17</v>
      </c>
      <c r="B3229" s="41" t="s">
        <v>16</v>
      </c>
      <c r="C3229" s="41" t="str">
        <f>_xlfn.XLOOKUP(A3229,[3]Reconciliation!$A:$A,[3]Reconciliation!$O:$O)</f>
        <v>AVI Japanese Special Situations Fund</v>
      </c>
      <c r="D3229" s="41" t="str">
        <f>_xlfn.XLOOKUP(A3229,'[4]Fund Control'!$H:$H,'[4]Fund Control'!$G:$G)</f>
        <v>Class B (JPY)</v>
      </c>
      <c r="E3229" s="44">
        <v>45708</v>
      </c>
      <c r="F3229" s="41" t="str">
        <f>_xlfn.XLOOKUP(A3229,'[3]Eqn Calc - NII'!$C:$C,'[3]Eqn Calc - NII'!$E:$E)</f>
        <v>JPY</v>
      </c>
      <c r="G3229" s="43" t="e">
        <f>SUMIFS('[3]Eqn Calc - NII'!$U:$U,'[3]Eqn Calc - NII'!$H:$H,E3229,'[3]Eqn Calc - NII'!$C:$C,A3229)</f>
        <v>#VALUE!</v>
      </c>
      <c r="H3229" t="str">
        <f t="shared" si="51"/>
        <v>IE000BBWIQL445708</v>
      </c>
    </row>
    <row r="3230" spans="1:8" x14ac:dyDescent="0.25">
      <c r="A3230" s="41" t="s">
        <v>17</v>
      </c>
      <c r="B3230" s="41" t="s">
        <v>16</v>
      </c>
      <c r="C3230" s="41" t="str">
        <f>_xlfn.XLOOKUP(A3230,[3]Reconciliation!$A:$A,[3]Reconciliation!$O:$O)</f>
        <v>AVI Japanese Special Situations Fund</v>
      </c>
      <c r="D3230" s="41" t="str">
        <f>_xlfn.XLOOKUP(A3230,'[4]Fund Control'!$H:$H,'[4]Fund Control'!$G:$G)</f>
        <v>Class B (JPY)</v>
      </c>
      <c r="E3230" s="44">
        <v>45709</v>
      </c>
      <c r="F3230" s="41" t="str">
        <f>_xlfn.XLOOKUP(A3230,'[3]Eqn Calc - NII'!$C:$C,'[3]Eqn Calc - NII'!$E:$E)</f>
        <v>JPY</v>
      </c>
      <c r="G3230" s="43" t="e">
        <f>SUMIFS('[3]Eqn Calc - NII'!$U:$U,'[3]Eqn Calc - NII'!$H:$H,E3230,'[3]Eqn Calc - NII'!$C:$C,A3230)</f>
        <v>#VALUE!</v>
      </c>
      <c r="H3230" t="str">
        <f t="shared" si="51"/>
        <v>IE000BBWIQL445709</v>
      </c>
    </row>
    <row r="3231" spans="1:8" x14ac:dyDescent="0.25">
      <c r="A3231" s="41" t="s">
        <v>17</v>
      </c>
      <c r="B3231" s="41" t="s">
        <v>16</v>
      </c>
      <c r="C3231" s="41" t="str">
        <f>_xlfn.XLOOKUP(A3231,[3]Reconciliation!$A:$A,[3]Reconciliation!$O:$O)</f>
        <v>AVI Japanese Special Situations Fund</v>
      </c>
      <c r="D3231" s="41" t="str">
        <f>_xlfn.XLOOKUP(A3231,'[4]Fund Control'!$H:$H,'[4]Fund Control'!$G:$G)</f>
        <v>Class B (JPY)</v>
      </c>
      <c r="E3231" s="44">
        <v>45713</v>
      </c>
      <c r="F3231" s="41" t="str">
        <f>_xlfn.XLOOKUP(A3231,'[3]Eqn Calc - NII'!$C:$C,'[3]Eqn Calc - NII'!$E:$E)</f>
        <v>JPY</v>
      </c>
      <c r="G3231" s="43" t="e">
        <f>SUMIFS('[3]Eqn Calc - NII'!$U:$U,'[3]Eqn Calc - NII'!$H:$H,E3231,'[3]Eqn Calc - NII'!$C:$C,A3231)</f>
        <v>#VALUE!</v>
      </c>
      <c r="H3231" t="str">
        <f t="shared" si="51"/>
        <v>IE000BBWIQL445713</v>
      </c>
    </row>
    <row r="3232" spans="1:8" x14ac:dyDescent="0.25">
      <c r="A3232" s="41" t="s">
        <v>17</v>
      </c>
      <c r="B3232" s="41" t="s">
        <v>16</v>
      </c>
      <c r="C3232" s="41" t="str">
        <f>_xlfn.XLOOKUP(A3232,[3]Reconciliation!$A:$A,[3]Reconciliation!$O:$O)</f>
        <v>AVI Japanese Special Situations Fund</v>
      </c>
      <c r="D3232" s="41" t="str">
        <f>_xlfn.XLOOKUP(A3232,'[4]Fund Control'!$H:$H,'[4]Fund Control'!$G:$G)</f>
        <v>Class B (JPY)</v>
      </c>
      <c r="E3232" s="44">
        <v>45714</v>
      </c>
      <c r="F3232" s="41" t="str">
        <f>_xlfn.XLOOKUP(A3232,'[3]Eqn Calc - NII'!$C:$C,'[3]Eqn Calc - NII'!$E:$E)</f>
        <v>JPY</v>
      </c>
      <c r="G3232" s="43" t="e">
        <f>SUMIFS('[3]Eqn Calc - NII'!$U:$U,'[3]Eqn Calc - NII'!$H:$H,E3232,'[3]Eqn Calc - NII'!$C:$C,A3232)</f>
        <v>#VALUE!</v>
      </c>
      <c r="H3232" t="str">
        <f t="shared" si="51"/>
        <v>IE000BBWIQL445714</v>
      </c>
    </row>
    <row r="3233" spans="1:8" x14ac:dyDescent="0.25">
      <c r="A3233" s="41" t="s">
        <v>17</v>
      </c>
      <c r="B3233" s="41" t="s">
        <v>16</v>
      </c>
      <c r="C3233" s="41" t="str">
        <f>_xlfn.XLOOKUP(A3233,[3]Reconciliation!$A:$A,[3]Reconciliation!$O:$O)</f>
        <v>AVI Japanese Special Situations Fund</v>
      </c>
      <c r="D3233" s="41" t="str">
        <f>_xlfn.XLOOKUP(A3233,'[4]Fund Control'!$H:$H,'[4]Fund Control'!$G:$G)</f>
        <v>Class B (JPY)</v>
      </c>
      <c r="E3233" s="44">
        <v>45715</v>
      </c>
      <c r="F3233" s="41" t="str">
        <f>_xlfn.XLOOKUP(A3233,'[3]Eqn Calc - NII'!$C:$C,'[3]Eqn Calc - NII'!$E:$E)</f>
        <v>JPY</v>
      </c>
      <c r="G3233" s="43" t="e">
        <f>SUMIFS('[3]Eqn Calc - NII'!$U:$U,'[3]Eqn Calc - NII'!$H:$H,E3233,'[3]Eqn Calc - NII'!$C:$C,A3233)</f>
        <v>#VALUE!</v>
      </c>
      <c r="H3233" t="str">
        <f t="shared" si="51"/>
        <v>IE000BBWIQL445715</v>
      </c>
    </row>
    <row r="3234" spans="1:8" x14ac:dyDescent="0.25">
      <c r="A3234" s="41" t="s">
        <v>17</v>
      </c>
      <c r="B3234" s="41" t="s">
        <v>16</v>
      </c>
      <c r="C3234" s="41" t="str">
        <f>_xlfn.XLOOKUP(A3234,[3]Reconciliation!$A:$A,[3]Reconciliation!$O:$O)</f>
        <v>AVI Japanese Special Situations Fund</v>
      </c>
      <c r="D3234" s="41" t="str">
        <f>_xlfn.XLOOKUP(A3234,'[4]Fund Control'!$H:$H,'[4]Fund Control'!$G:$G)</f>
        <v>Class B (JPY)</v>
      </c>
      <c r="E3234" s="44">
        <v>45716</v>
      </c>
      <c r="F3234" s="41" t="str">
        <f>_xlfn.XLOOKUP(A3234,'[3]Eqn Calc - NII'!$C:$C,'[3]Eqn Calc - NII'!$E:$E)</f>
        <v>JPY</v>
      </c>
      <c r="G3234" s="43" t="e">
        <f>SUMIFS('[3]Eqn Calc - NII'!$U:$U,'[3]Eqn Calc - NII'!$H:$H,E3234,'[3]Eqn Calc - NII'!$C:$C,A3234)</f>
        <v>#VALUE!</v>
      </c>
      <c r="H3234" t="str">
        <f t="shared" si="51"/>
        <v>IE000BBWIQL445716</v>
      </c>
    </row>
    <row r="3235" spans="1:8" x14ac:dyDescent="0.25">
      <c r="A3235" s="41" t="s">
        <v>17</v>
      </c>
      <c r="B3235" s="41" t="s">
        <v>16</v>
      </c>
      <c r="C3235" s="41" t="str">
        <f>_xlfn.XLOOKUP(A3235,[3]Reconciliation!$A:$A,[3]Reconciliation!$O:$O)</f>
        <v>AVI Japanese Special Situations Fund</v>
      </c>
      <c r="D3235" s="41" t="str">
        <f>_xlfn.XLOOKUP(A3235,'[4]Fund Control'!$H:$H,'[4]Fund Control'!$G:$G)</f>
        <v>Class B (JPY)</v>
      </c>
      <c r="E3235" s="44">
        <v>45719</v>
      </c>
      <c r="F3235" s="41" t="str">
        <f>_xlfn.XLOOKUP(A3235,'[3]Eqn Calc - NII'!$C:$C,'[3]Eqn Calc - NII'!$E:$E)</f>
        <v>JPY</v>
      </c>
      <c r="G3235" s="43" t="e">
        <f>SUMIFS('[3]Eqn Calc - NII'!$U:$U,'[3]Eqn Calc - NII'!$H:$H,E3235,'[3]Eqn Calc - NII'!$C:$C,A3235)</f>
        <v>#VALUE!</v>
      </c>
      <c r="H3235" t="str">
        <f t="shared" si="51"/>
        <v>IE000BBWIQL445719</v>
      </c>
    </row>
    <row r="3236" spans="1:8" x14ac:dyDescent="0.25">
      <c r="A3236" s="41" t="s">
        <v>17</v>
      </c>
      <c r="B3236" s="41" t="s">
        <v>16</v>
      </c>
      <c r="C3236" s="41" t="str">
        <f>_xlfn.XLOOKUP(A3236,[3]Reconciliation!$A:$A,[3]Reconciliation!$O:$O)</f>
        <v>AVI Japanese Special Situations Fund</v>
      </c>
      <c r="D3236" s="41" t="str">
        <f>_xlfn.XLOOKUP(A3236,'[4]Fund Control'!$H:$H,'[4]Fund Control'!$G:$G)</f>
        <v>Class B (JPY)</v>
      </c>
      <c r="E3236" s="44">
        <v>45720</v>
      </c>
      <c r="F3236" s="41" t="str">
        <f>_xlfn.XLOOKUP(A3236,'[3]Eqn Calc - NII'!$C:$C,'[3]Eqn Calc - NII'!$E:$E)</f>
        <v>JPY</v>
      </c>
      <c r="G3236" s="43" t="e">
        <f>SUMIFS('[3]Eqn Calc - NII'!$U:$U,'[3]Eqn Calc - NII'!$H:$H,E3236,'[3]Eqn Calc - NII'!$C:$C,A3236)</f>
        <v>#VALUE!</v>
      </c>
      <c r="H3236" t="str">
        <f t="shared" si="51"/>
        <v>IE000BBWIQL445720</v>
      </c>
    </row>
    <row r="3237" spans="1:8" x14ac:dyDescent="0.25">
      <c r="A3237" s="41" t="s">
        <v>17</v>
      </c>
      <c r="B3237" s="41" t="s">
        <v>16</v>
      </c>
      <c r="C3237" s="41" t="str">
        <f>_xlfn.XLOOKUP(A3237,[3]Reconciliation!$A:$A,[3]Reconciliation!$O:$O)</f>
        <v>AVI Japanese Special Situations Fund</v>
      </c>
      <c r="D3237" s="41" t="str">
        <f>_xlfn.XLOOKUP(A3237,'[4]Fund Control'!$H:$H,'[4]Fund Control'!$G:$G)</f>
        <v>Class B (JPY)</v>
      </c>
      <c r="E3237" s="44">
        <v>45721</v>
      </c>
      <c r="F3237" s="41" t="str">
        <f>_xlfn.XLOOKUP(A3237,'[3]Eqn Calc - NII'!$C:$C,'[3]Eqn Calc - NII'!$E:$E)</f>
        <v>JPY</v>
      </c>
      <c r="G3237" s="43" t="e">
        <f>SUMIFS('[3]Eqn Calc - NII'!$U:$U,'[3]Eqn Calc - NII'!$H:$H,E3237,'[3]Eqn Calc - NII'!$C:$C,A3237)</f>
        <v>#VALUE!</v>
      </c>
      <c r="H3237" t="str">
        <f t="shared" si="51"/>
        <v>IE000BBWIQL445721</v>
      </c>
    </row>
    <row r="3238" spans="1:8" x14ac:dyDescent="0.25">
      <c r="A3238" s="41" t="s">
        <v>17</v>
      </c>
      <c r="B3238" s="41" t="s">
        <v>16</v>
      </c>
      <c r="C3238" s="41" t="str">
        <f>_xlfn.XLOOKUP(A3238,[3]Reconciliation!$A:$A,[3]Reconciliation!$O:$O)</f>
        <v>AVI Japanese Special Situations Fund</v>
      </c>
      <c r="D3238" s="41" t="str">
        <f>_xlfn.XLOOKUP(A3238,'[4]Fund Control'!$H:$H,'[4]Fund Control'!$G:$G)</f>
        <v>Class B (JPY)</v>
      </c>
      <c r="E3238" s="44">
        <v>45722</v>
      </c>
      <c r="F3238" s="41" t="str">
        <f>_xlfn.XLOOKUP(A3238,'[3]Eqn Calc - NII'!$C:$C,'[3]Eqn Calc - NII'!$E:$E)</f>
        <v>JPY</v>
      </c>
      <c r="G3238" s="43" t="e">
        <f>SUMIFS('[3]Eqn Calc - NII'!$U:$U,'[3]Eqn Calc - NII'!$H:$H,E3238,'[3]Eqn Calc - NII'!$C:$C,A3238)</f>
        <v>#VALUE!</v>
      </c>
      <c r="H3238" t="str">
        <f t="shared" si="51"/>
        <v>IE000BBWIQL445722</v>
      </c>
    </row>
    <row r="3239" spans="1:8" x14ac:dyDescent="0.25">
      <c r="A3239" s="41" t="s">
        <v>17</v>
      </c>
      <c r="B3239" s="41" t="s">
        <v>16</v>
      </c>
      <c r="C3239" s="41" t="str">
        <f>_xlfn.XLOOKUP(A3239,[3]Reconciliation!$A:$A,[3]Reconciliation!$O:$O)</f>
        <v>AVI Japanese Special Situations Fund</v>
      </c>
      <c r="D3239" s="41" t="str">
        <f>_xlfn.XLOOKUP(A3239,'[4]Fund Control'!$H:$H,'[4]Fund Control'!$G:$G)</f>
        <v>Class B (JPY)</v>
      </c>
      <c r="E3239" s="44">
        <v>45723</v>
      </c>
      <c r="F3239" s="41" t="str">
        <f>_xlfn.XLOOKUP(A3239,'[3]Eqn Calc - NII'!$C:$C,'[3]Eqn Calc - NII'!$E:$E)</f>
        <v>JPY</v>
      </c>
      <c r="G3239" s="43" t="e">
        <f>SUMIFS('[3]Eqn Calc - NII'!$U:$U,'[3]Eqn Calc - NII'!$H:$H,E3239,'[3]Eqn Calc - NII'!$C:$C,A3239)</f>
        <v>#VALUE!</v>
      </c>
      <c r="H3239" t="str">
        <f t="shared" si="51"/>
        <v>IE000BBWIQL445723</v>
      </c>
    </row>
    <row r="3240" spans="1:8" x14ac:dyDescent="0.25">
      <c r="A3240" s="41" t="s">
        <v>17</v>
      </c>
      <c r="B3240" s="41" t="s">
        <v>16</v>
      </c>
      <c r="C3240" s="41" t="str">
        <f>_xlfn.XLOOKUP(A3240,[3]Reconciliation!$A:$A,[3]Reconciliation!$O:$O)</f>
        <v>AVI Japanese Special Situations Fund</v>
      </c>
      <c r="D3240" s="41" t="str">
        <f>_xlfn.XLOOKUP(A3240,'[4]Fund Control'!$H:$H,'[4]Fund Control'!$G:$G)</f>
        <v>Class B (JPY)</v>
      </c>
      <c r="E3240" s="44">
        <v>45726</v>
      </c>
      <c r="F3240" s="41" t="str">
        <f>_xlfn.XLOOKUP(A3240,'[3]Eqn Calc - NII'!$C:$C,'[3]Eqn Calc - NII'!$E:$E)</f>
        <v>JPY</v>
      </c>
      <c r="G3240" s="43" t="e">
        <f>SUMIFS('[3]Eqn Calc - NII'!$U:$U,'[3]Eqn Calc - NII'!$H:$H,E3240,'[3]Eqn Calc - NII'!$C:$C,A3240)</f>
        <v>#VALUE!</v>
      </c>
      <c r="H3240" t="str">
        <f t="shared" si="51"/>
        <v>IE000BBWIQL445726</v>
      </c>
    </row>
    <row r="3241" spans="1:8" x14ac:dyDescent="0.25">
      <c r="A3241" s="41" t="s">
        <v>17</v>
      </c>
      <c r="B3241" s="41" t="s">
        <v>16</v>
      </c>
      <c r="C3241" s="41" t="str">
        <f>_xlfn.XLOOKUP(A3241,[3]Reconciliation!$A:$A,[3]Reconciliation!$O:$O)</f>
        <v>AVI Japanese Special Situations Fund</v>
      </c>
      <c r="D3241" s="41" t="str">
        <f>_xlfn.XLOOKUP(A3241,'[4]Fund Control'!$H:$H,'[4]Fund Control'!$G:$G)</f>
        <v>Class B (JPY)</v>
      </c>
      <c r="E3241" s="44">
        <v>45727</v>
      </c>
      <c r="F3241" s="41" t="str">
        <f>_xlfn.XLOOKUP(A3241,'[3]Eqn Calc - NII'!$C:$C,'[3]Eqn Calc - NII'!$E:$E)</f>
        <v>JPY</v>
      </c>
      <c r="G3241" s="43" t="e">
        <f>SUMIFS('[3]Eqn Calc - NII'!$U:$U,'[3]Eqn Calc - NII'!$H:$H,E3241,'[3]Eqn Calc - NII'!$C:$C,A3241)</f>
        <v>#VALUE!</v>
      </c>
      <c r="H3241" t="str">
        <f t="shared" si="51"/>
        <v>IE000BBWIQL445727</v>
      </c>
    </row>
    <row r="3242" spans="1:8" x14ac:dyDescent="0.25">
      <c r="A3242" s="41" t="s">
        <v>17</v>
      </c>
      <c r="B3242" s="41" t="s">
        <v>16</v>
      </c>
      <c r="C3242" s="41" t="str">
        <f>_xlfn.XLOOKUP(A3242,[3]Reconciliation!$A:$A,[3]Reconciliation!$O:$O)</f>
        <v>AVI Japanese Special Situations Fund</v>
      </c>
      <c r="D3242" s="41" t="str">
        <f>_xlfn.XLOOKUP(A3242,'[4]Fund Control'!$H:$H,'[4]Fund Control'!$G:$G)</f>
        <v>Class B (JPY)</v>
      </c>
      <c r="E3242" s="44">
        <v>45728</v>
      </c>
      <c r="F3242" s="41" t="str">
        <f>_xlfn.XLOOKUP(A3242,'[3]Eqn Calc - NII'!$C:$C,'[3]Eqn Calc - NII'!$E:$E)</f>
        <v>JPY</v>
      </c>
      <c r="G3242" s="43" t="e">
        <f>SUMIFS('[3]Eqn Calc - NII'!$U:$U,'[3]Eqn Calc - NII'!$H:$H,E3242,'[3]Eqn Calc - NII'!$C:$C,A3242)</f>
        <v>#VALUE!</v>
      </c>
      <c r="H3242" t="str">
        <f t="shared" si="51"/>
        <v>IE000BBWIQL445728</v>
      </c>
    </row>
    <row r="3243" spans="1:8" x14ac:dyDescent="0.25">
      <c r="A3243" s="41" t="s">
        <v>17</v>
      </c>
      <c r="B3243" s="41" t="s">
        <v>16</v>
      </c>
      <c r="C3243" s="41" t="str">
        <f>_xlfn.XLOOKUP(A3243,[3]Reconciliation!$A:$A,[3]Reconciliation!$O:$O)</f>
        <v>AVI Japanese Special Situations Fund</v>
      </c>
      <c r="D3243" s="41" t="str">
        <f>_xlfn.XLOOKUP(A3243,'[4]Fund Control'!$H:$H,'[4]Fund Control'!$G:$G)</f>
        <v>Class B (JPY)</v>
      </c>
      <c r="E3243" s="44">
        <v>45729</v>
      </c>
      <c r="F3243" s="41" t="str">
        <f>_xlfn.XLOOKUP(A3243,'[3]Eqn Calc - NII'!$C:$C,'[3]Eqn Calc - NII'!$E:$E)</f>
        <v>JPY</v>
      </c>
      <c r="G3243" s="43" t="e">
        <f>SUMIFS('[3]Eqn Calc - NII'!$U:$U,'[3]Eqn Calc - NII'!$H:$H,E3243,'[3]Eqn Calc - NII'!$C:$C,A3243)</f>
        <v>#VALUE!</v>
      </c>
      <c r="H3243" t="str">
        <f t="shared" si="51"/>
        <v>IE000BBWIQL445729</v>
      </c>
    </row>
    <row r="3244" spans="1:8" x14ac:dyDescent="0.25">
      <c r="A3244" s="41" t="s">
        <v>17</v>
      </c>
      <c r="B3244" s="41" t="s">
        <v>16</v>
      </c>
      <c r="C3244" s="41" t="str">
        <f>_xlfn.XLOOKUP(A3244,[3]Reconciliation!$A:$A,[3]Reconciliation!$O:$O)</f>
        <v>AVI Japanese Special Situations Fund</v>
      </c>
      <c r="D3244" s="41" t="str">
        <f>_xlfn.XLOOKUP(A3244,'[4]Fund Control'!$H:$H,'[4]Fund Control'!$G:$G)</f>
        <v>Class B (JPY)</v>
      </c>
      <c r="E3244" s="44">
        <v>45730</v>
      </c>
      <c r="F3244" s="41" t="str">
        <f>_xlfn.XLOOKUP(A3244,'[3]Eqn Calc - NII'!$C:$C,'[3]Eqn Calc - NII'!$E:$E)</f>
        <v>JPY</v>
      </c>
      <c r="G3244" s="43" t="e">
        <f>SUMIFS('[3]Eqn Calc - NII'!$U:$U,'[3]Eqn Calc - NII'!$H:$H,E3244,'[3]Eqn Calc - NII'!$C:$C,A3244)</f>
        <v>#VALUE!</v>
      </c>
      <c r="H3244" t="str">
        <f t="shared" si="51"/>
        <v>IE000BBWIQL445730</v>
      </c>
    </row>
    <row r="3245" spans="1:8" x14ac:dyDescent="0.25">
      <c r="A3245" s="41" t="s">
        <v>17</v>
      </c>
      <c r="B3245" s="41" t="s">
        <v>16</v>
      </c>
      <c r="C3245" s="41" t="str">
        <f>_xlfn.XLOOKUP(A3245,[3]Reconciliation!$A:$A,[3]Reconciliation!$O:$O)</f>
        <v>AVI Japanese Special Situations Fund</v>
      </c>
      <c r="D3245" s="41" t="str">
        <f>_xlfn.XLOOKUP(A3245,'[4]Fund Control'!$H:$H,'[4]Fund Control'!$G:$G)</f>
        <v>Class B (JPY)</v>
      </c>
      <c r="E3245" s="44">
        <v>45734</v>
      </c>
      <c r="F3245" s="41" t="str">
        <f>_xlfn.XLOOKUP(A3245,'[3]Eqn Calc - NII'!$C:$C,'[3]Eqn Calc - NII'!$E:$E)</f>
        <v>JPY</v>
      </c>
      <c r="G3245" s="43" t="e">
        <f>SUMIFS('[3]Eqn Calc - NII'!$U:$U,'[3]Eqn Calc - NII'!$H:$H,E3245,'[3]Eqn Calc - NII'!$C:$C,A3245)</f>
        <v>#VALUE!</v>
      </c>
      <c r="H3245" t="str">
        <f t="shared" si="51"/>
        <v>IE000BBWIQL445734</v>
      </c>
    </row>
    <row r="3246" spans="1:8" x14ac:dyDescent="0.25">
      <c r="A3246" s="41" t="s">
        <v>17</v>
      </c>
      <c r="B3246" s="41" t="s">
        <v>16</v>
      </c>
      <c r="C3246" s="41" t="str">
        <f>_xlfn.XLOOKUP(A3246,[3]Reconciliation!$A:$A,[3]Reconciliation!$O:$O)</f>
        <v>AVI Japanese Special Situations Fund</v>
      </c>
      <c r="D3246" s="41" t="str">
        <f>_xlfn.XLOOKUP(A3246,'[4]Fund Control'!$H:$H,'[4]Fund Control'!$G:$G)</f>
        <v>Class B (JPY)</v>
      </c>
      <c r="E3246" s="44">
        <v>45735</v>
      </c>
      <c r="F3246" s="41" t="str">
        <f>_xlfn.XLOOKUP(A3246,'[3]Eqn Calc - NII'!$C:$C,'[3]Eqn Calc - NII'!$E:$E)</f>
        <v>JPY</v>
      </c>
      <c r="G3246" s="43" t="e">
        <f>SUMIFS('[3]Eqn Calc - NII'!$U:$U,'[3]Eqn Calc - NII'!$H:$H,E3246,'[3]Eqn Calc - NII'!$C:$C,A3246)</f>
        <v>#VALUE!</v>
      </c>
      <c r="H3246" t="str">
        <f t="shared" si="51"/>
        <v>IE000BBWIQL445735</v>
      </c>
    </row>
    <row r="3247" spans="1:8" x14ac:dyDescent="0.25">
      <c r="A3247" s="41" t="s">
        <v>17</v>
      </c>
      <c r="B3247" s="41" t="s">
        <v>16</v>
      </c>
      <c r="C3247" s="41" t="str">
        <f>_xlfn.XLOOKUP(A3247,[3]Reconciliation!$A:$A,[3]Reconciliation!$O:$O)</f>
        <v>AVI Japanese Special Situations Fund</v>
      </c>
      <c r="D3247" s="41" t="str">
        <f>_xlfn.XLOOKUP(A3247,'[4]Fund Control'!$H:$H,'[4]Fund Control'!$G:$G)</f>
        <v>Class B (JPY)</v>
      </c>
      <c r="E3247" s="44">
        <v>45737</v>
      </c>
      <c r="F3247" s="41" t="str">
        <f>_xlfn.XLOOKUP(A3247,'[3]Eqn Calc - NII'!$C:$C,'[3]Eqn Calc - NII'!$E:$E)</f>
        <v>JPY</v>
      </c>
      <c r="G3247" s="43" t="e">
        <f>SUMIFS('[3]Eqn Calc - NII'!$U:$U,'[3]Eqn Calc - NII'!$H:$H,E3247,'[3]Eqn Calc - NII'!$C:$C,A3247)</f>
        <v>#VALUE!</v>
      </c>
      <c r="H3247" t="str">
        <f t="shared" si="51"/>
        <v>IE000BBWIQL445737</v>
      </c>
    </row>
    <row r="3248" spans="1:8" x14ac:dyDescent="0.25">
      <c r="A3248" s="41" t="s">
        <v>17</v>
      </c>
      <c r="B3248" s="41" t="s">
        <v>16</v>
      </c>
      <c r="C3248" s="41" t="str">
        <f>_xlfn.XLOOKUP(A3248,[3]Reconciliation!$A:$A,[3]Reconciliation!$O:$O)</f>
        <v>AVI Japanese Special Situations Fund</v>
      </c>
      <c r="D3248" s="41" t="str">
        <f>_xlfn.XLOOKUP(A3248,'[4]Fund Control'!$H:$H,'[4]Fund Control'!$G:$G)</f>
        <v>Class B (JPY)</v>
      </c>
      <c r="E3248" s="44">
        <v>45740</v>
      </c>
      <c r="F3248" s="41" t="str">
        <f>_xlfn.XLOOKUP(A3248,'[3]Eqn Calc - NII'!$C:$C,'[3]Eqn Calc - NII'!$E:$E)</f>
        <v>JPY</v>
      </c>
      <c r="G3248" s="43" t="e">
        <f>SUMIFS('[3]Eqn Calc - NII'!$U:$U,'[3]Eqn Calc - NII'!$H:$H,E3248,'[3]Eqn Calc - NII'!$C:$C,A3248)</f>
        <v>#VALUE!</v>
      </c>
      <c r="H3248" t="str">
        <f t="shared" si="51"/>
        <v>IE000BBWIQL445740</v>
      </c>
    </row>
    <row r="3249" spans="1:8" x14ac:dyDescent="0.25">
      <c r="A3249" s="41" t="s">
        <v>17</v>
      </c>
      <c r="B3249" s="41" t="s">
        <v>16</v>
      </c>
      <c r="C3249" s="41" t="str">
        <f>_xlfn.XLOOKUP(A3249,[3]Reconciliation!$A:$A,[3]Reconciliation!$O:$O)</f>
        <v>AVI Japanese Special Situations Fund</v>
      </c>
      <c r="D3249" s="41" t="str">
        <f>_xlfn.XLOOKUP(A3249,'[4]Fund Control'!$H:$H,'[4]Fund Control'!$G:$G)</f>
        <v>Class B (JPY)</v>
      </c>
      <c r="E3249" s="44">
        <v>45741</v>
      </c>
      <c r="F3249" s="41" t="str">
        <f>_xlfn.XLOOKUP(A3249,'[3]Eqn Calc - NII'!$C:$C,'[3]Eqn Calc - NII'!$E:$E)</f>
        <v>JPY</v>
      </c>
      <c r="G3249" s="43" t="e">
        <f>SUMIFS('[3]Eqn Calc - NII'!$U:$U,'[3]Eqn Calc - NII'!$H:$H,E3249,'[3]Eqn Calc - NII'!$C:$C,A3249)</f>
        <v>#VALUE!</v>
      </c>
      <c r="H3249" t="str">
        <f t="shared" si="51"/>
        <v>IE000BBWIQL445741</v>
      </c>
    </row>
    <row r="3250" spans="1:8" x14ac:dyDescent="0.25">
      <c r="A3250" s="41" t="s">
        <v>17</v>
      </c>
      <c r="B3250" s="41" t="s">
        <v>16</v>
      </c>
      <c r="C3250" s="41" t="str">
        <f>_xlfn.XLOOKUP(A3250,[3]Reconciliation!$A:$A,[3]Reconciliation!$O:$O)</f>
        <v>AVI Japanese Special Situations Fund</v>
      </c>
      <c r="D3250" s="41" t="str">
        <f>_xlfn.XLOOKUP(A3250,'[4]Fund Control'!$H:$H,'[4]Fund Control'!$G:$G)</f>
        <v>Class B (JPY)</v>
      </c>
      <c r="E3250" s="44">
        <v>45742</v>
      </c>
      <c r="F3250" s="41" t="str">
        <f>_xlfn.XLOOKUP(A3250,'[3]Eqn Calc - NII'!$C:$C,'[3]Eqn Calc - NII'!$E:$E)</f>
        <v>JPY</v>
      </c>
      <c r="G3250" s="43" t="e">
        <f>SUMIFS('[3]Eqn Calc - NII'!$U:$U,'[3]Eqn Calc - NII'!$H:$H,E3250,'[3]Eqn Calc - NII'!$C:$C,A3250)</f>
        <v>#VALUE!</v>
      </c>
      <c r="H3250" t="str">
        <f t="shared" si="51"/>
        <v>IE000BBWIQL445742</v>
      </c>
    </row>
    <row r="3251" spans="1:8" x14ac:dyDescent="0.25">
      <c r="A3251" s="41" t="s">
        <v>17</v>
      </c>
      <c r="B3251" s="41" t="s">
        <v>16</v>
      </c>
      <c r="C3251" s="41" t="str">
        <f>_xlfn.XLOOKUP(A3251,[3]Reconciliation!$A:$A,[3]Reconciliation!$O:$O)</f>
        <v>AVI Japanese Special Situations Fund</v>
      </c>
      <c r="D3251" s="41" t="str">
        <f>_xlfn.XLOOKUP(A3251,'[4]Fund Control'!$H:$H,'[4]Fund Control'!$G:$G)</f>
        <v>Class B (JPY)</v>
      </c>
      <c r="E3251" s="44">
        <v>45743</v>
      </c>
      <c r="F3251" s="41" t="str">
        <f>_xlfn.XLOOKUP(A3251,'[3]Eqn Calc - NII'!$C:$C,'[3]Eqn Calc - NII'!$E:$E)</f>
        <v>JPY</v>
      </c>
      <c r="G3251" s="43" t="e">
        <f>SUMIFS('[3]Eqn Calc - NII'!$U:$U,'[3]Eqn Calc - NII'!$H:$H,E3251,'[3]Eqn Calc - NII'!$C:$C,A3251)</f>
        <v>#VALUE!</v>
      </c>
      <c r="H3251" t="str">
        <f t="shared" si="51"/>
        <v>IE000BBWIQL445743</v>
      </c>
    </row>
    <row r="3252" spans="1:8" x14ac:dyDescent="0.25">
      <c r="A3252" s="41" t="s">
        <v>17</v>
      </c>
      <c r="B3252" s="41" t="s">
        <v>16</v>
      </c>
      <c r="C3252" s="41" t="str">
        <f>_xlfn.XLOOKUP(A3252,[3]Reconciliation!$A:$A,[3]Reconciliation!$O:$O)</f>
        <v>AVI Japanese Special Situations Fund</v>
      </c>
      <c r="D3252" s="41" t="str">
        <f>_xlfn.XLOOKUP(A3252,'[4]Fund Control'!$H:$H,'[4]Fund Control'!$G:$G)</f>
        <v>Class B (JPY)</v>
      </c>
      <c r="E3252" s="44">
        <v>45744</v>
      </c>
      <c r="F3252" s="41" t="str">
        <f>_xlfn.XLOOKUP(A3252,'[3]Eqn Calc - NII'!$C:$C,'[3]Eqn Calc - NII'!$E:$E)</f>
        <v>JPY</v>
      </c>
      <c r="G3252" s="43" t="e">
        <f>SUMIFS('[3]Eqn Calc - NII'!$U:$U,'[3]Eqn Calc - NII'!$H:$H,E3252,'[3]Eqn Calc - NII'!$C:$C,A3252)</f>
        <v>#VALUE!</v>
      </c>
      <c r="H3252" t="str">
        <f t="shared" si="51"/>
        <v>IE000BBWIQL445744</v>
      </c>
    </row>
    <row r="3253" spans="1:8" x14ac:dyDescent="0.25">
      <c r="A3253" s="41" t="s">
        <v>17</v>
      </c>
      <c r="B3253" s="41" t="s">
        <v>16</v>
      </c>
      <c r="C3253" s="41" t="str">
        <f>_xlfn.XLOOKUP(A3253,[3]Reconciliation!$A:$A,[3]Reconciliation!$O:$O)</f>
        <v>AVI Japanese Special Situations Fund</v>
      </c>
      <c r="D3253" s="41" t="str">
        <f>_xlfn.XLOOKUP(A3253,'[4]Fund Control'!$H:$H,'[4]Fund Control'!$G:$G)</f>
        <v>Class B (JPY)</v>
      </c>
      <c r="E3253" s="44">
        <v>45747</v>
      </c>
      <c r="F3253" s="41" t="str">
        <f>_xlfn.XLOOKUP(A3253,'[3]Eqn Calc - NII'!$C:$C,'[3]Eqn Calc - NII'!$E:$E)</f>
        <v>JPY</v>
      </c>
      <c r="G3253" s="43" t="e">
        <f>SUMIFS('[3]Eqn Calc - NII'!$U:$U,'[3]Eqn Calc - NII'!$H:$H,E3253,'[3]Eqn Calc - NII'!$C:$C,A3253)</f>
        <v>#VALUE!</v>
      </c>
      <c r="H3253" t="str">
        <f t="shared" si="51"/>
        <v>IE000BBWIQL445747</v>
      </c>
    </row>
    <row r="3254" spans="1:8" x14ac:dyDescent="0.25">
      <c r="A3254" s="41" t="s">
        <v>17</v>
      </c>
      <c r="B3254" s="41" t="s">
        <v>16</v>
      </c>
      <c r="C3254" s="41" t="str">
        <f>_xlfn.XLOOKUP(A3254,[3]Reconciliation!$A:$A,[3]Reconciliation!$O:$O)</f>
        <v>AVI Japanese Special Situations Fund</v>
      </c>
      <c r="D3254" s="41" t="str">
        <f>_xlfn.XLOOKUP(A3254,'[4]Fund Control'!$H:$H,'[4]Fund Control'!$G:$G)</f>
        <v>Class B (JPY)</v>
      </c>
      <c r="E3254" s="44">
        <v>45748</v>
      </c>
      <c r="F3254" s="41" t="str">
        <f>_xlfn.XLOOKUP(A3254,'[3]Eqn Calc - NII'!$C:$C,'[3]Eqn Calc - NII'!$E:$E)</f>
        <v>JPY</v>
      </c>
      <c r="G3254" s="43" t="e">
        <f>SUMIFS('[3]Eqn Calc - NII'!$U:$U,'[3]Eqn Calc - NII'!$H:$H,E3254,'[3]Eqn Calc - NII'!$C:$C,A3254)</f>
        <v>#VALUE!</v>
      </c>
      <c r="H3254" t="str">
        <f t="shared" si="51"/>
        <v>IE000BBWIQL445748</v>
      </c>
    </row>
    <row r="3255" spans="1:8" x14ac:dyDescent="0.25">
      <c r="A3255" s="41" t="s">
        <v>17</v>
      </c>
      <c r="B3255" s="41" t="s">
        <v>16</v>
      </c>
      <c r="C3255" s="41" t="str">
        <f>_xlfn.XLOOKUP(A3255,[3]Reconciliation!$A:$A,[3]Reconciliation!$O:$O)</f>
        <v>AVI Japanese Special Situations Fund</v>
      </c>
      <c r="D3255" s="41" t="str">
        <f>_xlfn.XLOOKUP(A3255,'[4]Fund Control'!$H:$H,'[4]Fund Control'!$G:$G)</f>
        <v>Class B (JPY)</v>
      </c>
      <c r="E3255" s="44">
        <v>45749</v>
      </c>
      <c r="F3255" s="41" t="str">
        <f>_xlfn.XLOOKUP(A3255,'[3]Eqn Calc - NII'!$C:$C,'[3]Eqn Calc - NII'!$E:$E)</f>
        <v>JPY</v>
      </c>
      <c r="G3255" s="43" t="e">
        <f>SUMIFS('[3]Eqn Calc - NII'!$U:$U,'[3]Eqn Calc - NII'!$H:$H,E3255,'[3]Eqn Calc - NII'!$C:$C,A3255)</f>
        <v>#VALUE!</v>
      </c>
      <c r="H3255" t="str">
        <f t="shared" si="51"/>
        <v>IE000BBWIQL445749</v>
      </c>
    </row>
    <row r="3256" spans="1:8" x14ac:dyDescent="0.25">
      <c r="A3256" s="41" t="s">
        <v>17</v>
      </c>
      <c r="B3256" s="41" t="s">
        <v>16</v>
      </c>
      <c r="C3256" s="41" t="str">
        <f>_xlfn.XLOOKUP(A3256,[3]Reconciliation!$A:$A,[3]Reconciliation!$O:$O)</f>
        <v>AVI Japanese Special Situations Fund</v>
      </c>
      <c r="D3256" s="41" t="str">
        <f>_xlfn.XLOOKUP(A3256,'[4]Fund Control'!$H:$H,'[4]Fund Control'!$G:$G)</f>
        <v>Class B (JPY)</v>
      </c>
      <c r="E3256" s="44">
        <v>45750</v>
      </c>
      <c r="F3256" s="41" t="str">
        <f>_xlfn.XLOOKUP(A3256,'[3]Eqn Calc - NII'!$C:$C,'[3]Eqn Calc - NII'!$E:$E)</f>
        <v>JPY</v>
      </c>
      <c r="G3256" s="43" t="e">
        <f>SUMIFS('[3]Eqn Calc - NII'!$U:$U,'[3]Eqn Calc - NII'!$H:$H,E3256,'[3]Eqn Calc - NII'!$C:$C,A3256)</f>
        <v>#VALUE!</v>
      </c>
      <c r="H3256" t="str">
        <f t="shared" si="51"/>
        <v>IE000BBWIQL445750</v>
      </c>
    </row>
    <row r="3257" spans="1:8" x14ac:dyDescent="0.25">
      <c r="A3257" s="41" t="s">
        <v>17</v>
      </c>
      <c r="B3257" s="41" t="s">
        <v>16</v>
      </c>
      <c r="C3257" s="41" t="str">
        <f>_xlfn.XLOOKUP(A3257,[3]Reconciliation!$A:$A,[3]Reconciliation!$O:$O)</f>
        <v>AVI Japanese Special Situations Fund</v>
      </c>
      <c r="D3257" s="41" t="str">
        <f>_xlfn.XLOOKUP(A3257,'[4]Fund Control'!$H:$H,'[4]Fund Control'!$G:$G)</f>
        <v>Class B (JPY)</v>
      </c>
      <c r="E3257" s="44">
        <v>45751</v>
      </c>
      <c r="F3257" s="41" t="str">
        <f>_xlfn.XLOOKUP(A3257,'[3]Eqn Calc - NII'!$C:$C,'[3]Eqn Calc - NII'!$E:$E)</f>
        <v>JPY</v>
      </c>
      <c r="G3257" s="43" t="e">
        <f>SUMIFS('[3]Eqn Calc - NII'!$U:$U,'[3]Eqn Calc - NII'!$H:$H,E3257,'[3]Eqn Calc - NII'!$C:$C,A3257)</f>
        <v>#VALUE!</v>
      </c>
      <c r="H3257" t="str">
        <f t="shared" si="51"/>
        <v>IE000BBWIQL445751</v>
      </c>
    </row>
    <row r="3258" spans="1:8" x14ac:dyDescent="0.25">
      <c r="A3258" s="41" t="s">
        <v>17</v>
      </c>
      <c r="B3258" s="41" t="s">
        <v>16</v>
      </c>
      <c r="C3258" s="41" t="str">
        <f>_xlfn.XLOOKUP(A3258,[3]Reconciliation!$A:$A,[3]Reconciliation!$O:$O)</f>
        <v>AVI Japanese Special Situations Fund</v>
      </c>
      <c r="D3258" s="41" t="str">
        <f>_xlfn.XLOOKUP(A3258,'[4]Fund Control'!$H:$H,'[4]Fund Control'!$G:$G)</f>
        <v>Class B (JPY)</v>
      </c>
      <c r="E3258" s="44">
        <v>45754</v>
      </c>
      <c r="F3258" s="41" t="str">
        <f>_xlfn.XLOOKUP(A3258,'[3]Eqn Calc - NII'!$C:$C,'[3]Eqn Calc - NII'!$E:$E)</f>
        <v>JPY</v>
      </c>
      <c r="G3258" s="43" t="e">
        <f>SUMIFS('[3]Eqn Calc - NII'!$U:$U,'[3]Eqn Calc - NII'!$H:$H,E3258,'[3]Eqn Calc - NII'!$C:$C,A3258)</f>
        <v>#VALUE!</v>
      </c>
      <c r="H3258" t="str">
        <f t="shared" si="51"/>
        <v>IE000BBWIQL445754</v>
      </c>
    </row>
    <row r="3259" spans="1:8" x14ac:dyDescent="0.25">
      <c r="A3259" s="41" t="s">
        <v>17</v>
      </c>
      <c r="B3259" s="41" t="s">
        <v>16</v>
      </c>
      <c r="C3259" s="41" t="str">
        <f>_xlfn.XLOOKUP(A3259,[3]Reconciliation!$A:$A,[3]Reconciliation!$O:$O)</f>
        <v>AVI Japanese Special Situations Fund</v>
      </c>
      <c r="D3259" s="41" t="str">
        <f>_xlfn.XLOOKUP(A3259,'[4]Fund Control'!$H:$H,'[4]Fund Control'!$G:$G)</f>
        <v>Class B (JPY)</v>
      </c>
      <c r="E3259" s="44">
        <v>45755</v>
      </c>
      <c r="F3259" s="41" t="str">
        <f>_xlfn.XLOOKUP(A3259,'[3]Eqn Calc - NII'!$C:$C,'[3]Eqn Calc - NII'!$E:$E)</f>
        <v>JPY</v>
      </c>
      <c r="G3259" s="43" t="e">
        <f>SUMIFS('[3]Eqn Calc - NII'!$U:$U,'[3]Eqn Calc - NII'!$H:$H,E3259,'[3]Eqn Calc - NII'!$C:$C,A3259)</f>
        <v>#VALUE!</v>
      </c>
      <c r="H3259" t="str">
        <f t="shared" si="51"/>
        <v>IE000BBWIQL445755</v>
      </c>
    </row>
    <row r="3260" spans="1:8" x14ac:dyDescent="0.25">
      <c r="A3260" s="41" t="s">
        <v>17</v>
      </c>
      <c r="B3260" s="41" t="s">
        <v>16</v>
      </c>
      <c r="C3260" s="41" t="str">
        <f>_xlfn.XLOOKUP(A3260,[3]Reconciliation!$A:$A,[3]Reconciliation!$O:$O)</f>
        <v>AVI Japanese Special Situations Fund</v>
      </c>
      <c r="D3260" s="41" t="str">
        <f>_xlfn.XLOOKUP(A3260,'[4]Fund Control'!$H:$H,'[4]Fund Control'!$G:$G)</f>
        <v>Class B (JPY)</v>
      </c>
      <c r="E3260" s="44">
        <v>45756</v>
      </c>
      <c r="F3260" s="41" t="str">
        <f>_xlfn.XLOOKUP(A3260,'[3]Eqn Calc - NII'!$C:$C,'[3]Eqn Calc - NII'!$E:$E)</f>
        <v>JPY</v>
      </c>
      <c r="G3260" s="43" t="e">
        <f>SUMIFS('[3]Eqn Calc - NII'!$U:$U,'[3]Eqn Calc - NII'!$H:$H,E3260,'[3]Eqn Calc - NII'!$C:$C,A3260)</f>
        <v>#VALUE!</v>
      </c>
      <c r="H3260" t="str">
        <f t="shared" si="51"/>
        <v>IE000BBWIQL445756</v>
      </c>
    </row>
    <row r="3261" spans="1:8" x14ac:dyDescent="0.25">
      <c r="A3261" s="41" t="s">
        <v>17</v>
      </c>
      <c r="B3261" s="41" t="s">
        <v>16</v>
      </c>
      <c r="C3261" s="41" t="str">
        <f>_xlfn.XLOOKUP(A3261,[3]Reconciliation!$A:$A,[3]Reconciliation!$O:$O)</f>
        <v>AVI Japanese Special Situations Fund</v>
      </c>
      <c r="D3261" s="41" t="str">
        <f>_xlfn.XLOOKUP(A3261,'[4]Fund Control'!$H:$H,'[4]Fund Control'!$G:$G)</f>
        <v>Class B (JPY)</v>
      </c>
      <c r="E3261" s="44">
        <v>45757</v>
      </c>
      <c r="F3261" s="41" t="str">
        <f>_xlfn.XLOOKUP(A3261,'[3]Eqn Calc - NII'!$C:$C,'[3]Eqn Calc - NII'!$E:$E)</f>
        <v>JPY</v>
      </c>
      <c r="G3261" s="43" t="e">
        <f>SUMIFS('[3]Eqn Calc - NII'!$U:$U,'[3]Eqn Calc - NII'!$H:$H,E3261,'[3]Eqn Calc - NII'!$C:$C,A3261)</f>
        <v>#VALUE!</v>
      </c>
      <c r="H3261" t="str">
        <f t="shared" si="51"/>
        <v>IE000BBWIQL445757</v>
      </c>
    </row>
    <row r="3262" spans="1:8" x14ac:dyDescent="0.25">
      <c r="A3262" s="41" t="s">
        <v>17</v>
      </c>
      <c r="B3262" s="41" t="s">
        <v>16</v>
      </c>
      <c r="C3262" s="41" t="str">
        <f>_xlfn.XLOOKUP(A3262,[3]Reconciliation!$A:$A,[3]Reconciliation!$O:$O)</f>
        <v>AVI Japanese Special Situations Fund</v>
      </c>
      <c r="D3262" s="41" t="str">
        <f>_xlfn.XLOOKUP(A3262,'[4]Fund Control'!$H:$H,'[4]Fund Control'!$G:$G)</f>
        <v>Class B (JPY)</v>
      </c>
      <c r="E3262" s="44">
        <v>45758</v>
      </c>
      <c r="F3262" s="41" t="str">
        <f>_xlfn.XLOOKUP(A3262,'[3]Eqn Calc - NII'!$C:$C,'[3]Eqn Calc - NII'!$E:$E)</f>
        <v>JPY</v>
      </c>
      <c r="G3262" s="43" t="e">
        <f>SUMIFS('[3]Eqn Calc - NII'!$U:$U,'[3]Eqn Calc - NII'!$H:$H,E3262,'[3]Eqn Calc - NII'!$C:$C,A3262)</f>
        <v>#VALUE!</v>
      </c>
      <c r="H3262" t="str">
        <f t="shared" si="51"/>
        <v>IE000BBWIQL445758</v>
      </c>
    </row>
    <row r="3263" spans="1:8" x14ac:dyDescent="0.25">
      <c r="A3263" s="41" t="s">
        <v>17</v>
      </c>
      <c r="B3263" s="41" t="s">
        <v>16</v>
      </c>
      <c r="C3263" s="41" t="str">
        <f>_xlfn.XLOOKUP(A3263,[3]Reconciliation!$A:$A,[3]Reconciliation!$O:$O)</f>
        <v>AVI Japanese Special Situations Fund</v>
      </c>
      <c r="D3263" s="41" t="str">
        <f>_xlfn.XLOOKUP(A3263,'[4]Fund Control'!$H:$H,'[4]Fund Control'!$G:$G)</f>
        <v>Class B (JPY)</v>
      </c>
      <c r="E3263" s="44">
        <v>45761</v>
      </c>
      <c r="F3263" s="41" t="str">
        <f>_xlfn.XLOOKUP(A3263,'[3]Eqn Calc - NII'!$C:$C,'[3]Eqn Calc - NII'!$E:$E)</f>
        <v>JPY</v>
      </c>
      <c r="G3263" s="43" t="e">
        <f>SUMIFS('[3]Eqn Calc - NII'!$U:$U,'[3]Eqn Calc - NII'!$H:$H,E3263,'[3]Eqn Calc - NII'!$C:$C,A3263)</f>
        <v>#VALUE!</v>
      </c>
      <c r="H3263" t="str">
        <f t="shared" si="51"/>
        <v>IE000BBWIQL445761</v>
      </c>
    </row>
    <row r="3264" spans="1:8" x14ac:dyDescent="0.25">
      <c r="A3264" s="41" t="s">
        <v>17</v>
      </c>
      <c r="B3264" s="41" t="s">
        <v>16</v>
      </c>
      <c r="C3264" s="41" t="str">
        <f>_xlfn.XLOOKUP(A3264,[3]Reconciliation!$A:$A,[3]Reconciliation!$O:$O)</f>
        <v>AVI Japanese Special Situations Fund</v>
      </c>
      <c r="D3264" s="41" t="str">
        <f>_xlfn.XLOOKUP(A3264,'[4]Fund Control'!$H:$H,'[4]Fund Control'!$G:$G)</f>
        <v>Class B (JPY)</v>
      </c>
      <c r="E3264" s="44">
        <v>45762</v>
      </c>
      <c r="F3264" s="41" t="str">
        <f>_xlfn.XLOOKUP(A3264,'[3]Eqn Calc - NII'!$C:$C,'[3]Eqn Calc - NII'!$E:$E)</f>
        <v>JPY</v>
      </c>
      <c r="G3264" s="43" t="e">
        <f>SUMIFS('[3]Eqn Calc - NII'!$U:$U,'[3]Eqn Calc - NII'!$H:$H,E3264,'[3]Eqn Calc - NII'!$C:$C,A3264)</f>
        <v>#VALUE!</v>
      </c>
      <c r="H3264" t="str">
        <f t="shared" si="51"/>
        <v>IE000BBWIQL445762</v>
      </c>
    </row>
    <row r="3265" spans="1:8" x14ac:dyDescent="0.25">
      <c r="A3265" s="41" t="s">
        <v>17</v>
      </c>
      <c r="B3265" s="41" t="s">
        <v>16</v>
      </c>
      <c r="C3265" s="41" t="str">
        <f>_xlfn.XLOOKUP(A3265,[3]Reconciliation!$A:$A,[3]Reconciliation!$O:$O)</f>
        <v>AVI Japanese Special Situations Fund</v>
      </c>
      <c r="D3265" s="41" t="str">
        <f>_xlfn.XLOOKUP(A3265,'[4]Fund Control'!$H:$H,'[4]Fund Control'!$G:$G)</f>
        <v>Class B (JPY)</v>
      </c>
      <c r="E3265" s="44">
        <v>45763</v>
      </c>
      <c r="F3265" s="41" t="str">
        <f>_xlfn.XLOOKUP(A3265,'[3]Eqn Calc - NII'!$C:$C,'[3]Eqn Calc - NII'!$E:$E)</f>
        <v>JPY</v>
      </c>
      <c r="G3265" s="43" t="e">
        <f>SUMIFS('[3]Eqn Calc - NII'!$U:$U,'[3]Eqn Calc - NII'!$H:$H,E3265,'[3]Eqn Calc - NII'!$C:$C,A3265)</f>
        <v>#VALUE!</v>
      </c>
      <c r="H3265" t="str">
        <f t="shared" si="51"/>
        <v>IE000BBWIQL445763</v>
      </c>
    </row>
    <row r="3266" spans="1:8" x14ac:dyDescent="0.25">
      <c r="A3266" s="41" t="s">
        <v>17</v>
      </c>
      <c r="B3266" s="41" t="s">
        <v>16</v>
      </c>
      <c r="C3266" s="41" t="str">
        <f>_xlfn.XLOOKUP(A3266,[3]Reconciliation!$A:$A,[3]Reconciliation!$O:$O)</f>
        <v>AVI Japanese Special Situations Fund</v>
      </c>
      <c r="D3266" s="41" t="str">
        <f>_xlfn.XLOOKUP(A3266,'[4]Fund Control'!$H:$H,'[4]Fund Control'!$G:$G)</f>
        <v>Class B (JPY)</v>
      </c>
      <c r="E3266" s="44">
        <v>45764</v>
      </c>
      <c r="F3266" s="41" t="str">
        <f>_xlfn.XLOOKUP(A3266,'[3]Eqn Calc - NII'!$C:$C,'[3]Eqn Calc - NII'!$E:$E)</f>
        <v>JPY</v>
      </c>
      <c r="G3266" s="43" t="e">
        <f>SUMIFS('[3]Eqn Calc - NII'!$U:$U,'[3]Eqn Calc - NII'!$H:$H,E3266,'[3]Eqn Calc - NII'!$C:$C,A3266)</f>
        <v>#VALUE!</v>
      </c>
      <c r="H3266" t="str">
        <f t="shared" si="51"/>
        <v>IE000BBWIQL445764</v>
      </c>
    </row>
    <row r="3267" spans="1:8" x14ac:dyDescent="0.25">
      <c r="A3267" s="41" t="s">
        <v>17</v>
      </c>
      <c r="B3267" s="41" t="s">
        <v>16</v>
      </c>
      <c r="C3267" s="41" t="str">
        <f>_xlfn.XLOOKUP(A3267,[3]Reconciliation!$A:$A,[3]Reconciliation!$O:$O)</f>
        <v>AVI Japanese Special Situations Fund</v>
      </c>
      <c r="D3267" s="41" t="str">
        <f>_xlfn.XLOOKUP(A3267,'[4]Fund Control'!$H:$H,'[4]Fund Control'!$G:$G)</f>
        <v>Class B (JPY)</v>
      </c>
      <c r="E3267" s="44">
        <v>45769</v>
      </c>
      <c r="F3267" s="41" t="str">
        <f>_xlfn.XLOOKUP(A3267,'[3]Eqn Calc - NII'!$C:$C,'[3]Eqn Calc - NII'!$E:$E)</f>
        <v>JPY</v>
      </c>
      <c r="G3267" s="43" t="e">
        <f>SUMIFS('[3]Eqn Calc - NII'!$U:$U,'[3]Eqn Calc - NII'!$H:$H,E3267,'[3]Eqn Calc - NII'!$C:$C,A3267)</f>
        <v>#VALUE!</v>
      </c>
      <c r="H3267" t="str">
        <f t="shared" si="51"/>
        <v>IE000BBWIQL445769</v>
      </c>
    </row>
    <row r="3268" spans="1:8" x14ac:dyDescent="0.25">
      <c r="A3268" s="41" t="s">
        <v>17</v>
      </c>
      <c r="B3268" s="41" t="s">
        <v>16</v>
      </c>
      <c r="C3268" s="41" t="str">
        <f>_xlfn.XLOOKUP(A3268,[3]Reconciliation!$A:$A,[3]Reconciliation!$O:$O)</f>
        <v>AVI Japanese Special Situations Fund</v>
      </c>
      <c r="D3268" s="41" t="str">
        <f>_xlfn.XLOOKUP(A3268,'[4]Fund Control'!$H:$H,'[4]Fund Control'!$G:$G)</f>
        <v>Class B (JPY)</v>
      </c>
      <c r="E3268" s="44">
        <v>45770</v>
      </c>
      <c r="F3268" s="41" t="str">
        <f>_xlfn.XLOOKUP(A3268,'[3]Eqn Calc - NII'!$C:$C,'[3]Eqn Calc - NII'!$E:$E)</f>
        <v>JPY</v>
      </c>
      <c r="G3268" s="43" t="e">
        <f>SUMIFS('[3]Eqn Calc - NII'!$U:$U,'[3]Eqn Calc - NII'!$H:$H,E3268,'[3]Eqn Calc - NII'!$C:$C,A3268)</f>
        <v>#VALUE!</v>
      </c>
      <c r="H3268" t="str">
        <f t="shared" si="51"/>
        <v>IE000BBWIQL445770</v>
      </c>
    </row>
    <row r="3269" spans="1:8" x14ac:dyDescent="0.25">
      <c r="A3269" s="41" t="s">
        <v>17</v>
      </c>
      <c r="B3269" s="41" t="s">
        <v>16</v>
      </c>
      <c r="C3269" s="41" t="str">
        <f>_xlfn.XLOOKUP(A3269,[3]Reconciliation!$A:$A,[3]Reconciliation!$O:$O)</f>
        <v>AVI Japanese Special Situations Fund</v>
      </c>
      <c r="D3269" s="41" t="str">
        <f>_xlfn.XLOOKUP(A3269,'[4]Fund Control'!$H:$H,'[4]Fund Control'!$G:$G)</f>
        <v>Class B (JPY)</v>
      </c>
      <c r="E3269" s="44">
        <v>45771</v>
      </c>
      <c r="F3269" s="41" t="str">
        <f>_xlfn.XLOOKUP(A3269,'[3]Eqn Calc - NII'!$C:$C,'[3]Eqn Calc - NII'!$E:$E)</f>
        <v>JPY</v>
      </c>
      <c r="G3269" s="43" t="e">
        <f>SUMIFS('[3]Eqn Calc - NII'!$U:$U,'[3]Eqn Calc - NII'!$H:$H,E3269,'[3]Eqn Calc - NII'!$C:$C,A3269)</f>
        <v>#VALUE!</v>
      </c>
      <c r="H3269" t="str">
        <f t="shared" si="51"/>
        <v>IE000BBWIQL445771</v>
      </c>
    </row>
    <row r="3270" spans="1:8" x14ac:dyDescent="0.25">
      <c r="A3270" s="41" t="s">
        <v>17</v>
      </c>
      <c r="B3270" s="41" t="s">
        <v>16</v>
      </c>
      <c r="C3270" s="41" t="str">
        <f>_xlfn.XLOOKUP(A3270,[3]Reconciliation!$A:$A,[3]Reconciliation!$O:$O)</f>
        <v>AVI Japanese Special Situations Fund</v>
      </c>
      <c r="D3270" s="41" t="str">
        <f>_xlfn.XLOOKUP(A3270,'[4]Fund Control'!$H:$H,'[4]Fund Control'!$G:$G)</f>
        <v>Class B (JPY)</v>
      </c>
      <c r="E3270" s="44">
        <v>45772</v>
      </c>
      <c r="F3270" s="41" t="str">
        <f>_xlfn.XLOOKUP(A3270,'[3]Eqn Calc - NII'!$C:$C,'[3]Eqn Calc - NII'!$E:$E)</f>
        <v>JPY</v>
      </c>
      <c r="G3270" s="43" t="e">
        <f>SUMIFS('[3]Eqn Calc - NII'!$U:$U,'[3]Eqn Calc - NII'!$H:$H,E3270,'[3]Eqn Calc - NII'!$C:$C,A3270)</f>
        <v>#VALUE!</v>
      </c>
      <c r="H3270" t="str">
        <f t="shared" ref="H3270:H3291" si="52">A3270&amp;E3270</f>
        <v>IE000BBWIQL445772</v>
      </c>
    </row>
    <row r="3271" spans="1:8" x14ac:dyDescent="0.25">
      <c r="A3271" s="41" t="s">
        <v>17</v>
      </c>
      <c r="B3271" s="41" t="s">
        <v>16</v>
      </c>
      <c r="C3271" s="41" t="str">
        <f>_xlfn.XLOOKUP(A3271,[3]Reconciliation!$A:$A,[3]Reconciliation!$O:$O)</f>
        <v>AVI Japanese Special Situations Fund</v>
      </c>
      <c r="D3271" s="41" t="str">
        <f>_xlfn.XLOOKUP(A3271,'[4]Fund Control'!$H:$H,'[4]Fund Control'!$G:$G)</f>
        <v>Class B (JPY)</v>
      </c>
      <c r="E3271" s="44">
        <v>45775</v>
      </c>
      <c r="F3271" s="41" t="str">
        <f>_xlfn.XLOOKUP(A3271,'[3]Eqn Calc - NII'!$C:$C,'[3]Eqn Calc - NII'!$E:$E)</f>
        <v>JPY</v>
      </c>
      <c r="G3271" s="43" t="e">
        <f>SUMIFS('[3]Eqn Calc - NII'!$U:$U,'[3]Eqn Calc - NII'!$H:$H,E3271,'[3]Eqn Calc - NII'!$C:$C,A3271)</f>
        <v>#VALUE!</v>
      </c>
      <c r="H3271" t="str">
        <f t="shared" si="52"/>
        <v>IE000BBWIQL445775</v>
      </c>
    </row>
    <row r="3272" spans="1:8" x14ac:dyDescent="0.25">
      <c r="A3272" s="41" t="s">
        <v>17</v>
      </c>
      <c r="B3272" s="41" t="s">
        <v>16</v>
      </c>
      <c r="C3272" s="41" t="str">
        <f>_xlfn.XLOOKUP(A3272,[3]Reconciliation!$A:$A,[3]Reconciliation!$O:$O)</f>
        <v>AVI Japanese Special Situations Fund</v>
      </c>
      <c r="D3272" s="41" t="str">
        <f>_xlfn.XLOOKUP(A3272,'[4]Fund Control'!$H:$H,'[4]Fund Control'!$G:$G)</f>
        <v>Class B (JPY)</v>
      </c>
      <c r="E3272" s="44">
        <v>45777</v>
      </c>
      <c r="F3272" s="41" t="str">
        <f>_xlfn.XLOOKUP(A3272,'[3]Eqn Calc - NII'!$C:$C,'[3]Eqn Calc - NII'!$E:$E)</f>
        <v>JPY</v>
      </c>
      <c r="G3272" s="43" t="e">
        <f>SUMIFS('[3]Eqn Calc - NII'!$U:$U,'[3]Eqn Calc - NII'!$H:$H,E3272,'[3]Eqn Calc - NII'!$C:$C,A3272)</f>
        <v>#VALUE!</v>
      </c>
      <c r="H3272" t="str">
        <f t="shared" si="52"/>
        <v>IE000BBWIQL445777</v>
      </c>
    </row>
    <row r="3273" spans="1:8" x14ac:dyDescent="0.25">
      <c r="A3273" s="41" t="s">
        <v>17</v>
      </c>
      <c r="B3273" s="41" t="s">
        <v>16</v>
      </c>
      <c r="C3273" s="41" t="str">
        <f>_xlfn.XLOOKUP(A3273,[3]Reconciliation!$A:$A,[3]Reconciliation!$O:$O)</f>
        <v>AVI Japanese Special Situations Fund</v>
      </c>
      <c r="D3273" s="41" t="str">
        <f>_xlfn.XLOOKUP(A3273,'[4]Fund Control'!$H:$H,'[4]Fund Control'!$G:$G)</f>
        <v>Class B (JPY)</v>
      </c>
      <c r="E3273" s="44">
        <v>45778</v>
      </c>
      <c r="F3273" s="41" t="str">
        <f>_xlfn.XLOOKUP(A3273,'[3]Eqn Calc - NII'!$C:$C,'[3]Eqn Calc - NII'!$E:$E)</f>
        <v>JPY</v>
      </c>
      <c r="G3273" s="43" t="e">
        <f>SUMIFS('[3]Eqn Calc - NII'!$U:$U,'[3]Eqn Calc - NII'!$H:$H,E3273,'[3]Eqn Calc - NII'!$C:$C,A3273)</f>
        <v>#VALUE!</v>
      </c>
      <c r="H3273" t="str">
        <f t="shared" si="52"/>
        <v>IE000BBWIQL445778</v>
      </c>
    </row>
    <row r="3274" spans="1:8" x14ac:dyDescent="0.25">
      <c r="A3274" s="41" t="s">
        <v>17</v>
      </c>
      <c r="B3274" s="41" t="s">
        <v>16</v>
      </c>
      <c r="C3274" s="41" t="str">
        <f>_xlfn.XLOOKUP(A3274,[3]Reconciliation!$A:$A,[3]Reconciliation!$O:$O)</f>
        <v>AVI Japanese Special Situations Fund</v>
      </c>
      <c r="D3274" s="41" t="str">
        <f>_xlfn.XLOOKUP(A3274,'[4]Fund Control'!$H:$H,'[4]Fund Control'!$G:$G)</f>
        <v>Class B (JPY)</v>
      </c>
      <c r="E3274" s="44">
        <v>45779</v>
      </c>
      <c r="F3274" s="41" t="str">
        <f>_xlfn.XLOOKUP(A3274,'[3]Eqn Calc - NII'!$C:$C,'[3]Eqn Calc - NII'!$E:$E)</f>
        <v>JPY</v>
      </c>
      <c r="G3274" s="43" t="e">
        <f>SUMIFS('[3]Eqn Calc - NII'!$U:$U,'[3]Eqn Calc - NII'!$H:$H,E3274,'[3]Eqn Calc - NII'!$C:$C,A3274)</f>
        <v>#VALUE!</v>
      </c>
      <c r="H3274" t="str">
        <f t="shared" si="52"/>
        <v>IE000BBWIQL445779</v>
      </c>
    </row>
    <row r="3275" spans="1:8" x14ac:dyDescent="0.25">
      <c r="A3275" s="41" t="s">
        <v>17</v>
      </c>
      <c r="B3275" s="41" t="s">
        <v>16</v>
      </c>
      <c r="C3275" s="41" t="str">
        <f>_xlfn.XLOOKUP(A3275,[3]Reconciliation!$A:$A,[3]Reconciliation!$O:$O)</f>
        <v>AVI Japanese Special Situations Fund</v>
      </c>
      <c r="D3275" s="41" t="str">
        <f>_xlfn.XLOOKUP(A3275,'[4]Fund Control'!$H:$H,'[4]Fund Control'!$G:$G)</f>
        <v>Class B (JPY)</v>
      </c>
      <c r="E3275" s="44">
        <v>45784</v>
      </c>
      <c r="F3275" s="41" t="str">
        <f>_xlfn.XLOOKUP(A3275,'[3]Eqn Calc - NII'!$C:$C,'[3]Eqn Calc - NII'!$E:$E)</f>
        <v>JPY</v>
      </c>
      <c r="G3275" s="43" t="e">
        <f>SUMIFS('[3]Eqn Calc - NII'!$U:$U,'[3]Eqn Calc - NII'!$H:$H,E3275,'[3]Eqn Calc - NII'!$C:$C,A3275)</f>
        <v>#VALUE!</v>
      </c>
      <c r="H3275" t="str">
        <f t="shared" si="52"/>
        <v>IE000BBWIQL445784</v>
      </c>
    </row>
    <row r="3276" spans="1:8" x14ac:dyDescent="0.25">
      <c r="A3276" s="41" t="s">
        <v>17</v>
      </c>
      <c r="B3276" s="41" t="s">
        <v>16</v>
      </c>
      <c r="C3276" s="41" t="str">
        <f>_xlfn.XLOOKUP(A3276,[3]Reconciliation!$A:$A,[3]Reconciliation!$O:$O)</f>
        <v>AVI Japanese Special Situations Fund</v>
      </c>
      <c r="D3276" s="41" t="str">
        <f>_xlfn.XLOOKUP(A3276,'[4]Fund Control'!$H:$H,'[4]Fund Control'!$G:$G)</f>
        <v>Class B (JPY)</v>
      </c>
      <c r="E3276" s="44">
        <v>45785</v>
      </c>
      <c r="F3276" s="41" t="str">
        <f>_xlfn.XLOOKUP(A3276,'[3]Eqn Calc - NII'!$C:$C,'[3]Eqn Calc - NII'!$E:$E)</f>
        <v>JPY</v>
      </c>
      <c r="G3276" s="43" t="e">
        <f>SUMIFS('[3]Eqn Calc - NII'!$U:$U,'[3]Eqn Calc - NII'!$H:$H,E3276,'[3]Eqn Calc - NII'!$C:$C,A3276)</f>
        <v>#VALUE!</v>
      </c>
      <c r="H3276" t="str">
        <f t="shared" si="52"/>
        <v>IE000BBWIQL445785</v>
      </c>
    </row>
    <row r="3277" spans="1:8" x14ac:dyDescent="0.25">
      <c r="A3277" s="41" t="s">
        <v>17</v>
      </c>
      <c r="B3277" s="41" t="s">
        <v>16</v>
      </c>
      <c r="C3277" s="41" t="str">
        <f>_xlfn.XLOOKUP(A3277,[3]Reconciliation!$A:$A,[3]Reconciliation!$O:$O)</f>
        <v>AVI Japanese Special Situations Fund</v>
      </c>
      <c r="D3277" s="41" t="str">
        <f>_xlfn.XLOOKUP(A3277,'[4]Fund Control'!$H:$H,'[4]Fund Control'!$G:$G)</f>
        <v>Class B (JPY)</v>
      </c>
      <c r="E3277" s="44">
        <v>45786</v>
      </c>
      <c r="F3277" s="41" t="str">
        <f>_xlfn.XLOOKUP(A3277,'[3]Eqn Calc - NII'!$C:$C,'[3]Eqn Calc - NII'!$E:$E)</f>
        <v>JPY</v>
      </c>
      <c r="G3277" s="43" t="e">
        <f>SUMIFS('[3]Eqn Calc - NII'!$U:$U,'[3]Eqn Calc - NII'!$H:$H,E3277,'[3]Eqn Calc - NII'!$C:$C,A3277)</f>
        <v>#VALUE!</v>
      </c>
      <c r="H3277" t="str">
        <f t="shared" si="52"/>
        <v>IE000BBWIQL445786</v>
      </c>
    </row>
    <row r="3278" spans="1:8" x14ac:dyDescent="0.25">
      <c r="A3278" s="41" t="s">
        <v>17</v>
      </c>
      <c r="B3278" s="41" t="s">
        <v>16</v>
      </c>
      <c r="C3278" s="41" t="str">
        <f>_xlfn.XLOOKUP(A3278,[3]Reconciliation!$A:$A,[3]Reconciliation!$O:$O)</f>
        <v>AVI Japanese Special Situations Fund</v>
      </c>
      <c r="D3278" s="41" t="str">
        <f>_xlfn.XLOOKUP(A3278,'[4]Fund Control'!$H:$H,'[4]Fund Control'!$G:$G)</f>
        <v>Class B (JPY)</v>
      </c>
      <c r="E3278" s="44">
        <v>45789</v>
      </c>
      <c r="F3278" s="41" t="str">
        <f>_xlfn.XLOOKUP(A3278,'[3]Eqn Calc - NII'!$C:$C,'[3]Eqn Calc - NII'!$E:$E)</f>
        <v>JPY</v>
      </c>
      <c r="G3278" s="43" t="e">
        <f>SUMIFS('[3]Eqn Calc - NII'!$U:$U,'[3]Eqn Calc - NII'!$H:$H,E3278,'[3]Eqn Calc - NII'!$C:$C,A3278)</f>
        <v>#VALUE!</v>
      </c>
      <c r="H3278" t="str">
        <f t="shared" si="52"/>
        <v>IE000BBWIQL445789</v>
      </c>
    </row>
    <row r="3279" spans="1:8" x14ac:dyDescent="0.25">
      <c r="A3279" s="41" t="s">
        <v>17</v>
      </c>
      <c r="B3279" s="41" t="s">
        <v>16</v>
      </c>
      <c r="C3279" s="41" t="str">
        <f>_xlfn.XLOOKUP(A3279,[3]Reconciliation!$A:$A,[3]Reconciliation!$O:$O)</f>
        <v>AVI Japanese Special Situations Fund</v>
      </c>
      <c r="D3279" s="41" t="str">
        <f>_xlfn.XLOOKUP(A3279,'[4]Fund Control'!$H:$H,'[4]Fund Control'!$G:$G)</f>
        <v>Class B (JPY)</v>
      </c>
      <c r="E3279" s="44">
        <v>45790</v>
      </c>
      <c r="F3279" s="41" t="str">
        <f>_xlfn.XLOOKUP(A3279,'[3]Eqn Calc - NII'!$C:$C,'[3]Eqn Calc - NII'!$E:$E)</f>
        <v>JPY</v>
      </c>
      <c r="G3279" s="43" t="e">
        <f>SUMIFS('[3]Eqn Calc - NII'!$U:$U,'[3]Eqn Calc - NII'!$H:$H,E3279,'[3]Eqn Calc - NII'!$C:$C,A3279)</f>
        <v>#VALUE!</v>
      </c>
      <c r="H3279" t="str">
        <f t="shared" si="52"/>
        <v>IE000BBWIQL445790</v>
      </c>
    </row>
    <row r="3280" spans="1:8" x14ac:dyDescent="0.25">
      <c r="A3280" s="41" t="s">
        <v>17</v>
      </c>
      <c r="B3280" s="41" t="s">
        <v>16</v>
      </c>
      <c r="C3280" s="41" t="str">
        <f>_xlfn.XLOOKUP(A3280,[3]Reconciliation!$A:$A,[3]Reconciliation!$O:$O)</f>
        <v>AVI Japanese Special Situations Fund</v>
      </c>
      <c r="D3280" s="41" t="str">
        <f>_xlfn.XLOOKUP(A3280,'[4]Fund Control'!$H:$H,'[4]Fund Control'!$G:$G)</f>
        <v>Class B (JPY)</v>
      </c>
      <c r="E3280" s="44">
        <v>45791</v>
      </c>
      <c r="F3280" s="41" t="str">
        <f>_xlfn.XLOOKUP(A3280,'[3]Eqn Calc - NII'!$C:$C,'[3]Eqn Calc - NII'!$E:$E)</f>
        <v>JPY</v>
      </c>
      <c r="G3280" s="43" t="e">
        <f>SUMIFS('[3]Eqn Calc - NII'!$U:$U,'[3]Eqn Calc - NII'!$H:$H,E3280,'[3]Eqn Calc - NII'!$C:$C,A3280)</f>
        <v>#VALUE!</v>
      </c>
      <c r="H3280" t="str">
        <f t="shared" si="52"/>
        <v>IE000BBWIQL445791</v>
      </c>
    </row>
    <row r="3281" spans="1:8" x14ac:dyDescent="0.25">
      <c r="A3281" s="41" t="s">
        <v>17</v>
      </c>
      <c r="B3281" s="41" t="s">
        <v>16</v>
      </c>
      <c r="C3281" s="41" t="str">
        <f>_xlfn.XLOOKUP(A3281,[3]Reconciliation!$A:$A,[3]Reconciliation!$O:$O)</f>
        <v>AVI Japanese Special Situations Fund</v>
      </c>
      <c r="D3281" s="41" t="str">
        <f>_xlfn.XLOOKUP(A3281,'[4]Fund Control'!$H:$H,'[4]Fund Control'!$G:$G)</f>
        <v>Class B (JPY)</v>
      </c>
      <c r="E3281" s="44">
        <v>45792</v>
      </c>
      <c r="F3281" s="41" t="str">
        <f>_xlfn.XLOOKUP(A3281,'[3]Eqn Calc - NII'!$C:$C,'[3]Eqn Calc - NII'!$E:$E)</f>
        <v>JPY</v>
      </c>
      <c r="G3281" s="43" t="e">
        <f>SUMIFS('[3]Eqn Calc - NII'!$U:$U,'[3]Eqn Calc - NII'!$H:$H,E3281,'[3]Eqn Calc - NII'!$C:$C,A3281)</f>
        <v>#VALUE!</v>
      </c>
      <c r="H3281" t="str">
        <f t="shared" si="52"/>
        <v>IE000BBWIQL445792</v>
      </c>
    </row>
    <row r="3282" spans="1:8" x14ac:dyDescent="0.25">
      <c r="A3282" s="41" t="s">
        <v>17</v>
      </c>
      <c r="B3282" s="41" t="s">
        <v>16</v>
      </c>
      <c r="C3282" s="41" t="str">
        <f>_xlfn.XLOOKUP(A3282,[3]Reconciliation!$A:$A,[3]Reconciliation!$O:$O)</f>
        <v>AVI Japanese Special Situations Fund</v>
      </c>
      <c r="D3282" s="41" t="str">
        <f>_xlfn.XLOOKUP(A3282,'[4]Fund Control'!$H:$H,'[4]Fund Control'!$G:$G)</f>
        <v>Class B (JPY)</v>
      </c>
      <c r="E3282" s="44">
        <v>45793</v>
      </c>
      <c r="F3282" s="41" t="str">
        <f>_xlfn.XLOOKUP(A3282,'[3]Eqn Calc - NII'!$C:$C,'[3]Eqn Calc - NII'!$E:$E)</f>
        <v>JPY</v>
      </c>
      <c r="G3282" s="43" t="e">
        <f>SUMIFS('[3]Eqn Calc - NII'!$U:$U,'[3]Eqn Calc - NII'!$H:$H,E3282,'[3]Eqn Calc - NII'!$C:$C,A3282)</f>
        <v>#VALUE!</v>
      </c>
      <c r="H3282" t="str">
        <f t="shared" si="52"/>
        <v>IE000BBWIQL445793</v>
      </c>
    </row>
    <row r="3283" spans="1:8" x14ac:dyDescent="0.25">
      <c r="A3283" s="41" t="s">
        <v>17</v>
      </c>
      <c r="B3283" s="41" t="s">
        <v>16</v>
      </c>
      <c r="C3283" s="41" t="str">
        <f>_xlfn.XLOOKUP(A3283,[3]Reconciliation!$A:$A,[3]Reconciliation!$O:$O)</f>
        <v>AVI Japanese Special Situations Fund</v>
      </c>
      <c r="D3283" s="41" t="str">
        <f>_xlfn.XLOOKUP(A3283,'[4]Fund Control'!$H:$H,'[4]Fund Control'!$G:$G)</f>
        <v>Class B (JPY)</v>
      </c>
      <c r="E3283" s="44">
        <v>45796</v>
      </c>
      <c r="F3283" s="41" t="str">
        <f>_xlfn.XLOOKUP(A3283,'[3]Eqn Calc - NII'!$C:$C,'[3]Eqn Calc - NII'!$E:$E)</f>
        <v>JPY</v>
      </c>
      <c r="G3283" s="43" t="e">
        <f>SUMIFS('[3]Eqn Calc - NII'!$U:$U,'[3]Eqn Calc - NII'!$H:$H,E3283,'[3]Eqn Calc - NII'!$C:$C,A3283)</f>
        <v>#VALUE!</v>
      </c>
      <c r="H3283" t="str">
        <f t="shared" si="52"/>
        <v>IE000BBWIQL445796</v>
      </c>
    </row>
    <row r="3284" spans="1:8" x14ac:dyDescent="0.25">
      <c r="A3284" s="41" t="s">
        <v>17</v>
      </c>
      <c r="B3284" s="41" t="s">
        <v>16</v>
      </c>
      <c r="C3284" s="41" t="str">
        <f>_xlfn.XLOOKUP(A3284,[3]Reconciliation!$A:$A,[3]Reconciliation!$O:$O)</f>
        <v>AVI Japanese Special Situations Fund</v>
      </c>
      <c r="D3284" s="41" t="str">
        <f>_xlfn.XLOOKUP(A3284,'[4]Fund Control'!$H:$H,'[4]Fund Control'!$G:$G)</f>
        <v>Class B (JPY)</v>
      </c>
      <c r="E3284" s="44">
        <v>45797</v>
      </c>
      <c r="F3284" s="41" t="str">
        <f>_xlfn.XLOOKUP(A3284,'[3]Eqn Calc - NII'!$C:$C,'[3]Eqn Calc - NII'!$E:$E)</f>
        <v>JPY</v>
      </c>
      <c r="G3284" s="43" t="e">
        <f>SUMIFS('[3]Eqn Calc - NII'!$U:$U,'[3]Eqn Calc - NII'!$H:$H,E3284,'[3]Eqn Calc - NII'!$C:$C,A3284)</f>
        <v>#VALUE!</v>
      </c>
      <c r="H3284" t="str">
        <f t="shared" si="52"/>
        <v>IE000BBWIQL445797</v>
      </c>
    </row>
    <row r="3285" spans="1:8" x14ac:dyDescent="0.25">
      <c r="A3285" s="41" t="s">
        <v>17</v>
      </c>
      <c r="B3285" s="41" t="s">
        <v>16</v>
      </c>
      <c r="C3285" s="41" t="str">
        <f>_xlfn.XLOOKUP(A3285,[3]Reconciliation!$A:$A,[3]Reconciliation!$O:$O)</f>
        <v>AVI Japanese Special Situations Fund</v>
      </c>
      <c r="D3285" s="41" t="str">
        <f>_xlfn.XLOOKUP(A3285,'[4]Fund Control'!$H:$H,'[4]Fund Control'!$G:$G)</f>
        <v>Class B (JPY)</v>
      </c>
      <c r="E3285" s="44">
        <v>45798</v>
      </c>
      <c r="F3285" s="41" t="str">
        <f>_xlfn.XLOOKUP(A3285,'[3]Eqn Calc - NII'!$C:$C,'[3]Eqn Calc - NII'!$E:$E)</f>
        <v>JPY</v>
      </c>
      <c r="G3285" s="43" t="e">
        <f>SUMIFS('[3]Eqn Calc - NII'!$U:$U,'[3]Eqn Calc - NII'!$H:$H,E3285,'[3]Eqn Calc - NII'!$C:$C,A3285)</f>
        <v>#VALUE!</v>
      </c>
      <c r="H3285" t="str">
        <f t="shared" si="52"/>
        <v>IE000BBWIQL445798</v>
      </c>
    </row>
    <row r="3286" spans="1:8" x14ac:dyDescent="0.25">
      <c r="A3286" s="41" t="s">
        <v>17</v>
      </c>
      <c r="B3286" s="41" t="s">
        <v>16</v>
      </c>
      <c r="C3286" s="41" t="str">
        <f>_xlfn.XLOOKUP(A3286,[3]Reconciliation!$A:$A,[3]Reconciliation!$O:$O)</f>
        <v>AVI Japanese Special Situations Fund</v>
      </c>
      <c r="D3286" s="41" t="str">
        <f>_xlfn.XLOOKUP(A3286,'[4]Fund Control'!$H:$H,'[4]Fund Control'!$G:$G)</f>
        <v>Class B (JPY)</v>
      </c>
      <c r="E3286" s="44">
        <v>45799</v>
      </c>
      <c r="F3286" s="41" t="str">
        <f>_xlfn.XLOOKUP(A3286,'[3]Eqn Calc - NII'!$C:$C,'[3]Eqn Calc - NII'!$E:$E)</f>
        <v>JPY</v>
      </c>
      <c r="G3286" s="43" t="e">
        <f>SUMIFS('[3]Eqn Calc - NII'!$U:$U,'[3]Eqn Calc - NII'!$H:$H,E3286,'[3]Eqn Calc - NII'!$C:$C,A3286)</f>
        <v>#VALUE!</v>
      </c>
      <c r="H3286" t="str">
        <f t="shared" si="52"/>
        <v>IE000BBWIQL445799</v>
      </c>
    </row>
    <row r="3287" spans="1:8" x14ac:dyDescent="0.25">
      <c r="A3287" s="41" t="s">
        <v>17</v>
      </c>
      <c r="B3287" s="41" t="s">
        <v>16</v>
      </c>
      <c r="C3287" s="41" t="str">
        <f>_xlfn.XLOOKUP(A3287,[3]Reconciliation!$A:$A,[3]Reconciliation!$O:$O)</f>
        <v>AVI Japanese Special Situations Fund</v>
      </c>
      <c r="D3287" s="41" t="str">
        <f>_xlfn.XLOOKUP(A3287,'[4]Fund Control'!$H:$H,'[4]Fund Control'!$G:$G)</f>
        <v>Class B (JPY)</v>
      </c>
      <c r="E3287" s="44">
        <v>45800</v>
      </c>
      <c r="F3287" s="41" t="str">
        <f>_xlfn.XLOOKUP(A3287,'[3]Eqn Calc - NII'!$C:$C,'[3]Eqn Calc - NII'!$E:$E)</f>
        <v>JPY</v>
      </c>
      <c r="G3287" s="43" t="e">
        <f>SUMIFS('[3]Eqn Calc - NII'!$U:$U,'[3]Eqn Calc - NII'!$H:$H,E3287,'[3]Eqn Calc - NII'!$C:$C,A3287)</f>
        <v>#VALUE!</v>
      </c>
      <c r="H3287" t="str">
        <f t="shared" si="52"/>
        <v>IE000BBWIQL445800</v>
      </c>
    </row>
    <row r="3288" spans="1:8" x14ac:dyDescent="0.25">
      <c r="A3288" s="41" t="s">
        <v>17</v>
      </c>
      <c r="B3288" s="41" t="s">
        <v>16</v>
      </c>
      <c r="C3288" s="41" t="str">
        <f>_xlfn.XLOOKUP(A3288,[3]Reconciliation!$A:$A,[3]Reconciliation!$O:$O)</f>
        <v>AVI Japanese Special Situations Fund</v>
      </c>
      <c r="D3288" s="41" t="str">
        <f>_xlfn.XLOOKUP(A3288,'[4]Fund Control'!$H:$H,'[4]Fund Control'!$G:$G)</f>
        <v>Class B (JPY)</v>
      </c>
      <c r="E3288" s="44">
        <v>45804</v>
      </c>
      <c r="F3288" s="41" t="str">
        <f>_xlfn.XLOOKUP(A3288,'[3]Eqn Calc - NII'!$C:$C,'[3]Eqn Calc - NII'!$E:$E)</f>
        <v>JPY</v>
      </c>
      <c r="G3288" s="43" t="e">
        <f>SUMIFS('[3]Eqn Calc - NII'!$U:$U,'[3]Eqn Calc - NII'!$H:$H,E3288,'[3]Eqn Calc - NII'!$C:$C,A3288)</f>
        <v>#VALUE!</v>
      </c>
      <c r="H3288" t="str">
        <f t="shared" si="52"/>
        <v>IE000BBWIQL445804</v>
      </c>
    </row>
    <row r="3289" spans="1:8" x14ac:dyDescent="0.25">
      <c r="A3289" s="41" t="s">
        <v>17</v>
      </c>
      <c r="B3289" s="41" t="s">
        <v>16</v>
      </c>
      <c r="C3289" s="41" t="str">
        <f>_xlfn.XLOOKUP(A3289,[3]Reconciliation!$A:$A,[3]Reconciliation!$O:$O)</f>
        <v>AVI Japanese Special Situations Fund</v>
      </c>
      <c r="D3289" s="41" t="str">
        <f>_xlfn.XLOOKUP(A3289,'[4]Fund Control'!$H:$H,'[4]Fund Control'!$G:$G)</f>
        <v>Class B (JPY)</v>
      </c>
      <c r="E3289" s="44">
        <v>45805</v>
      </c>
      <c r="F3289" s="41" t="str">
        <f>_xlfn.XLOOKUP(A3289,'[3]Eqn Calc - NII'!$C:$C,'[3]Eqn Calc - NII'!$E:$E)</f>
        <v>JPY</v>
      </c>
      <c r="G3289" s="43" t="e">
        <f>SUMIFS('[3]Eqn Calc - NII'!$U:$U,'[3]Eqn Calc - NII'!$H:$H,E3289,'[3]Eqn Calc - NII'!$C:$C,A3289)</f>
        <v>#VALUE!</v>
      </c>
      <c r="H3289" t="str">
        <f t="shared" si="52"/>
        <v>IE000BBWIQL445805</v>
      </c>
    </row>
    <row r="3290" spans="1:8" x14ac:dyDescent="0.25">
      <c r="A3290" s="41" t="s">
        <v>17</v>
      </c>
      <c r="B3290" s="41" t="s">
        <v>16</v>
      </c>
      <c r="C3290" s="41" t="str">
        <f>_xlfn.XLOOKUP(A3290,[3]Reconciliation!$A:$A,[3]Reconciliation!$O:$O)</f>
        <v>AVI Japanese Special Situations Fund</v>
      </c>
      <c r="D3290" s="41" t="str">
        <f>_xlfn.XLOOKUP(A3290,'[4]Fund Control'!$H:$H,'[4]Fund Control'!$G:$G)</f>
        <v>Class B (JPY)</v>
      </c>
      <c r="E3290" s="44">
        <v>45806</v>
      </c>
      <c r="F3290" s="41" t="str">
        <f>_xlfn.XLOOKUP(A3290,'[3]Eqn Calc - NII'!$C:$C,'[3]Eqn Calc - NII'!$E:$E)</f>
        <v>JPY</v>
      </c>
      <c r="G3290" s="43" t="e">
        <f>SUMIFS('[3]Eqn Calc - NII'!$U:$U,'[3]Eqn Calc - NII'!$H:$H,E3290,'[3]Eqn Calc - NII'!$C:$C,A3290)</f>
        <v>#VALUE!</v>
      </c>
      <c r="H3290" t="str">
        <f t="shared" si="52"/>
        <v>IE000BBWIQL445806</v>
      </c>
    </row>
    <row r="3291" spans="1:8" x14ac:dyDescent="0.25">
      <c r="A3291" s="41" t="s">
        <v>17</v>
      </c>
      <c r="B3291" s="41" t="s">
        <v>16</v>
      </c>
      <c r="C3291" s="41" t="str">
        <f>_xlfn.XLOOKUP(A3291,[3]Reconciliation!$A:$A,[3]Reconciliation!$O:$O)</f>
        <v>AVI Japanese Special Situations Fund</v>
      </c>
      <c r="D3291" s="41" t="str">
        <f>_xlfn.XLOOKUP(A3291,'[4]Fund Control'!$H:$H,'[4]Fund Control'!$G:$G)</f>
        <v>Class B (JPY)</v>
      </c>
      <c r="E3291" s="44">
        <v>45807</v>
      </c>
      <c r="F3291" s="41" t="str">
        <f>_xlfn.XLOOKUP(A3291,'[3]Eqn Calc - NII'!$C:$C,'[3]Eqn Calc - NII'!$E:$E)</f>
        <v>JPY</v>
      </c>
      <c r="G3291" s="43" t="e">
        <f>SUMIFS('[3]Eqn Calc - NII'!$U:$U,'[3]Eqn Calc - NII'!$H:$H,E3291,'[3]Eqn Calc - NII'!$C:$C,A3291)</f>
        <v>#VALUE!</v>
      </c>
      <c r="H3291" t="str">
        <f t="shared" si="52"/>
        <v>IE000BBWIQL445807</v>
      </c>
    </row>
  </sheetData>
  <autoFilter ref="A7:G3291" xr:uid="{F9ADA82F-3185-4C0E-84A7-5004741B7A28}"/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42CC-26C9-4DEB-8838-5526061BE618}">
  <dimension ref="A1:G2835"/>
  <sheetViews>
    <sheetView view="pageBreakPreview" topLeftCell="A2804" zoomScale="90" zoomScaleNormal="90" zoomScaleSheetLayoutView="90" workbookViewId="0">
      <selection activeCell="A463" sqref="A8:XFD463"/>
    </sheetView>
  </sheetViews>
  <sheetFormatPr defaultRowHeight="15" x14ac:dyDescent="0.25"/>
  <cols>
    <col min="1" max="1" width="16.7109375" customWidth="1"/>
    <col min="2" max="2" width="26.28515625" customWidth="1"/>
    <col min="3" max="3" width="53.5703125" customWidth="1"/>
    <col min="4" max="4" width="35.7109375" customWidth="1"/>
    <col min="5" max="5" width="19.140625" style="44" bestFit="1" customWidth="1"/>
    <col min="6" max="6" width="14.28515625" bestFit="1" customWidth="1"/>
    <col min="7" max="7" width="22.140625" customWidth="1"/>
    <col min="10" max="10" width="16.5703125" customWidth="1"/>
    <col min="13" max="13" width="15.42578125" bestFit="1" customWidth="1"/>
  </cols>
  <sheetData>
    <row r="1" spans="1:7" ht="26.25" x14ac:dyDescent="0.25">
      <c r="A1" s="55" t="s">
        <v>157</v>
      </c>
      <c r="B1" s="55"/>
      <c r="C1" s="55"/>
      <c r="D1" s="55"/>
      <c r="E1" s="55"/>
      <c r="F1" s="55"/>
      <c r="G1" s="55"/>
    </row>
    <row r="3" spans="1:7" ht="26.25" x14ac:dyDescent="0.25">
      <c r="A3" s="33" t="s">
        <v>158</v>
      </c>
      <c r="B3" s="34"/>
      <c r="C3" s="35"/>
      <c r="D3" s="35"/>
      <c r="E3" s="45"/>
      <c r="F3" s="36"/>
      <c r="G3" s="36" t="s">
        <v>138</v>
      </c>
    </row>
    <row r="5" spans="1:7" x14ac:dyDescent="0.25">
      <c r="A5" s="37" t="s">
        <v>159</v>
      </c>
      <c r="B5" s="38">
        <f ca="1">TODAY()</f>
        <v>46142</v>
      </c>
      <c r="C5" s="35"/>
      <c r="D5" s="35"/>
      <c r="E5" s="45"/>
      <c r="F5" s="35"/>
      <c r="G5" s="35"/>
    </row>
    <row r="7" spans="1:7" ht="27" x14ac:dyDescent="0.25">
      <c r="A7" s="39" t="s">
        <v>160</v>
      </c>
      <c r="B7" s="39" t="s">
        <v>161</v>
      </c>
      <c r="C7" s="39" t="s">
        <v>162</v>
      </c>
      <c r="D7" s="39" t="s">
        <v>163</v>
      </c>
      <c r="E7" s="40" t="s">
        <v>164</v>
      </c>
      <c r="F7" s="39" t="s">
        <v>165</v>
      </c>
      <c r="G7" s="39" t="s">
        <v>166</v>
      </c>
    </row>
    <row r="8" spans="1:7" x14ac:dyDescent="0.25">
      <c r="A8" s="41" t="s">
        <v>105</v>
      </c>
      <c r="B8" s="41" t="s">
        <v>16</v>
      </c>
      <c r="C8" s="41" t="s">
        <v>75</v>
      </c>
      <c r="D8" s="41" t="s">
        <v>59</v>
      </c>
      <c r="E8" s="42">
        <v>45447</v>
      </c>
      <c r="F8" s="41" t="s">
        <v>24</v>
      </c>
      <c r="G8" s="43">
        <v>0</v>
      </c>
    </row>
    <row r="9" spans="1:7" x14ac:dyDescent="0.25">
      <c r="A9" s="41" t="s">
        <v>105</v>
      </c>
      <c r="B9" s="41" t="s">
        <v>16</v>
      </c>
      <c r="C9" s="41" t="s">
        <v>75</v>
      </c>
      <c r="D9" s="41" t="s">
        <v>59</v>
      </c>
      <c r="E9" s="42">
        <v>45448</v>
      </c>
      <c r="F9" s="41" t="s">
        <v>24</v>
      </c>
      <c r="G9" s="43">
        <v>1.6372276591117209E-2</v>
      </c>
    </row>
    <row r="10" spans="1:7" x14ac:dyDescent="0.25">
      <c r="A10" s="41" t="s">
        <v>105</v>
      </c>
      <c r="B10" s="41" t="s">
        <v>16</v>
      </c>
      <c r="C10" s="41" t="s">
        <v>75</v>
      </c>
      <c r="D10" s="41" t="s">
        <v>59</v>
      </c>
      <c r="E10" s="42">
        <v>45449</v>
      </c>
      <c r="F10" s="41" t="s">
        <v>24</v>
      </c>
      <c r="G10" s="43">
        <v>3.2854013225737978E-2</v>
      </c>
    </row>
    <row r="11" spans="1:7" x14ac:dyDescent="0.25">
      <c r="A11" s="41" t="s">
        <v>105</v>
      </c>
      <c r="B11" s="41" t="s">
        <v>16</v>
      </c>
      <c r="C11" s="41" t="s">
        <v>75</v>
      </c>
      <c r="D11" s="41" t="s">
        <v>59</v>
      </c>
      <c r="E11" s="42">
        <v>45450</v>
      </c>
      <c r="F11" s="41" t="s">
        <v>24</v>
      </c>
      <c r="G11" s="43">
        <v>4.9271362296870992E-2</v>
      </c>
    </row>
    <row r="12" spans="1:7" x14ac:dyDescent="0.25">
      <c r="A12" s="41" t="s">
        <v>105</v>
      </c>
      <c r="B12" s="41" t="s">
        <v>16</v>
      </c>
      <c r="C12" s="41" t="s">
        <v>75</v>
      </c>
      <c r="D12" s="41" t="s">
        <v>59</v>
      </c>
      <c r="E12" s="42">
        <v>45453</v>
      </c>
      <c r="F12" s="41" t="s">
        <v>24</v>
      </c>
      <c r="G12" s="43">
        <v>6.5482767380812074E-2</v>
      </c>
    </row>
    <row r="13" spans="1:7" x14ac:dyDescent="0.25">
      <c r="A13" s="41" t="s">
        <v>105</v>
      </c>
      <c r="B13" s="41" t="s">
        <v>16</v>
      </c>
      <c r="C13" s="41" t="s">
        <v>75</v>
      </c>
      <c r="D13" s="41" t="s">
        <v>59</v>
      </c>
      <c r="E13" s="42">
        <v>45454</v>
      </c>
      <c r="F13" s="41" t="s">
        <v>24</v>
      </c>
      <c r="G13" s="43">
        <v>8.080888306197824E-2</v>
      </c>
    </row>
    <row r="14" spans="1:7" x14ac:dyDescent="0.25">
      <c r="A14" s="41" t="s">
        <v>105</v>
      </c>
      <c r="B14" s="41" t="s">
        <v>16</v>
      </c>
      <c r="C14" s="41" t="s">
        <v>75</v>
      </c>
      <c r="D14" s="41" t="s">
        <v>59</v>
      </c>
      <c r="E14" s="42">
        <v>45455</v>
      </c>
      <c r="F14" s="41" t="s">
        <v>24</v>
      </c>
      <c r="G14" s="43">
        <v>9.7232407711832544E-2</v>
      </c>
    </row>
    <row r="15" spans="1:7" x14ac:dyDescent="0.25">
      <c r="A15" s="41" t="s">
        <v>105</v>
      </c>
      <c r="B15" s="41" t="s">
        <v>16</v>
      </c>
      <c r="C15" s="41" t="s">
        <v>75</v>
      </c>
      <c r="D15" s="41" t="s">
        <v>59</v>
      </c>
      <c r="E15" s="42">
        <v>45456</v>
      </c>
      <c r="F15" s="41" t="s">
        <v>24</v>
      </c>
      <c r="G15" s="43">
        <v>0.11428677102091186</v>
      </c>
    </row>
    <row r="16" spans="1:7" x14ac:dyDescent="0.25">
      <c r="A16" s="41" t="s">
        <v>105</v>
      </c>
      <c r="B16" s="41" t="s">
        <v>16</v>
      </c>
      <c r="C16" s="41" t="s">
        <v>75</v>
      </c>
      <c r="D16" s="41" t="s">
        <v>59</v>
      </c>
      <c r="E16" s="42">
        <v>45457</v>
      </c>
      <c r="F16" s="41" t="s">
        <v>24</v>
      </c>
      <c r="G16" s="43">
        <v>0.13019563962480912</v>
      </c>
    </row>
    <row r="17" spans="1:7" x14ac:dyDescent="0.25">
      <c r="A17" s="41" t="s">
        <v>105</v>
      </c>
      <c r="B17" s="41" t="s">
        <v>16</v>
      </c>
      <c r="C17" s="41" t="s">
        <v>75</v>
      </c>
      <c r="D17" s="41" t="s">
        <v>59</v>
      </c>
      <c r="E17" s="42">
        <v>45460</v>
      </c>
      <c r="F17" s="41" t="s">
        <v>24</v>
      </c>
      <c r="G17" s="43">
        <v>0.14589402686819211</v>
      </c>
    </row>
    <row r="18" spans="1:7" x14ac:dyDescent="0.25">
      <c r="A18" s="41" t="s">
        <v>105</v>
      </c>
      <c r="B18" s="41" t="s">
        <v>16</v>
      </c>
      <c r="C18" s="41" t="s">
        <v>75</v>
      </c>
      <c r="D18" s="41" t="s">
        <v>59</v>
      </c>
      <c r="E18" s="42">
        <v>45461</v>
      </c>
      <c r="F18" s="41" t="s">
        <v>24</v>
      </c>
      <c r="G18" s="43">
        <v>0.16115659058327292</v>
      </c>
    </row>
    <row r="19" spans="1:7" x14ac:dyDescent="0.25">
      <c r="A19" s="41" t="s">
        <v>105</v>
      </c>
      <c r="B19" s="41" t="s">
        <v>16</v>
      </c>
      <c r="C19" s="41" t="s">
        <v>75</v>
      </c>
      <c r="D19" s="41" t="s">
        <v>59</v>
      </c>
      <c r="E19" s="42">
        <v>45462</v>
      </c>
      <c r="F19" s="41" t="s">
        <v>24</v>
      </c>
      <c r="G19" s="43">
        <v>0.17766423185849303</v>
      </c>
    </row>
    <row r="20" spans="1:7" x14ac:dyDescent="0.25">
      <c r="A20" s="41" t="s">
        <v>105</v>
      </c>
      <c r="B20" s="41" t="s">
        <v>16</v>
      </c>
      <c r="C20" s="41" t="s">
        <v>75</v>
      </c>
      <c r="D20" s="41" t="s">
        <v>59</v>
      </c>
      <c r="E20" s="42">
        <v>45463</v>
      </c>
      <c r="F20" s="41" t="s">
        <v>24</v>
      </c>
      <c r="G20" s="43">
        <v>0.19446925269612006</v>
      </c>
    </row>
    <row r="21" spans="1:7" x14ac:dyDescent="0.25">
      <c r="A21" s="41" t="s">
        <v>105</v>
      </c>
      <c r="B21" s="41" t="s">
        <v>16</v>
      </c>
      <c r="C21" s="41" t="s">
        <v>75</v>
      </c>
      <c r="D21" s="41" t="s">
        <v>59</v>
      </c>
      <c r="E21" s="42">
        <v>45464</v>
      </c>
      <c r="F21" s="41" t="s">
        <v>24</v>
      </c>
      <c r="G21" s="43">
        <v>0.20952450862000149</v>
      </c>
    </row>
    <row r="22" spans="1:7" x14ac:dyDescent="0.25">
      <c r="A22" s="41" t="s">
        <v>105</v>
      </c>
      <c r="B22" s="41" t="s">
        <v>16</v>
      </c>
      <c r="C22" s="41" t="s">
        <v>75</v>
      </c>
      <c r="D22" s="41" t="s">
        <v>59</v>
      </c>
      <c r="E22" s="42">
        <v>45467</v>
      </c>
      <c r="F22" s="41" t="s">
        <v>24</v>
      </c>
      <c r="G22" s="43">
        <v>0.22566374889835999</v>
      </c>
    </row>
    <row r="23" spans="1:7" x14ac:dyDescent="0.25">
      <c r="A23" s="41" t="s">
        <v>105</v>
      </c>
      <c r="B23" s="41" t="s">
        <v>16</v>
      </c>
      <c r="C23" s="41" t="s">
        <v>75</v>
      </c>
      <c r="D23" s="41" t="s">
        <v>59</v>
      </c>
      <c r="E23" s="42">
        <v>45468</v>
      </c>
      <c r="F23" s="41" t="s">
        <v>24</v>
      </c>
      <c r="G23" s="43">
        <v>0.2426757013407313</v>
      </c>
    </row>
    <row r="24" spans="1:7" x14ac:dyDescent="0.25">
      <c r="A24" s="41" t="s">
        <v>105</v>
      </c>
      <c r="B24" s="41" t="s">
        <v>16</v>
      </c>
      <c r="C24" s="41" t="s">
        <v>75</v>
      </c>
      <c r="D24" s="41" t="s">
        <v>59</v>
      </c>
      <c r="E24" s="42">
        <v>45469</v>
      </c>
      <c r="F24" s="41" t="s">
        <v>24</v>
      </c>
      <c r="G24" s="43">
        <v>0.25830905512820101</v>
      </c>
    </row>
    <row r="25" spans="1:7" x14ac:dyDescent="0.25">
      <c r="A25" s="41" t="s">
        <v>105</v>
      </c>
      <c r="B25" s="41" t="s">
        <v>16</v>
      </c>
      <c r="C25" s="41" t="s">
        <v>75</v>
      </c>
      <c r="D25" s="41" t="s">
        <v>59</v>
      </c>
      <c r="E25" s="42">
        <v>45470</v>
      </c>
      <c r="F25" s="41" t="s">
        <v>24</v>
      </c>
      <c r="G25" s="43">
        <v>0.27450079294243807</v>
      </c>
    </row>
    <row r="26" spans="1:7" x14ac:dyDescent="0.25">
      <c r="A26" s="41" t="s">
        <v>105</v>
      </c>
      <c r="B26" s="41" t="s">
        <v>16</v>
      </c>
      <c r="C26" s="41" t="s">
        <v>75</v>
      </c>
      <c r="D26" s="41" t="s">
        <v>59</v>
      </c>
      <c r="E26" s="42">
        <v>45471</v>
      </c>
      <c r="F26" s="41" t="s">
        <v>24</v>
      </c>
      <c r="G26" s="43">
        <v>0.29040434788405078</v>
      </c>
    </row>
    <row r="27" spans="1:7" x14ac:dyDescent="0.25">
      <c r="A27" s="41" t="s">
        <v>105</v>
      </c>
      <c r="B27" s="41" t="s">
        <v>16</v>
      </c>
      <c r="C27" s="41" t="s">
        <v>75</v>
      </c>
      <c r="D27" s="41" t="s">
        <v>59</v>
      </c>
      <c r="E27" s="42">
        <v>45474</v>
      </c>
      <c r="F27" s="41" t="s">
        <v>24</v>
      </c>
      <c r="G27" s="43">
        <v>0.30560515345329287</v>
      </c>
    </row>
    <row r="28" spans="1:7" x14ac:dyDescent="0.25">
      <c r="A28" s="41" t="s">
        <v>105</v>
      </c>
      <c r="B28" s="41" t="s">
        <v>16</v>
      </c>
      <c r="C28" s="41" t="s">
        <v>75</v>
      </c>
      <c r="D28" s="41" t="s">
        <v>59</v>
      </c>
      <c r="E28" s="42">
        <v>45475</v>
      </c>
      <c r="F28" s="41" t="s">
        <v>24</v>
      </c>
      <c r="G28" s="43">
        <v>0.3194003064745124</v>
      </c>
    </row>
    <row r="29" spans="1:7" x14ac:dyDescent="0.25">
      <c r="A29" s="41" t="s">
        <v>105</v>
      </c>
      <c r="B29" s="41" t="s">
        <v>16</v>
      </c>
      <c r="C29" s="41" t="s">
        <v>75</v>
      </c>
      <c r="D29" s="41" t="s">
        <v>59</v>
      </c>
      <c r="E29" s="42">
        <v>45476</v>
      </c>
      <c r="F29" s="41" t="s">
        <v>24</v>
      </c>
      <c r="G29" s="43">
        <v>0.33519951943541554</v>
      </c>
    </row>
    <row r="30" spans="1:7" x14ac:dyDescent="0.25">
      <c r="A30" s="41" t="s">
        <v>105</v>
      </c>
      <c r="B30" s="41" t="s">
        <v>16</v>
      </c>
      <c r="C30" s="41" t="s">
        <v>75</v>
      </c>
      <c r="D30" s="41" t="s">
        <v>59</v>
      </c>
      <c r="E30" s="42">
        <v>45477</v>
      </c>
      <c r="F30" s="41" t="s">
        <v>24</v>
      </c>
      <c r="G30" s="43">
        <v>0.35028160359336541</v>
      </c>
    </row>
    <row r="31" spans="1:7" x14ac:dyDescent="0.25">
      <c r="A31" s="41" t="s">
        <v>105</v>
      </c>
      <c r="B31" s="41" t="s">
        <v>16</v>
      </c>
      <c r="C31" s="41" t="s">
        <v>75</v>
      </c>
      <c r="D31" s="41" t="s">
        <v>59</v>
      </c>
      <c r="E31" s="42">
        <v>45478</v>
      </c>
      <c r="F31" s="41" t="s">
        <v>24</v>
      </c>
      <c r="G31" s="43">
        <v>0.36536362473087652</v>
      </c>
    </row>
    <row r="32" spans="1:7" x14ac:dyDescent="0.25">
      <c r="A32" s="41" t="s">
        <v>105</v>
      </c>
      <c r="B32" s="41" t="s">
        <v>16</v>
      </c>
      <c r="C32" s="41" t="s">
        <v>75</v>
      </c>
      <c r="D32" s="41" t="s">
        <v>59</v>
      </c>
      <c r="E32" s="42">
        <v>45481</v>
      </c>
      <c r="F32" s="41" t="s">
        <v>24</v>
      </c>
      <c r="G32" s="43">
        <v>0.38234779171088884</v>
      </c>
    </row>
    <row r="33" spans="1:7" x14ac:dyDescent="0.25">
      <c r="A33" s="41" t="s">
        <v>105</v>
      </c>
      <c r="B33" s="41" t="s">
        <v>16</v>
      </c>
      <c r="C33" s="41" t="s">
        <v>75</v>
      </c>
      <c r="D33" s="41" t="s">
        <v>59</v>
      </c>
      <c r="E33" s="42">
        <v>45482</v>
      </c>
      <c r="F33" s="41" t="s">
        <v>24</v>
      </c>
      <c r="G33" s="43">
        <v>0.39735569077488447</v>
      </c>
    </row>
    <row r="34" spans="1:7" x14ac:dyDescent="0.25">
      <c r="A34" s="41" t="s">
        <v>105</v>
      </c>
      <c r="B34" s="41" t="s">
        <v>16</v>
      </c>
      <c r="C34" s="41" t="s">
        <v>75</v>
      </c>
      <c r="D34" s="41" t="s">
        <v>59</v>
      </c>
      <c r="E34" s="42">
        <v>45483</v>
      </c>
      <c r="F34" s="41" t="s">
        <v>24</v>
      </c>
      <c r="G34" s="43">
        <v>0.41026835158125624</v>
      </c>
    </row>
    <row r="35" spans="1:7" x14ac:dyDescent="0.25">
      <c r="A35" s="41" t="s">
        <v>105</v>
      </c>
      <c r="B35" s="41" t="s">
        <v>16</v>
      </c>
      <c r="C35" s="41" t="s">
        <v>75</v>
      </c>
      <c r="D35" s="41" t="s">
        <v>59</v>
      </c>
      <c r="E35" s="42">
        <v>45484</v>
      </c>
      <c r="F35" s="41" t="s">
        <v>24</v>
      </c>
      <c r="G35" s="43">
        <v>0.42404903010223505</v>
      </c>
    </row>
    <row r="36" spans="1:7" x14ac:dyDescent="0.25">
      <c r="A36" s="41" t="s">
        <v>105</v>
      </c>
      <c r="B36" s="41" t="s">
        <v>16</v>
      </c>
      <c r="C36" s="41" t="s">
        <v>75</v>
      </c>
      <c r="D36" s="41" t="s">
        <v>59</v>
      </c>
      <c r="E36" s="42">
        <v>45485</v>
      </c>
      <c r="F36" s="41" t="s">
        <v>24</v>
      </c>
      <c r="G36" s="43">
        <v>0.44038597394336765</v>
      </c>
    </row>
    <row r="37" spans="1:7" x14ac:dyDescent="0.25">
      <c r="A37" s="41" t="s">
        <v>105</v>
      </c>
      <c r="B37" s="41" t="s">
        <v>16</v>
      </c>
      <c r="C37" s="41" t="s">
        <v>75</v>
      </c>
      <c r="D37" s="41" t="s">
        <v>59</v>
      </c>
      <c r="E37" s="42">
        <v>45488</v>
      </c>
      <c r="F37" s="41" t="s">
        <v>24</v>
      </c>
      <c r="G37" s="43">
        <v>0.45792554725115503</v>
      </c>
    </row>
    <row r="38" spans="1:7" x14ac:dyDescent="0.25">
      <c r="A38" s="41" t="s">
        <v>105</v>
      </c>
      <c r="B38" s="41" t="s">
        <v>16</v>
      </c>
      <c r="C38" s="41" t="s">
        <v>75</v>
      </c>
      <c r="D38" s="41" t="s">
        <v>59</v>
      </c>
      <c r="E38" s="42">
        <v>45489</v>
      </c>
      <c r="F38" s="41" t="s">
        <v>24</v>
      </c>
      <c r="G38" s="43">
        <v>0.4718469499208931</v>
      </c>
    </row>
    <row r="39" spans="1:7" x14ac:dyDescent="0.25">
      <c r="A39" s="41" t="s">
        <v>105</v>
      </c>
      <c r="B39" s="41" t="s">
        <v>16</v>
      </c>
      <c r="C39" s="41" t="s">
        <v>75</v>
      </c>
      <c r="D39" s="41" t="s">
        <v>59</v>
      </c>
      <c r="E39" s="42">
        <v>45490</v>
      </c>
      <c r="F39" s="41" t="s">
        <v>24</v>
      </c>
      <c r="G39" s="43">
        <v>0.48925884844881001</v>
      </c>
    </row>
    <row r="40" spans="1:7" x14ac:dyDescent="0.25">
      <c r="A40" s="41" t="s">
        <v>105</v>
      </c>
      <c r="B40" s="41" t="s">
        <v>16</v>
      </c>
      <c r="C40" s="41" t="s">
        <v>75</v>
      </c>
      <c r="D40" s="41" t="s">
        <v>59</v>
      </c>
      <c r="E40" s="42">
        <v>45491</v>
      </c>
      <c r="F40" s="41" t="s">
        <v>24</v>
      </c>
      <c r="G40" s="43">
        <v>0.50797263756720012</v>
      </c>
    </row>
    <row r="41" spans="1:7" x14ac:dyDescent="0.25">
      <c r="A41" s="41" t="s">
        <v>105</v>
      </c>
      <c r="B41" s="41" t="s">
        <v>16</v>
      </c>
      <c r="C41" s="41" t="s">
        <v>75</v>
      </c>
      <c r="D41" s="41" t="s">
        <v>59</v>
      </c>
      <c r="E41" s="42">
        <v>45492</v>
      </c>
      <c r="F41" s="41" t="s">
        <v>24</v>
      </c>
      <c r="G41" s="43">
        <v>0.52448711805928439</v>
      </c>
    </row>
    <row r="42" spans="1:7" x14ac:dyDescent="0.25">
      <c r="A42" s="41" t="s">
        <v>105</v>
      </c>
      <c r="B42" s="41" t="s">
        <v>16</v>
      </c>
      <c r="C42" s="41" t="s">
        <v>75</v>
      </c>
      <c r="D42" s="41" t="s">
        <v>59</v>
      </c>
      <c r="E42" s="42">
        <v>45495</v>
      </c>
      <c r="F42" s="41" t="s">
        <v>24</v>
      </c>
      <c r="G42" s="43">
        <v>0.54090189635044628</v>
      </c>
    </row>
    <row r="43" spans="1:7" x14ac:dyDescent="0.25">
      <c r="A43" s="41" t="s">
        <v>105</v>
      </c>
      <c r="B43" s="41" t="s">
        <v>16</v>
      </c>
      <c r="C43" s="41" t="s">
        <v>75</v>
      </c>
      <c r="D43" s="41" t="s">
        <v>59</v>
      </c>
      <c r="E43" s="42">
        <v>45496</v>
      </c>
      <c r="F43" s="41" t="s">
        <v>24</v>
      </c>
      <c r="G43" s="43">
        <v>0.55678935412249009</v>
      </c>
    </row>
    <row r="44" spans="1:7" x14ac:dyDescent="0.25">
      <c r="A44" s="41" t="s">
        <v>105</v>
      </c>
      <c r="B44" s="41" t="s">
        <v>16</v>
      </c>
      <c r="C44" s="41" t="s">
        <v>75</v>
      </c>
      <c r="D44" s="41" t="s">
        <v>59</v>
      </c>
      <c r="E44" s="42">
        <v>45497</v>
      </c>
      <c r="F44" s="41" t="s">
        <v>24</v>
      </c>
      <c r="G44" s="43">
        <v>0.57497682180528964</v>
      </c>
    </row>
    <row r="45" spans="1:7" x14ac:dyDescent="0.25">
      <c r="A45" s="41" t="s">
        <v>105</v>
      </c>
      <c r="B45" s="41" t="s">
        <v>16</v>
      </c>
      <c r="C45" s="41" t="s">
        <v>75</v>
      </c>
      <c r="D45" s="41" t="s">
        <v>59</v>
      </c>
      <c r="E45" s="42">
        <v>45498</v>
      </c>
      <c r="F45" s="41" t="s">
        <v>24</v>
      </c>
      <c r="G45" s="43">
        <v>0.59221270446264085</v>
      </c>
    </row>
    <row r="46" spans="1:7" x14ac:dyDescent="0.25">
      <c r="A46" s="41" t="s">
        <v>105</v>
      </c>
      <c r="B46" s="41" t="s">
        <v>16</v>
      </c>
      <c r="C46" s="41" t="s">
        <v>75</v>
      </c>
      <c r="D46" s="41" t="s">
        <v>59</v>
      </c>
      <c r="E46" s="42">
        <v>45499</v>
      </c>
      <c r="F46" s="41" t="s">
        <v>24</v>
      </c>
      <c r="G46" s="43">
        <v>0.60844149814764081</v>
      </c>
    </row>
    <row r="47" spans="1:7" x14ac:dyDescent="0.25">
      <c r="A47" s="41" t="s">
        <v>105</v>
      </c>
      <c r="B47" s="41" t="s">
        <v>16</v>
      </c>
      <c r="C47" s="41" t="s">
        <v>75</v>
      </c>
      <c r="D47" s="41" t="s">
        <v>59</v>
      </c>
      <c r="E47" s="42">
        <v>45502</v>
      </c>
      <c r="F47" s="41" t="s">
        <v>24</v>
      </c>
      <c r="G47" s="43">
        <v>0.62530971392228207</v>
      </c>
    </row>
    <row r="48" spans="1:7" x14ac:dyDescent="0.25">
      <c r="A48" s="41" t="s">
        <v>105</v>
      </c>
      <c r="B48" s="41" t="s">
        <v>16</v>
      </c>
      <c r="C48" s="41" t="s">
        <v>75</v>
      </c>
      <c r="D48" s="41" t="s">
        <v>59</v>
      </c>
      <c r="E48" s="42">
        <v>45503</v>
      </c>
      <c r="F48" s="41" t="s">
        <v>24</v>
      </c>
      <c r="G48" s="43">
        <v>0.64050703663193798</v>
      </c>
    </row>
    <row r="49" spans="1:7" x14ac:dyDescent="0.25">
      <c r="A49" s="41" t="s">
        <v>105</v>
      </c>
      <c r="B49" s="41" t="s">
        <v>16</v>
      </c>
      <c r="C49" s="41" t="s">
        <v>75</v>
      </c>
      <c r="D49" s="41" t="s">
        <v>59</v>
      </c>
      <c r="E49" s="42">
        <v>45504</v>
      </c>
      <c r="F49" s="41" t="s">
        <v>24</v>
      </c>
      <c r="G49" s="43">
        <v>0.65911375329685074</v>
      </c>
    </row>
    <row r="50" spans="1:7" x14ac:dyDescent="0.25">
      <c r="A50" s="41" t="s">
        <v>105</v>
      </c>
      <c r="B50" s="41" t="s">
        <v>16</v>
      </c>
      <c r="C50" s="41" t="s">
        <v>75</v>
      </c>
      <c r="D50" s="41" t="s">
        <v>59</v>
      </c>
      <c r="E50" s="42">
        <v>45505</v>
      </c>
      <c r="F50" s="41" t="s">
        <v>24</v>
      </c>
      <c r="G50" s="43">
        <v>0.67462944154632376</v>
      </c>
    </row>
    <row r="51" spans="1:7" x14ac:dyDescent="0.25">
      <c r="A51" s="41" t="s">
        <v>105</v>
      </c>
      <c r="B51" s="41" t="s">
        <v>16</v>
      </c>
      <c r="C51" s="41" t="s">
        <v>75</v>
      </c>
      <c r="D51" s="41" t="s">
        <v>59</v>
      </c>
      <c r="E51" s="42">
        <v>45506</v>
      </c>
      <c r="F51" s="41" t="s">
        <v>24</v>
      </c>
      <c r="G51" s="43">
        <v>0.69580387280447054</v>
      </c>
    </row>
    <row r="52" spans="1:7" x14ac:dyDescent="0.25">
      <c r="A52" s="41" t="s">
        <v>105</v>
      </c>
      <c r="B52" s="41" t="s">
        <v>16</v>
      </c>
      <c r="C52" s="41" t="s">
        <v>75</v>
      </c>
      <c r="D52" s="41" t="s">
        <v>59</v>
      </c>
      <c r="E52" s="42">
        <v>45510</v>
      </c>
      <c r="F52" s="41" t="s">
        <v>24</v>
      </c>
      <c r="G52" s="43">
        <v>0.71065174028852263</v>
      </c>
    </row>
    <row r="53" spans="1:7" x14ac:dyDescent="0.25">
      <c r="A53" s="41" t="s">
        <v>105</v>
      </c>
      <c r="B53" s="41" t="s">
        <v>16</v>
      </c>
      <c r="C53" s="41" t="s">
        <v>75</v>
      </c>
      <c r="D53" s="41" t="s">
        <v>59</v>
      </c>
      <c r="E53" s="42">
        <v>45511</v>
      </c>
      <c r="F53" s="41" t="s">
        <v>24</v>
      </c>
      <c r="G53" s="43">
        <v>0.72615118473093121</v>
      </c>
    </row>
    <row r="54" spans="1:7" x14ac:dyDescent="0.25">
      <c r="A54" s="41" t="s">
        <v>105</v>
      </c>
      <c r="B54" s="41" t="s">
        <v>16</v>
      </c>
      <c r="C54" s="41" t="s">
        <v>75</v>
      </c>
      <c r="D54" s="41" t="s">
        <v>59</v>
      </c>
      <c r="E54" s="42">
        <v>45512</v>
      </c>
      <c r="F54" s="41" t="s">
        <v>24</v>
      </c>
      <c r="G54" s="43">
        <v>0.7387092133681753</v>
      </c>
    </row>
    <row r="55" spans="1:7" x14ac:dyDescent="0.25">
      <c r="A55" s="41" t="s">
        <v>105</v>
      </c>
      <c r="B55" s="41" t="s">
        <v>16</v>
      </c>
      <c r="C55" s="41" t="s">
        <v>75</v>
      </c>
      <c r="D55" s="41" t="s">
        <v>59</v>
      </c>
      <c r="E55" s="42">
        <v>45513</v>
      </c>
      <c r="F55" s="41" t="s">
        <v>24</v>
      </c>
      <c r="G55" s="43">
        <v>0.75258969669259157</v>
      </c>
    </row>
    <row r="56" spans="1:7" x14ac:dyDescent="0.25">
      <c r="A56" s="41" t="s">
        <v>105</v>
      </c>
      <c r="B56" s="41" t="s">
        <v>16</v>
      </c>
      <c r="C56" s="41" t="s">
        <v>75</v>
      </c>
      <c r="D56" s="41" t="s">
        <v>59</v>
      </c>
      <c r="E56" s="42">
        <v>45516</v>
      </c>
      <c r="F56" s="41" t="s">
        <v>24</v>
      </c>
      <c r="G56" s="43">
        <v>0.76582900872403026</v>
      </c>
    </row>
    <row r="57" spans="1:7" x14ac:dyDescent="0.25">
      <c r="A57" s="41" t="s">
        <v>105</v>
      </c>
      <c r="B57" s="41" t="s">
        <v>16</v>
      </c>
      <c r="C57" s="41" t="s">
        <v>75</v>
      </c>
      <c r="D57" s="41" t="s">
        <v>59</v>
      </c>
      <c r="E57" s="42">
        <v>45517</v>
      </c>
      <c r="F57" s="41" t="s">
        <v>24</v>
      </c>
      <c r="G57" s="43">
        <v>0.77926275143175783</v>
      </c>
    </row>
    <row r="58" spans="1:7" x14ac:dyDescent="0.25">
      <c r="A58" s="41" t="s">
        <v>105</v>
      </c>
      <c r="B58" s="41" t="s">
        <v>16</v>
      </c>
      <c r="C58" s="41" t="s">
        <v>75</v>
      </c>
      <c r="D58" s="41" t="s">
        <v>59</v>
      </c>
      <c r="E58" s="42">
        <v>45518</v>
      </c>
      <c r="F58" s="41" t="s">
        <v>24</v>
      </c>
      <c r="G58" s="43">
        <v>0.7949566353202836</v>
      </c>
    </row>
    <row r="59" spans="1:7" x14ac:dyDescent="0.25">
      <c r="A59" s="41" t="s">
        <v>105</v>
      </c>
      <c r="B59" s="41" t="s">
        <v>16</v>
      </c>
      <c r="C59" s="41" t="s">
        <v>75</v>
      </c>
      <c r="D59" s="41" t="s">
        <v>59</v>
      </c>
      <c r="E59" s="42">
        <v>45519</v>
      </c>
      <c r="F59" s="41" t="s">
        <v>24</v>
      </c>
      <c r="G59" s="43">
        <v>0.80811494559839492</v>
      </c>
    </row>
    <row r="60" spans="1:7" x14ac:dyDescent="0.25">
      <c r="A60" s="41" t="s">
        <v>105</v>
      </c>
      <c r="B60" s="41" t="s">
        <v>16</v>
      </c>
      <c r="C60" s="41" t="s">
        <v>75</v>
      </c>
      <c r="D60" s="41" t="s">
        <v>59</v>
      </c>
      <c r="E60" s="42">
        <v>45520</v>
      </c>
      <c r="F60" s="41" t="s">
        <v>24</v>
      </c>
      <c r="G60" s="43">
        <v>0.81784400243821853</v>
      </c>
    </row>
    <row r="61" spans="1:7" x14ac:dyDescent="0.25">
      <c r="A61" s="41" t="s">
        <v>105</v>
      </c>
      <c r="B61" s="41" t="s">
        <v>16</v>
      </c>
      <c r="C61" s="41" t="s">
        <v>75</v>
      </c>
      <c r="D61" s="41" t="s">
        <v>59</v>
      </c>
      <c r="E61" s="42">
        <v>45523</v>
      </c>
      <c r="F61" s="41" t="s">
        <v>24</v>
      </c>
      <c r="G61" s="43">
        <v>0.83072047340007682</v>
      </c>
    </row>
    <row r="62" spans="1:7" x14ac:dyDescent="0.25">
      <c r="A62" s="41" t="s">
        <v>105</v>
      </c>
      <c r="B62" s="41" t="s">
        <v>16</v>
      </c>
      <c r="C62" s="41" t="s">
        <v>75</v>
      </c>
      <c r="D62" s="41" t="s">
        <v>59</v>
      </c>
      <c r="E62" s="42">
        <v>45524</v>
      </c>
      <c r="F62" s="41" t="s">
        <v>24</v>
      </c>
      <c r="G62" s="43">
        <v>0.84450413073587294</v>
      </c>
    </row>
    <row r="63" spans="1:7" x14ac:dyDescent="0.25">
      <c r="A63" s="41" t="s">
        <v>105</v>
      </c>
      <c r="B63" s="41" t="s">
        <v>16</v>
      </c>
      <c r="C63" s="41" t="s">
        <v>75</v>
      </c>
      <c r="D63" s="41" t="s">
        <v>59</v>
      </c>
      <c r="E63" s="42">
        <v>45525</v>
      </c>
      <c r="F63" s="41" t="s">
        <v>24</v>
      </c>
      <c r="G63" s="43">
        <v>0.85757495336340495</v>
      </c>
    </row>
    <row r="64" spans="1:7" x14ac:dyDescent="0.25">
      <c r="A64" s="41" t="s">
        <v>105</v>
      </c>
      <c r="B64" s="41" t="s">
        <v>16</v>
      </c>
      <c r="C64" s="41" t="s">
        <v>75</v>
      </c>
      <c r="D64" s="41" t="s">
        <v>59</v>
      </c>
      <c r="E64" s="42">
        <v>45526</v>
      </c>
      <c r="F64" s="41" t="s">
        <v>24</v>
      </c>
      <c r="G64" s="43">
        <v>0.86749203363554195</v>
      </c>
    </row>
    <row r="65" spans="1:7" x14ac:dyDescent="0.25">
      <c r="A65" s="41" t="s">
        <v>105</v>
      </c>
      <c r="B65" s="41" t="s">
        <v>16</v>
      </c>
      <c r="C65" s="41" t="s">
        <v>75</v>
      </c>
      <c r="D65" s="41" t="s">
        <v>59</v>
      </c>
      <c r="E65" s="42">
        <v>45527</v>
      </c>
      <c r="F65" s="41" t="s">
        <v>24</v>
      </c>
      <c r="G65" s="43">
        <v>0.88021227679269731</v>
      </c>
    </row>
    <row r="66" spans="1:7" x14ac:dyDescent="0.25">
      <c r="A66" s="41" t="s">
        <v>105</v>
      </c>
      <c r="B66" s="41" t="s">
        <v>16</v>
      </c>
      <c r="C66" s="41" t="s">
        <v>75</v>
      </c>
      <c r="D66" s="41" t="s">
        <v>59</v>
      </c>
      <c r="E66" s="42">
        <v>45531</v>
      </c>
      <c r="F66" s="41" t="s">
        <v>24</v>
      </c>
      <c r="G66" s="43">
        <v>0.89733335524951208</v>
      </c>
    </row>
    <row r="67" spans="1:7" x14ac:dyDescent="0.25">
      <c r="A67" s="41" t="s">
        <v>105</v>
      </c>
      <c r="B67" s="41" t="s">
        <v>16</v>
      </c>
      <c r="C67" s="41" t="s">
        <v>75</v>
      </c>
      <c r="D67" s="41" t="s">
        <v>59</v>
      </c>
      <c r="E67" s="42">
        <v>45532</v>
      </c>
      <c r="F67" s="41" t="s">
        <v>24</v>
      </c>
      <c r="G67" s="43">
        <v>0.91722268577488697</v>
      </c>
    </row>
    <row r="68" spans="1:7" x14ac:dyDescent="0.25">
      <c r="A68" s="41" t="s">
        <v>105</v>
      </c>
      <c r="B68" s="41" t="s">
        <v>16</v>
      </c>
      <c r="C68" s="41" t="s">
        <v>75</v>
      </c>
      <c r="D68" s="41" t="s">
        <v>59</v>
      </c>
      <c r="E68" s="42">
        <v>45533</v>
      </c>
      <c r="F68" s="41" t="s">
        <v>24</v>
      </c>
      <c r="G68" s="43">
        <v>0.93414617040802617</v>
      </c>
    </row>
    <row r="69" spans="1:7" x14ac:dyDescent="0.25">
      <c r="A69" s="41" t="s">
        <v>105</v>
      </c>
      <c r="B69" s="41" t="s">
        <v>16</v>
      </c>
      <c r="C69" s="41" t="s">
        <v>75</v>
      </c>
      <c r="D69" s="41" t="s">
        <v>59</v>
      </c>
      <c r="E69" s="42">
        <v>45534</v>
      </c>
      <c r="F69" s="41" t="s">
        <v>24</v>
      </c>
      <c r="G69" s="43">
        <v>0.94930790357118311</v>
      </c>
    </row>
    <row r="70" spans="1:7" x14ac:dyDescent="0.25">
      <c r="A70" s="41" t="s">
        <v>105</v>
      </c>
      <c r="B70" s="41" t="s">
        <v>16</v>
      </c>
      <c r="C70" s="41" t="s">
        <v>75</v>
      </c>
      <c r="D70" s="41" t="s">
        <v>59</v>
      </c>
      <c r="E70" s="42">
        <v>45537</v>
      </c>
      <c r="F70" s="41" t="s">
        <v>24</v>
      </c>
      <c r="G70" s="43">
        <v>0.9695443929588321</v>
      </c>
    </row>
    <row r="71" spans="1:7" x14ac:dyDescent="0.25">
      <c r="A71" s="41" t="s">
        <v>105</v>
      </c>
      <c r="B71" s="41" t="s">
        <v>16</v>
      </c>
      <c r="C71" s="41" t="s">
        <v>75</v>
      </c>
      <c r="D71" s="41" t="s">
        <v>59</v>
      </c>
      <c r="E71" s="42">
        <v>45538</v>
      </c>
      <c r="F71" s="41" t="s">
        <v>24</v>
      </c>
      <c r="G71" s="43">
        <v>0.98043993937276119</v>
      </c>
    </row>
    <row r="72" spans="1:7" x14ac:dyDescent="0.25">
      <c r="A72" s="41" t="s">
        <v>105</v>
      </c>
      <c r="B72" s="41" t="s">
        <v>16</v>
      </c>
      <c r="C72" s="41" t="s">
        <v>75</v>
      </c>
      <c r="D72" s="41" t="s">
        <v>59</v>
      </c>
      <c r="E72" s="42">
        <v>45539</v>
      </c>
      <c r="F72" s="41" t="s">
        <v>24</v>
      </c>
      <c r="G72" s="43">
        <v>0.99637393075313274</v>
      </c>
    </row>
    <row r="73" spans="1:7" x14ac:dyDescent="0.25">
      <c r="A73" s="41" t="s">
        <v>105</v>
      </c>
      <c r="B73" s="41" t="s">
        <v>16</v>
      </c>
      <c r="C73" s="41" t="s">
        <v>75</v>
      </c>
      <c r="D73" s="41" t="s">
        <v>59</v>
      </c>
      <c r="E73" s="42">
        <v>45540</v>
      </c>
      <c r="F73" s="41" t="s">
        <v>24</v>
      </c>
      <c r="G73" s="43">
        <v>1.0102937671805181</v>
      </c>
    </row>
    <row r="74" spans="1:7" x14ac:dyDescent="0.25">
      <c r="A74" s="41" t="s">
        <v>105</v>
      </c>
      <c r="B74" s="41" t="s">
        <v>16</v>
      </c>
      <c r="C74" s="41" t="s">
        <v>75</v>
      </c>
      <c r="D74" s="41" t="s">
        <v>59</v>
      </c>
      <c r="E74" s="42">
        <v>45541</v>
      </c>
      <c r="F74" s="41" t="s">
        <v>24</v>
      </c>
      <c r="G74" s="43">
        <v>1.0338238189267916</v>
      </c>
    </row>
    <row r="75" spans="1:7" x14ac:dyDescent="0.25">
      <c r="A75" s="41" t="s">
        <v>105</v>
      </c>
      <c r="B75" s="41" t="s">
        <v>16</v>
      </c>
      <c r="C75" s="41" t="s">
        <v>75</v>
      </c>
      <c r="D75" s="41" t="s">
        <v>59</v>
      </c>
      <c r="E75" s="42">
        <v>45544</v>
      </c>
      <c r="F75" s="41" t="s">
        <v>24</v>
      </c>
      <c r="G75" s="43">
        <v>1.0514097500417436</v>
      </c>
    </row>
    <row r="76" spans="1:7" x14ac:dyDescent="0.25">
      <c r="A76" s="41" t="s">
        <v>105</v>
      </c>
      <c r="B76" s="41" t="s">
        <v>16</v>
      </c>
      <c r="C76" s="41" t="s">
        <v>75</v>
      </c>
      <c r="D76" s="41" t="s">
        <v>59</v>
      </c>
      <c r="E76" s="42">
        <v>45545</v>
      </c>
      <c r="F76" s="41" t="s">
        <v>24</v>
      </c>
      <c r="G76" s="43">
        <v>1.070442632879208</v>
      </c>
    </row>
    <row r="77" spans="1:7" x14ac:dyDescent="0.25">
      <c r="A77" s="41" t="s">
        <v>105</v>
      </c>
      <c r="B77" s="41" t="s">
        <v>16</v>
      </c>
      <c r="C77" s="41" t="s">
        <v>75</v>
      </c>
      <c r="D77" s="41" t="s">
        <v>59</v>
      </c>
      <c r="E77" s="42">
        <v>45546</v>
      </c>
      <c r="F77" s="41" t="s">
        <v>24</v>
      </c>
      <c r="G77" s="43">
        <v>1.0806292112075395</v>
      </c>
    </row>
    <row r="78" spans="1:7" x14ac:dyDescent="0.25">
      <c r="A78" s="41" t="s">
        <v>105</v>
      </c>
      <c r="B78" s="41" t="s">
        <v>16</v>
      </c>
      <c r="C78" s="41" t="s">
        <v>75</v>
      </c>
      <c r="D78" s="41" t="s">
        <v>59</v>
      </c>
      <c r="E78" s="42">
        <v>45547</v>
      </c>
      <c r="F78" s="41" t="s">
        <v>24</v>
      </c>
      <c r="G78" s="43">
        <v>1.090047900371623</v>
      </c>
    </row>
    <row r="79" spans="1:7" x14ac:dyDescent="0.25">
      <c r="A79" s="41" t="s">
        <v>105</v>
      </c>
      <c r="B79" s="41" t="s">
        <v>16</v>
      </c>
      <c r="C79" s="41" t="s">
        <v>75</v>
      </c>
      <c r="D79" s="41" t="s">
        <v>59</v>
      </c>
      <c r="E79" s="42">
        <v>45548</v>
      </c>
      <c r="F79" s="41" t="s">
        <v>24</v>
      </c>
      <c r="G79" s="43">
        <v>1.1019357747276552</v>
      </c>
    </row>
    <row r="80" spans="1:7" x14ac:dyDescent="0.25">
      <c r="A80" s="41" t="s">
        <v>105</v>
      </c>
      <c r="B80" s="41" t="s">
        <v>16</v>
      </c>
      <c r="C80" s="41" t="s">
        <v>75</v>
      </c>
      <c r="D80" s="41" t="s">
        <v>59</v>
      </c>
      <c r="E80" s="42">
        <v>45551</v>
      </c>
      <c r="F80" s="41" t="s">
        <v>24</v>
      </c>
      <c r="G80" s="43">
        <v>1.1186188827028147</v>
      </c>
    </row>
    <row r="81" spans="1:7" x14ac:dyDescent="0.25">
      <c r="A81" s="41" t="s">
        <v>105</v>
      </c>
      <c r="B81" s="41" t="s">
        <v>16</v>
      </c>
      <c r="C81" s="41" t="s">
        <v>75</v>
      </c>
      <c r="D81" s="41" t="s">
        <v>59</v>
      </c>
      <c r="E81" s="42">
        <v>45552</v>
      </c>
      <c r="F81" s="41" t="s">
        <v>24</v>
      </c>
      <c r="G81" s="43">
        <v>1.1321793649049321</v>
      </c>
    </row>
    <row r="82" spans="1:7" x14ac:dyDescent="0.25">
      <c r="A82" s="41" t="s">
        <v>105</v>
      </c>
      <c r="B82" s="41" t="s">
        <v>16</v>
      </c>
      <c r="C82" s="41" t="s">
        <v>75</v>
      </c>
      <c r="D82" s="41" t="s">
        <v>59</v>
      </c>
      <c r="E82" s="42">
        <v>45553</v>
      </c>
      <c r="F82" s="41" t="s">
        <v>24</v>
      </c>
      <c r="G82" s="43">
        <v>1.1444432771053663</v>
      </c>
    </row>
    <row r="83" spans="1:7" x14ac:dyDescent="0.25">
      <c r="A83" s="41" t="s">
        <v>105</v>
      </c>
      <c r="B83" s="41" t="s">
        <v>16</v>
      </c>
      <c r="C83" s="41" t="s">
        <v>75</v>
      </c>
      <c r="D83" s="41" t="s">
        <v>59</v>
      </c>
      <c r="E83" s="42">
        <v>45554</v>
      </c>
      <c r="F83" s="41" t="s">
        <v>24</v>
      </c>
      <c r="G83" s="43">
        <v>1.1575240100822264</v>
      </c>
    </row>
    <row r="84" spans="1:7" x14ac:dyDescent="0.25">
      <c r="A84" s="41" t="s">
        <v>105</v>
      </c>
      <c r="B84" s="41" t="s">
        <v>16</v>
      </c>
      <c r="C84" s="41" t="s">
        <v>75</v>
      </c>
      <c r="D84" s="41" t="s">
        <v>59</v>
      </c>
      <c r="E84" s="42">
        <v>45555</v>
      </c>
      <c r="F84" s="41" t="s">
        <v>24</v>
      </c>
      <c r="G84" s="43">
        <v>1.167165751495191</v>
      </c>
    </row>
    <row r="85" spans="1:7" x14ac:dyDescent="0.25">
      <c r="A85" s="41" t="s">
        <v>105</v>
      </c>
      <c r="B85" s="41" t="s">
        <v>16</v>
      </c>
      <c r="C85" s="41" t="s">
        <v>75</v>
      </c>
      <c r="D85" s="41" t="s">
        <v>59</v>
      </c>
      <c r="E85" s="42">
        <v>45558</v>
      </c>
      <c r="F85" s="41" t="s">
        <v>24</v>
      </c>
      <c r="G85" s="43">
        <v>1.1794717765054208</v>
      </c>
    </row>
    <row r="86" spans="1:7" x14ac:dyDescent="0.25">
      <c r="A86" s="41" t="s">
        <v>105</v>
      </c>
      <c r="B86" s="41" t="s">
        <v>16</v>
      </c>
      <c r="C86" s="41" t="s">
        <v>75</v>
      </c>
      <c r="D86" s="41" t="s">
        <v>59</v>
      </c>
      <c r="E86" s="42">
        <v>45559</v>
      </c>
      <c r="F86" s="41" t="s">
        <v>24</v>
      </c>
      <c r="G86" s="43">
        <v>1.1962107519008094</v>
      </c>
    </row>
    <row r="87" spans="1:7" x14ac:dyDescent="0.25">
      <c r="A87" s="41" t="s">
        <v>105</v>
      </c>
      <c r="B87" s="41" t="s">
        <v>16</v>
      </c>
      <c r="C87" s="41" t="s">
        <v>75</v>
      </c>
      <c r="D87" s="41" t="s">
        <v>59</v>
      </c>
      <c r="E87" s="42">
        <v>45560</v>
      </c>
      <c r="F87" s="41" t="s">
        <v>24</v>
      </c>
      <c r="G87" s="43">
        <v>1.2096098397839734</v>
      </c>
    </row>
    <row r="88" spans="1:7" x14ac:dyDescent="0.25">
      <c r="A88" s="41" t="s">
        <v>105</v>
      </c>
      <c r="B88" s="41" t="s">
        <v>16</v>
      </c>
      <c r="C88" s="41" t="s">
        <v>75</v>
      </c>
      <c r="D88" s="41" t="s">
        <v>59</v>
      </c>
      <c r="E88" s="42">
        <v>45561</v>
      </c>
      <c r="F88" s="41" t="s">
        <v>24</v>
      </c>
      <c r="G88" s="43">
        <v>1.2242850987207134</v>
      </c>
    </row>
    <row r="89" spans="1:7" x14ac:dyDescent="0.25">
      <c r="A89" s="41" t="s">
        <v>105</v>
      </c>
      <c r="B89" s="41" t="s">
        <v>16</v>
      </c>
      <c r="C89" s="41" t="s">
        <v>75</v>
      </c>
      <c r="D89" s="41" t="s">
        <v>59</v>
      </c>
      <c r="E89" s="42">
        <v>45562</v>
      </c>
      <c r="F89" s="41" t="s">
        <v>24</v>
      </c>
      <c r="G89" s="43">
        <v>1.2394995423732897</v>
      </c>
    </row>
    <row r="90" spans="1:7" x14ac:dyDescent="0.25">
      <c r="A90" s="41" t="s">
        <v>105</v>
      </c>
      <c r="B90" s="41" t="s">
        <v>16</v>
      </c>
      <c r="C90" s="41" t="s">
        <v>75</v>
      </c>
      <c r="D90" s="41" t="s">
        <v>59</v>
      </c>
      <c r="E90" s="42">
        <v>45565</v>
      </c>
      <c r="F90" s="41" t="s">
        <v>24</v>
      </c>
      <c r="G90" s="43">
        <v>1.2674072284005311</v>
      </c>
    </row>
    <row r="91" spans="1:7" x14ac:dyDescent="0.25">
      <c r="A91" s="41" t="s">
        <v>105</v>
      </c>
      <c r="B91" s="41" t="s">
        <v>16</v>
      </c>
      <c r="C91" s="41" t="s">
        <v>75</v>
      </c>
      <c r="D91" s="41" t="s">
        <v>59</v>
      </c>
      <c r="E91" s="42">
        <v>45566</v>
      </c>
      <c r="F91" s="41" t="s">
        <v>24</v>
      </c>
      <c r="G91" s="43">
        <v>1.2869863638605872</v>
      </c>
    </row>
    <row r="92" spans="1:7" x14ac:dyDescent="0.25">
      <c r="A92" s="41" t="s">
        <v>105</v>
      </c>
      <c r="B92" s="41" t="s">
        <v>16</v>
      </c>
      <c r="C92" s="41" t="s">
        <v>75</v>
      </c>
      <c r="D92" s="41" t="s">
        <v>59</v>
      </c>
      <c r="E92" s="42">
        <v>45567</v>
      </c>
      <c r="F92" s="41" t="s">
        <v>24</v>
      </c>
      <c r="G92" s="43">
        <v>1.3169222428881873</v>
      </c>
    </row>
    <row r="93" spans="1:7" x14ac:dyDescent="0.25">
      <c r="A93" s="41" t="s">
        <v>105</v>
      </c>
      <c r="B93" s="41" t="s">
        <v>16</v>
      </c>
      <c r="C93" s="41" t="s">
        <v>75</v>
      </c>
      <c r="D93" s="41" t="s">
        <v>59</v>
      </c>
      <c r="E93" s="42">
        <v>45568</v>
      </c>
      <c r="F93" s="41" t="s">
        <v>24</v>
      </c>
      <c r="G93" s="43">
        <v>1.332266098242193</v>
      </c>
    </row>
    <row r="94" spans="1:7" x14ac:dyDescent="0.25">
      <c r="A94" s="41" t="s">
        <v>105</v>
      </c>
      <c r="B94" s="41" t="s">
        <v>16</v>
      </c>
      <c r="C94" s="41" t="s">
        <v>75</v>
      </c>
      <c r="D94" s="41" t="s">
        <v>59</v>
      </c>
      <c r="E94" s="42">
        <v>45569</v>
      </c>
      <c r="F94" s="41" t="s">
        <v>24</v>
      </c>
      <c r="G94" s="43">
        <v>1.3517101554339115</v>
      </c>
    </row>
    <row r="95" spans="1:7" x14ac:dyDescent="0.25">
      <c r="A95" s="41" t="s">
        <v>105</v>
      </c>
      <c r="B95" s="41" t="s">
        <v>16</v>
      </c>
      <c r="C95" s="41" t="s">
        <v>75</v>
      </c>
      <c r="D95" s="41" t="s">
        <v>59</v>
      </c>
      <c r="E95" s="42">
        <v>45572</v>
      </c>
      <c r="F95" s="41" t="s">
        <v>24</v>
      </c>
      <c r="G95" s="43">
        <v>1.3660175230693199</v>
      </c>
    </row>
    <row r="96" spans="1:7" x14ac:dyDescent="0.25">
      <c r="A96" s="41" t="s">
        <v>105</v>
      </c>
      <c r="B96" s="41" t="s">
        <v>16</v>
      </c>
      <c r="C96" s="41" t="s">
        <v>75</v>
      </c>
      <c r="D96" s="41" t="s">
        <v>59</v>
      </c>
      <c r="E96" s="42">
        <v>45573</v>
      </c>
      <c r="F96" s="41" t="s">
        <v>24</v>
      </c>
      <c r="G96" s="43">
        <v>1.3841031973625166</v>
      </c>
    </row>
    <row r="97" spans="1:7" x14ac:dyDescent="0.25">
      <c r="A97" s="41" t="s">
        <v>105</v>
      </c>
      <c r="B97" s="41" t="s">
        <v>16</v>
      </c>
      <c r="C97" s="41" t="s">
        <v>75</v>
      </c>
      <c r="D97" s="41" t="s">
        <v>59</v>
      </c>
      <c r="E97" s="42">
        <v>45574</v>
      </c>
      <c r="F97" s="41" t="s">
        <v>24</v>
      </c>
      <c r="G97" s="43">
        <v>1.4022815156590092</v>
      </c>
    </row>
    <row r="98" spans="1:7" x14ac:dyDescent="0.25">
      <c r="A98" s="41" t="s">
        <v>105</v>
      </c>
      <c r="B98" s="41" t="s">
        <v>16</v>
      </c>
      <c r="C98" s="41" t="s">
        <v>75</v>
      </c>
      <c r="D98" s="41" t="s">
        <v>59</v>
      </c>
      <c r="E98" s="42">
        <v>45575</v>
      </c>
      <c r="F98" s="41" t="s">
        <v>24</v>
      </c>
      <c r="G98" s="43">
        <v>1.415610241602093</v>
      </c>
    </row>
    <row r="99" spans="1:7" x14ac:dyDescent="0.25">
      <c r="A99" s="41" t="s">
        <v>105</v>
      </c>
      <c r="B99" s="41" t="s">
        <v>16</v>
      </c>
      <c r="C99" s="41" t="s">
        <v>75</v>
      </c>
      <c r="D99" s="41" t="s">
        <v>59</v>
      </c>
      <c r="E99" s="42">
        <v>45576</v>
      </c>
      <c r="F99" s="41" t="s">
        <v>24</v>
      </c>
      <c r="G99" s="43">
        <v>1.4333337709627838</v>
      </c>
    </row>
    <row r="100" spans="1:7" x14ac:dyDescent="0.25">
      <c r="A100" s="41" t="s">
        <v>105</v>
      </c>
      <c r="B100" s="41" t="s">
        <v>16</v>
      </c>
      <c r="C100" s="41" t="s">
        <v>75</v>
      </c>
      <c r="D100" s="41" t="s">
        <v>59</v>
      </c>
      <c r="E100" s="42">
        <v>45579</v>
      </c>
      <c r="F100" s="41" t="s">
        <v>24</v>
      </c>
      <c r="G100" s="43">
        <v>1.4447817220450947</v>
      </c>
    </row>
    <row r="101" spans="1:7" x14ac:dyDescent="0.25">
      <c r="A101" s="41" t="s">
        <v>105</v>
      </c>
      <c r="B101" s="41" t="s">
        <v>16</v>
      </c>
      <c r="C101" s="41" t="s">
        <v>75</v>
      </c>
      <c r="D101" s="41" t="s">
        <v>59</v>
      </c>
      <c r="E101" s="42">
        <v>45580</v>
      </c>
      <c r="F101" s="41" t="s">
        <v>24</v>
      </c>
      <c r="G101" s="43">
        <v>1.4704306425405158</v>
      </c>
    </row>
    <row r="102" spans="1:7" x14ac:dyDescent="0.25">
      <c r="A102" s="41" t="s">
        <v>105</v>
      </c>
      <c r="B102" s="41" t="s">
        <v>16</v>
      </c>
      <c r="C102" s="41" t="s">
        <v>75</v>
      </c>
      <c r="D102" s="41" t="s">
        <v>59</v>
      </c>
      <c r="E102" s="42">
        <v>45581</v>
      </c>
      <c r="F102" s="41" t="s">
        <v>24</v>
      </c>
      <c r="G102" s="43">
        <v>1.4874198261278033</v>
      </c>
    </row>
    <row r="103" spans="1:7" x14ac:dyDescent="0.25">
      <c r="A103" s="41" t="s">
        <v>105</v>
      </c>
      <c r="B103" s="41" t="s">
        <v>16</v>
      </c>
      <c r="C103" s="41" t="s">
        <v>75</v>
      </c>
      <c r="D103" s="41" t="s">
        <v>59</v>
      </c>
      <c r="E103" s="42">
        <v>45582</v>
      </c>
      <c r="F103" s="41" t="s">
        <v>24</v>
      </c>
      <c r="G103" s="43">
        <v>1.4987726344309236</v>
      </c>
    </row>
    <row r="104" spans="1:7" x14ac:dyDescent="0.25">
      <c r="A104" s="41" t="s">
        <v>105</v>
      </c>
      <c r="B104" s="41" t="s">
        <v>16</v>
      </c>
      <c r="C104" s="41" t="s">
        <v>75</v>
      </c>
      <c r="D104" s="41" t="s">
        <v>59</v>
      </c>
      <c r="E104" s="42">
        <v>45583</v>
      </c>
      <c r="F104" s="41" t="s">
        <v>24</v>
      </c>
      <c r="G104" s="43">
        <v>1.5186373335264081</v>
      </c>
    </row>
    <row r="105" spans="1:7" x14ac:dyDescent="0.25">
      <c r="A105" s="41" t="s">
        <v>105</v>
      </c>
      <c r="B105" s="41" t="s">
        <v>16</v>
      </c>
      <c r="C105" s="41" t="s">
        <v>75</v>
      </c>
      <c r="D105" s="41" t="s">
        <v>59</v>
      </c>
      <c r="E105" s="42">
        <v>45586</v>
      </c>
      <c r="F105" s="41" t="s">
        <v>24</v>
      </c>
      <c r="G105" s="43">
        <v>1.5372351618787758</v>
      </c>
    </row>
    <row r="106" spans="1:7" x14ac:dyDescent="0.25">
      <c r="A106" s="41" t="s">
        <v>105</v>
      </c>
      <c r="B106" s="41" t="s">
        <v>16</v>
      </c>
      <c r="C106" s="41" t="s">
        <v>75</v>
      </c>
      <c r="D106" s="41" t="s">
        <v>59</v>
      </c>
      <c r="E106" s="42">
        <v>45587</v>
      </c>
      <c r="F106" s="41" t="s">
        <v>24</v>
      </c>
      <c r="G106" s="43">
        <v>1.5566222062544355</v>
      </c>
    </row>
    <row r="107" spans="1:7" x14ac:dyDescent="0.25">
      <c r="A107" s="41" t="s">
        <v>105</v>
      </c>
      <c r="B107" s="41" t="s">
        <v>16</v>
      </c>
      <c r="C107" s="41" t="s">
        <v>75</v>
      </c>
      <c r="D107" s="41" t="s">
        <v>59</v>
      </c>
      <c r="E107" s="42">
        <v>45588</v>
      </c>
      <c r="F107" s="41" t="s">
        <v>24</v>
      </c>
      <c r="G107" s="43">
        <v>1.5709983268330014</v>
      </c>
    </row>
    <row r="108" spans="1:7" x14ac:dyDescent="0.25">
      <c r="A108" s="41" t="s">
        <v>105</v>
      </c>
      <c r="B108" s="41" t="s">
        <v>16</v>
      </c>
      <c r="C108" s="41" t="s">
        <v>75</v>
      </c>
      <c r="D108" s="41" t="s">
        <v>59</v>
      </c>
      <c r="E108" s="42">
        <v>45589</v>
      </c>
      <c r="F108" s="41" t="s">
        <v>24</v>
      </c>
      <c r="G108" s="43">
        <v>1.5825087535304201</v>
      </c>
    </row>
    <row r="109" spans="1:7" x14ac:dyDescent="0.25">
      <c r="A109" s="41" t="s">
        <v>105</v>
      </c>
      <c r="B109" s="41" t="s">
        <v>16</v>
      </c>
      <c r="C109" s="41" t="s">
        <v>75</v>
      </c>
      <c r="D109" s="41" t="s">
        <v>59</v>
      </c>
      <c r="E109" s="42">
        <v>45590</v>
      </c>
      <c r="F109" s="41" t="s">
        <v>24</v>
      </c>
      <c r="G109" s="43">
        <v>1.596420991897699</v>
      </c>
    </row>
    <row r="110" spans="1:7" x14ac:dyDescent="0.25">
      <c r="A110" s="41" t="s">
        <v>105</v>
      </c>
      <c r="B110" s="41" t="s">
        <v>16</v>
      </c>
      <c r="C110" s="41" t="s">
        <v>75</v>
      </c>
      <c r="D110" s="41" t="s">
        <v>59</v>
      </c>
      <c r="E110" s="42">
        <v>45594</v>
      </c>
      <c r="F110" s="41" t="s">
        <v>24</v>
      </c>
      <c r="G110" s="43">
        <v>1.6113911518935049</v>
      </c>
    </row>
    <row r="111" spans="1:7" x14ac:dyDescent="0.25">
      <c r="A111" s="41" t="s">
        <v>105</v>
      </c>
      <c r="B111" s="41" t="s">
        <v>16</v>
      </c>
      <c r="C111" s="41" t="s">
        <v>75</v>
      </c>
      <c r="D111" s="41" t="s">
        <v>59</v>
      </c>
      <c r="E111" s="42">
        <v>45595</v>
      </c>
      <c r="F111" s="41" t="s">
        <v>24</v>
      </c>
      <c r="G111" s="43">
        <v>1.6463841599028375</v>
      </c>
    </row>
    <row r="112" spans="1:7" x14ac:dyDescent="0.25">
      <c r="A112" s="41" t="s">
        <v>105</v>
      </c>
      <c r="B112" s="41" t="s">
        <v>16</v>
      </c>
      <c r="C112" s="41" t="s">
        <v>75</v>
      </c>
      <c r="D112" s="41" t="s">
        <v>59</v>
      </c>
      <c r="E112" s="42">
        <v>45596</v>
      </c>
      <c r="F112" s="41" t="s">
        <v>24</v>
      </c>
      <c r="G112" s="43">
        <v>1.6491038876092239</v>
      </c>
    </row>
    <row r="113" spans="1:7" x14ac:dyDescent="0.25">
      <c r="A113" s="41" t="s">
        <v>105</v>
      </c>
      <c r="B113" s="41" t="s">
        <v>16</v>
      </c>
      <c r="C113" s="41" t="s">
        <v>75</v>
      </c>
      <c r="D113" s="41" t="s">
        <v>59</v>
      </c>
      <c r="E113" s="42">
        <v>45597</v>
      </c>
      <c r="F113" s="41" t="s">
        <v>24</v>
      </c>
      <c r="G113" s="43">
        <v>1.6620018258603513</v>
      </c>
    </row>
    <row r="114" spans="1:7" x14ac:dyDescent="0.25">
      <c r="A114" s="41" t="s">
        <v>105</v>
      </c>
      <c r="B114" s="41" t="s">
        <v>16</v>
      </c>
      <c r="C114" s="41" t="s">
        <v>75</v>
      </c>
      <c r="D114" s="41" t="s">
        <v>59</v>
      </c>
      <c r="E114" s="42">
        <v>45600</v>
      </c>
      <c r="F114" s="41" t="s">
        <v>24</v>
      </c>
      <c r="G114" s="43">
        <v>1.674618604755427</v>
      </c>
    </row>
    <row r="115" spans="1:7" x14ac:dyDescent="0.25">
      <c r="A115" s="41" t="s">
        <v>105</v>
      </c>
      <c r="B115" s="41" t="s">
        <v>16</v>
      </c>
      <c r="C115" s="41" t="s">
        <v>75</v>
      </c>
      <c r="D115" s="41" t="s">
        <v>59</v>
      </c>
      <c r="E115" s="42">
        <v>45601</v>
      </c>
      <c r="F115" s="41" t="s">
        <v>24</v>
      </c>
      <c r="G115" s="43">
        <v>1.7049831278126497</v>
      </c>
    </row>
    <row r="116" spans="1:7" x14ac:dyDescent="0.25">
      <c r="A116" s="41" t="s">
        <v>105</v>
      </c>
      <c r="B116" s="41" t="s">
        <v>16</v>
      </c>
      <c r="C116" s="41" t="s">
        <v>75</v>
      </c>
      <c r="D116" s="41" t="s">
        <v>59</v>
      </c>
      <c r="E116" s="42">
        <v>45602</v>
      </c>
      <c r="F116" s="41" t="s">
        <v>24</v>
      </c>
      <c r="G116" s="43">
        <v>1.7064102975081621</v>
      </c>
    </row>
    <row r="117" spans="1:7" x14ac:dyDescent="0.25">
      <c r="A117" s="41" t="s">
        <v>105</v>
      </c>
      <c r="B117" s="41" t="s">
        <v>16</v>
      </c>
      <c r="C117" s="41" t="s">
        <v>75</v>
      </c>
      <c r="D117" s="41" t="s">
        <v>59</v>
      </c>
      <c r="E117" s="42">
        <v>45603</v>
      </c>
      <c r="F117" s="41" t="s">
        <v>24</v>
      </c>
      <c r="G117" s="43">
        <v>1.7298994675753785</v>
      </c>
    </row>
    <row r="118" spans="1:7" x14ac:dyDescent="0.25">
      <c r="A118" s="41" t="s">
        <v>105</v>
      </c>
      <c r="B118" s="41" t="s">
        <v>16</v>
      </c>
      <c r="C118" s="41" t="s">
        <v>75</v>
      </c>
      <c r="D118" s="41" t="s">
        <v>59</v>
      </c>
      <c r="E118" s="42">
        <v>45604</v>
      </c>
      <c r="F118" s="41" t="s">
        <v>24</v>
      </c>
      <c r="G118" s="43">
        <v>1.7551164051576078</v>
      </c>
    </row>
    <row r="119" spans="1:7" x14ac:dyDescent="0.25">
      <c r="A119" s="41" t="s">
        <v>105</v>
      </c>
      <c r="B119" s="41" t="s">
        <v>16</v>
      </c>
      <c r="C119" s="41" t="s">
        <v>75</v>
      </c>
      <c r="D119" s="41" t="s">
        <v>59</v>
      </c>
      <c r="E119" s="42">
        <v>45607</v>
      </c>
      <c r="F119" s="41" t="s">
        <v>24</v>
      </c>
      <c r="G119" s="43">
        <v>1.7860798286773256</v>
      </c>
    </row>
    <row r="120" spans="1:7" x14ac:dyDescent="0.25">
      <c r="A120" s="41" t="s">
        <v>105</v>
      </c>
      <c r="B120" s="41" t="s">
        <v>16</v>
      </c>
      <c r="C120" s="41" t="s">
        <v>75</v>
      </c>
      <c r="D120" s="41" t="s">
        <v>59</v>
      </c>
      <c r="E120" s="42">
        <v>45608</v>
      </c>
      <c r="F120" s="41" t="s">
        <v>24</v>
      </c>
      <c r="G120" s="43">
        <v>1.807717762472461</v>
      </c>
    </row>
    <row r="121" spans="1:7" x14ac:dyDescent="0.25">
      <c r="A121" s="41" t="s">
        <v>105</v>
      </c>
      <c r="B121" s="41" t="s">
        <v>16</v>
      </c>
      <c r="C121" s="41" t="s">
        <v>75</v>
      </c>
      <c r="D121" s="41" t="s">
        <v>59</v>
      </c>
      <c r="E121" s="42">
        <v>45609</v>
      </c>
      <c r="F121" s="41" t="s">
        <v>24</v>
      </c>
      <c r="G121" s="43">
        <v>1.8257386859072262</v>
      </c>
    </row>
    <row r="122" spans="1:7" x14ac:dyDescent="0.25">
      <c r="A122" s="41" t="s">
        <v>105</v>
      </c>
      <c r="B122" s="41" t="s">
        <v>16</v>
      </c>
      <c r="C122" s="41" t="s">
        <v>75</v>
      </c>
      <c r="D122" s="41" t="s">
        <v>59</v>
      </c>
      <c r="E122" s="42">
        <v>45610</v>
      </c>
      <c r="F122" s="41" t="s">
        <v>24</v>
      </c>
      <c r="G122" s="43">
        <v>1.8530737727706421</v>
      </c>
    </row>
    <row r="123" spans="1:7" x14ac:dyDescent="0.25">
      <c r="A123" s="41" t="s">
        <v>105</v>
      </c>
      <c r="B123" s="41" t="s">
        <v>16</v>
      </c>
      <c r="C123" s="41" t="s">
        <v>75</v>
      </c>
      <c r="D123" s="41" t="s">
        <v>59</v>
      </c>
      <c r="E123" s="42">
        <v>45611</v>
      </c>
      <c r="F123" s="41" t="s">
        <v>24</v>
      </c>
      <c r="G123" s="43">
        <v>1.8671796252436343</v>
      </c>
    </row>
    <row r="124" spans="1:7" x14ac:dyDescent="0.25">
      <c r="A124" s="41" t="s">
        <v>105</v>
      </c>
      <c r="B124" s="41" t="s">
        <v>16</v>
      </c>
      <c r="C124" s="41" t="s">
        <v>75</v>
      </c>
      <c r="D124" s="41" t="s">
        <v>59</v>
      </c>
      <c r="E124" s="42">
        <v>45614</v>
      </c>
      <c r="F124" s="41" t="s">
        <v>24</v>
      </c>
      <c r="G124" s="43">
        <v>1.8790990162027958</v>
      </c>
    </row>
    <row r="125" spans="1:7" x14ac:dyDescent="0.25">
      <c r="A125" s="41" t="s">
        <v>105</v>
      </c>
      <c r="B125" s="41" t="s">
        <v>16</v>
      </c>
      <c r="C125" s="41" t="s">
        <v>75</v>
      </c>
      <c r="D125" s="41" t="s">
        <v>59</v>
      </c>
      <c r="E125" s="42">
        <v>45615</v>
      </c>
      <c r="F125" s="41" t="s">
        <v>24</v>
      </c>
      <c r="G125" s="43">
        <v>1.896752119584014</v>
      </c>
    </row>
    <row r="126" spans="1:7" x14ac:dyDescent="0.25">
      <c r="A126" s="41" t="s">
        <v>105</v>
      </c>
      <c r="B126" s="41" t="s">
        <v>16</v>
      </c>
      <c r="C126" s="41" t="s">
        <v>75</v>
      </c>
      <c r="D126" s="41" t="s">
        <v>59</v>
      </c>
      <c r="E126" s="42">
        <v>45616</v>
      </c>
      <c r="F126" s="41" t="s">
        <v>24</v>
      </c>
      <c r="G126" s="43">
        <v>1.9175780160341926</v>
      </c>
    </row>
    <row r="127" spans="1:7" x14ac:dyDescent="0.25">
      <c r="A127" s="41" t="s">
        <v>105</v>
      </c>
      <c r="B127" s="41" t="s">
        <v>16</v>
      </c>
      <c r="C127" s="41" t="s">
        <v>75</v>
      </c>
      <c r="D127" s="41" t="s">
        <v>59</v>
      </c>
      <c r="E127" s="42">
        <v>45617</v>
      </c>
      <c r="F127" s="41" t="s">
        <v>24</v>
      </c>
      <c r="G127" s="43">
        <v>1.947754217374235</v>
      </c>
    </row>
    <row r="128" spans="1:7" x14ac:dyDescent="0.25">
      <c r="A128" s="41" t="s">
        <v>105</v>
      </c>
      <c r="B128" s="41" t="s">
        <v>16</v>
      </c>
      <c r="C128" s="41" t="s">
        <v>75</v>
      </c>
      <c r="D128" s="41" t="s">
        <v>59</v>
      </c>
      <c r="E128" s="42">
        <v>45618</v>
      </c>
      <c r="F128" s="41" t="s">
        <v>24</v>
      </c>
      <c r="G128" s="43">
        <v>1.9594203260087451</v>
      </c>
    </row>
    <row r="129" spans="1:7" x14ac:dyDescent="0.25">
      <c r="A129" s="41" t="s">
        <v>105</v>
      </c>
      <c r="B129" s="41" t="s">
        <v>16</v>
      </c>
      <c r="C129" s="41" t="s">
        <v>75</v>
      </c>
      <c r="D129" s="41" t="s">
        <v>59</v>
      </c>
      <c r="E129" s="42">
        <v>45621</v>
      </c>
      <c r="F129" s="41" t="s">
        <v>24</v>
      </c>
      <c r="G129" s="43">
        <v>1.9732017850272727</v>
      </c>
    </row>
    <row r="130" spans="1:7" x14ac:dyDescent="0.25">
      <c r="A130" s="41" t="s">
        <v>105</v>
      </c>
      <c r="B130" s="41" t="s">
        <v>16</v>
      </c>
      <c r="C130" s="41" t="s">
        <v>75</v>
      </c>
      <c r="D130" s="41" t="s">
        <v>59</v>
      </c>
      <c r="E130" s="42">
        <v>45622</v>
      </c>
      <c r="F130" s="41" t="s">
        <v>24</v>
      </c>
      <c r="G130" s="43">
        <v>1.9713417856380409</v>
      </c>
    </row>
    <row r="131" spans="1:7" x14ac:dyDescent="0.25">
      <c r="A131" s="41" t="s">
        <v>105</v>
      </c>
      <c r="B131" s="41" t="s">
        <v>16</v>
      </c>
      <c r="C131" s="41" t="s">
        <v>75</v>
      </c>
      <c r="D131" s="41" t="s">
        <v>59</v>
      </c>
      <c r="E131" s="42">
        <v>45623</v>
      </c>
      <c r="F131" s="41" t="s">
        <v>24</v>
      </c>
      <c r="G131" s="43">
        <v>1.9865041996009414</v>
      </c>
    </row>
    <row r="132" spans="1:7" x14ac:dyDescent="0.25">
      <c r="A132" s="41" t="s">
        <v>105</v>
      </c>
      <c r="B132" s="41" t="s">
        <v>16</v>
      </c>
      <c r="C132" s="41" t="s">
        <v>75</v>
      </c>
      <c r="D132" s="41" t="s">
        <v>59</v>
      </c>
      <c r="E132" s="42">
        <v>45624</v>
      </c>
      <c r="F132" s="41" t="s">
        <v>24</v>
      </c>
      <c r="G132" s="43">
        <v>1.9980477379176789</v>
      </c>
    </row>
    <row r="133" spans="1:7" x14ac:dyDescent="0.25">
      <c r="A133" s="41" t="s">
        <v>105</v>
      </c>
      <c r="B133" s="41" t="s">
        <v>16</v>
      </c>
      <c r="C133" s="41" t="s">
        <v>75</v>
      </c>
      <c r="D133" s="41" t="s">
        <v>59</v>
      </c>
      <c r="E133" s="42">
        <v>45625</v>
      </c>
      <c r="F133" s="41" t="s">
        <v>24</v>
      </c>
      <c r="G133" s="43">
        <v>2.0270775507648406</v>
      </c>
    </row>
    <row r="134" spans="1:7" x14ac:dyDescent="0.25">
      <c r="A134" s="41" t="s">
        <v>105</v>
      </c>
      <c r="B134" s="41" t="s">
        <v>16</v>
      </c>
      <c r="C134" s="41" t="s">
        <v>75</v>
      </c>
      <c r="D134" s="41" t="s">
        <v>59</v>
      </c>
      <c r="E134" s="42">
        <v>45628</v>
      </c>
      <c r="F134" s="41" t="s">
        <v>24</v>
      </c>
      <c r="G134" s="43">
        <v>2.0380069193450852</v>
      </c>
    </row>
    <row r="135" spans="1:7" x14ac:dyDescent="0.25">
      <c r="A135" s="41" t="s">
        <v>105</v>
      </c>
      <c r="B135" s="41" t="s">
        <v>16</v>
      </c>
      <c r="C135" s="41" t="s">
        <v>75</v>
      </c>
      <c r="D135" s="41" t="s">
        <v>59</v>
      </c>
      <c r="E135" s="42">
        <v>45629</v>
      </c>
      <c r="F135" s="41" t="s">
        <v>24</v>
      </c>
      <c r="G135" s="43">
        <v>2.0462142517805275</v>
      </c>
    </row>
    <row r="136" spans="1:7" x14ac:dyDescent="0.25">
      <c r="A136" s="41" t="s">
        <v>105</v>
      </c>
      <c r="B136" s="41" t="s">
        <v>16</v>
      </c>
      <c r="C136" s="41" t="s">
        <v>75</v>
      </c>
      <c r="D136" s="41" t="s">
        <v>59</v>
      </c>
      <c r="E136" s="42">
        <v>45630</v>
      </c>
      <c r="F136" s="41" t="s">
        <v>24</v>
      </c>
      <c r="G136" s="43">
        <v>2.0544260740527847</v>
      </c>
    </row>
    <row r="137" spans="1:7" x14ac:dyDescent="0.25">
      <c r="A137" s="41" t="s">
        <v>105</v>
      </c>
      <c r="B137" s="41" t="s">
        <v>16</v>
      </c>
      <c r="C137" s="41" t="s">
        <v>75</v>
      </c>
      <c r="D137" s="41" t="s">
        <v>59</v>
      </c>
      <c r="E137" s="42">
        <v>45631</v>
      </c>
      <c r="F137" s="41" t="s">
        <v>24</v>
      </c>
      <c r="G137" s="43">
        <v>2.0725984968854601</v>
      </c>
    </row>
    <row r="138" spans="1:7" x14ac:dyDescent="0.25">
      <c r="A138" s="41" t="s">
        <v>105</v>
      </c>
      <c r="B138" s="41" t="s">
        <v>16</v>
      </c>
      <c r="C138" s="41" t="s">
        <v>75</v>
      </c>
      <c r="D138" s="41" t="s">
        <v>59</v>
      </c>
      <c r="E138" s="42">
        <v>45632</v>
      </c>
      <c r="F138" s="41" t="s">
        <v>24</v>
      </c>
      <c r="G138" s="43">
        <v>2.0796494024930814</v>
      </c>
    </row>
    <row r="139" spans="1:7" x14ac:dyDescent="0.25">
      <c r="A139" s="41" t="s">
        <v>105</v>
      </c>
      <c r="B139" s="41" t="s">
        <v>16</v>
      </c>
      <c r="C139" s="41" t="s">
        <v>75</v>
      </c>
      <c r="D139" s="41" t="s">
        <v>59</v>
      </c>
      <c r="E139" s="42">
        <v>45635</v>
      </c>
      <c r="F139" s="41" t="s">
        <v>24</v>
      </c>
      <c r="G139" s="43">
        <v>2.1050968199718914</v>
      </c>
    </row>
    <row r="140" spans="1:7" x14ac:dyDescent="0.25">
      <c r="A140" s="41" t="s">
        <v>105</v>
      </c>
      <c r="B140" s="41" t="s">
        <v>16</v>
      </c>
      <c r="C140" s="41" t="s">
        <v>75</v>
      </c>
      <c r="D140" s="41" t="s">
        <v>59</v>
      </c>
      <c r="E140" s="42">
        <v>45636</v>
      </c>
      <c r="F140" s="41" t="s">
        <v>24</v>
      </c>
      <c r="G140" s="43">
        <v>2.1206492832112289</v>
      </c>
    </row>
    <row r="141" spans="1:7" x14ac:dyDescent="0.25">
      <c r="A141" s="41" t="s">
        <v>105</v>
      </c>
      <c r="B141" s="41" t="s">
        <v>16</v>
      </c>
      <c r="C141" s="41" t="s">
        <v>75</v>
      </c>
      <c r="D141" s="41" t="s">
        <v>59</v>
      </c>
      <c r="E141" s="42">
        <v>45637</v>
      </c>
      <c r="F141" s="41" t="s">
        <v>24</v>
      </c>
      <c r="G141" s="43">
        <v>2.1454535389676983</v>
      </c>
    </row>
    <row r="142" spans="1:7" x14ac:dyDescent="0.25">
      <c r="A142" s="41" t="s">
        <v>105</v>
      </c>
      <c r="B142" s="41" t="s">
        <v>16</v>
      </c>
      <c r="C142" s="41" t="s">
        <v>75</v>
      </c>
      <c r="D142" s="41" t="s">
        <v>59</v>
      </c>
      <c r="E142" s="42">
        <v>45638</v>
      </c>
      <c r="F142" s="41" t="s">
        <v>24</v>
      </c>
      <c r="G142" s="43">
        <v>2.1747375991354514</v>
      </c>
    </row>
    <row r="143" spans="1:7" x14ac:dyDescent="0.25">
      <c r="A143" s="41" t="s">
        <v>105</v>
      </c>
      <c r="B143" s="41" t="s">
        <v>16</v>
      </c>
      <c r="C143" s="41" t="s">
        <v>75</v>
      </c>
      <c r="D143" s="41" t="s">
        <v>59</v>
      </c>
      <c r="E143" s="42">
        <v>45639</v>
      </c>
      <c r="F143" s="41" t="s">
        <v>24</v>
      </c>
      <c r="G143" s="43">
        <v>2.1773743003822794</v>
      </c>
    </row>
    <row r="144" spans="1:7" x14ac:dyDescent="0.25">
      <c r="A144" s="41" t="s">
        <v>105</v>
      </c>
      <c r="B144" s="41" t="s">
        <v>16</v>
      </c>
      <c r="C144" s="41" t="s">
        <v>75</v>
      </c>
      <c r="D144" s="41" t="s">
        <v>59</v>
      </c>
      <c r="E144" s="42">
        <v>45642</v>
      </c>
      <c r="F144" s="41" t="s">
        <v>24</v>
      </c>
      <c r="G144" s="43">
        <v>2.1898698851638221</v>
      </c>
    </row>
    <row r="145" spans="1:7" x14ac:dyDescent="0.25">
      <c r="A145" s="41" t="s">
        <v>105</v>
      </c>
      <c r="B145" s="41" t="s">
        <v>16</v>
      </c>
      <c r="C145" s="41" t="s">
        <v>75</v>
      </c>
      <c r="D145" s="41" t="s">
        <v>59</v>
      </c>
      <c r="E145" s="42">
        <v>45643</v>
      </c>
      <c r="F145" s="41" t="s">
        <v>24</v>
      </c>
      <c r="G145" s="43">
        <v>2.2088566382197992</v>
      </c>
    </row>
    <row r="146" spans="1:7" x14ac:dyDescent="0.25">
      <c r="A146" s="41" t="s">
        <v>105</v>
      </c>
      <c r="B146" s="41" t="s">
        <v>16</v>
      </c>
      <c r="C146" s="41" t="s">
        <v>75</v>
      </c>
      <c r="D146" s="41" t="s">
        <v>59</v>
      </c>
      <c r="E146" s="42">
        <v>45644</v>
      </c>
      <c r="F146" s="41" t="s">
        <v>24</v>
      </c>
      <c r="G146" s="43">
        <v>2.2499194009678463</v>
      </c>
    </row>
    <row r="147" spans="1:7" x14ac:dyDescent="0.25">
      <c r="A147" s="41" t="s">
        <v>105</v>
      </c>
      <c r="B147" s="41" t="s">
        <v>16</v>
      </c>
      <c r="C147" s="41" t="s">
        <v>75</v>
      </c>
      <c r="D147" s="41" t="s">
        <v>59</v>
      </c>
      <c r="E147" s="42">
        <v>45645</v>
      </c>
      <c r="F147" s="41" t="s">
        <v>24</v>
      </c>
      <c r="G147" s="43">
        <v>2.2670013964197704</v>
      </c>
    </row>
    <row r="148" spans="1:7" x14ac:dyDescent="0.25">
      <c r="A148" s="41" t="s">
        <v>105</v>
      </c>
      <c r="B148" s="41" t="s">
        <v>16</v>
      </c>
      <c r="C148" s="41" t="s">
        <v>75</v>
      </c>
      <c r="D148" s="41" t="s">
        <v>59</v>
      </c>
      <c r="E148" s="42">
        <v>45646</v>
      </c>
      <c r="F148" s="41" t="s">
        <v>24</v>
      </c>
      <c r="G148" s="43">
        <v>2.2866092616792555</v>
      </c>
    </row>
    <row r="149" spans="1:7" x14ac:dyDescent="0.25">
      <c r="A149" s="41" t="s">
        <v>105</v>
      </c>
      <c r="B149" s="41" t="s">
        <v>16</v>
      </c>
      <c r="C149" s="41" t="s">
        <v>75</v>
      </c>
      <c r="D149" s="41" t="s">
        <v>59</v>
      </c>
      <c r="E149" s="42">
        <v>45649</v>
      </c>
      <c r="F149" s="41" t="s">
        <v>24</v>
      </c>
      <c r="G149" s="43">
        <v>2.2981287301414186</v>
      </c>
    </row>
    <row r="150" spans="1:7" x14ac:dyDescent="0.25">
      <c r="A150" s="41" t="s">
        <v>105</v>
      </c>
      <c r="B150" s="41" t="s">
        <v>16</v>
      </c>
      <c r="C150" s="41" t="s">
        <v>75</v>
      </c>
      <c r="D150" s="41" t="s">
        <v>59</v>
      </c>
      <c r="E150" s="42">
        <v>45650</v>
      </c>
      <c r="F150" s="41" t="s">
        <v>24</v>
      </c>
      <c r="G150" s="43">
        <v>2.3192333060914749</v>
      </c>
    </row>
    <row r="151" spans="1:7" x14ac:dyDescent="0.25">
      <c r="A151" s="41" t="s">
        <v>105</v>
      </c>
      <c r="B151" s="41" t="s">
        <v>16</v>
      </c>
      <c r="C151" s="41" t="s">
        <v>75</v>
      </c>
      <c r="D151" s="41" t="s">
        <v>59</v>
      </c>
      <c r="E151" s="42">
        <v>45656</v>
      </c>
      <c r="F151" s="41" t="s">
        <v>24</v>
      </c>
      <c r="G151" s="43">
        <v>2.3324356732298708</v>
      </c>
    </row>
    <row r="152" spans="1:7" x14ac:dyDescent="0.25">
      <c r="A152" s="41" t="s">
        <v>105</v>
      </c>
      <c r="B152" s="41" t="s">
        <v>16</v>
      </c>
      <c r="C152" s="41" t="s">
        <v>75</v>
      </c>
      <c r="D152" s="41" t="s">
        <v>59</v>
      </c>
      <c r="E152" s="42">
        <v>45657</v>
      </c>
      <c r="F152" s="41" t="s">
        <v>24</v>
      </c>
      <c r="G152" s="43">
        <v>2.3762471218177939</v>
      </c>
    </row>
    <row r="153" spans="1:7" x14ac:dyDescent="0.25">
      <c r="A153" s="41" t="s">
        <v>105</v>
      </c>
      <c r="B153" s="41" t="s">
        <v>16</v>
      </c>
      <c r="C153" s="41" t="s">
        <v>75</v>
      </c>
      <c r="D153" s="41" t="s">
        <v>59</v>
      </c>
      <c r="E153" s="42">
        <v>45659</v>
      </c>
      <c r="F153" s="41" t="s">
        <v>24</v>
      </c>
      <c r="G153" s="43">
        <v>2.3866079736273456</v>
      </c>
    </row>
    <row r="154" spans="1:7" x14ac:dyDescent="0.25">
      <c r="A154" s="41" t="s">
        <v>105</v>
      </c>
      <c r="B154" s="41" t="s">
        <v>16</v>
      </c>
      <c r="C154" s="41" t="s">
        <v>75</v>
      </c>
      <c r="D154" s="41" t="s">
        <v>59</v>
      </c>
      <c r="E154" s="42">
        <v>45660</v>
      </c>
      <c r="F154" s="41" t="s">
        <v>24</v>
      </c>
      <c r="G154" s="43">
        <v>2.3821602188876496</v>
      </c>
    </row>
    <row r="155" spans="1:7" x14ac:dyDescent="0.25">
      <c r="A155" s="41" t="s">
        <v>105</v>
      </c>
      <c r="B155" s="41" t="s">
        <v>16</v>
      </c>
      <c r="C155" s="41" t="s">
        <v>75</v>
      </c>
      <c r="D155" s="41" t="s">
        <v>59</v>
      </c>
      <c r="E155" s="42">
        <v>45663</v>
      </c>
      <c r="F155" s="41" t="s">
        <v>24</v>
      </c>
      <c r="G155" s="43">
        <v>2.4002483538692818</v>
      </c>
    </row>
    <row r="156" spans="1:7" x14ac:dyDescent="0.25">
      <c r="A156" s="41" t="s">
        <v>105</v>
      </c>
      <c r="B156" s="41" t="s">
        <v>16</v>
      </c>
      <c r="C156" s="41" t="s">
        <v>75</v>
      </c>
      <c r="D156" s="41" t="s">
        <v>59</v>
      </c>
      <c r="E156" s="42">
        <v>45664</v>
      </c>
      <c r="F156" s="41" t="s">
        <v>24</v>
      </c>
      <c r="G156" s="43">
        <v>2.446186754632329</v>
      </c>
    </row>
    <row r="157" spans="1:7" x14ac:dyDescent="0.25">
      <c r="A157" s="41" t="s">
        <v>105</v>
      </c>
      <c r="B157" s="41" t="s">
        <v>16</v>
      </c>
      <c r="C157" s="41" t="s">
        <v>75</v>
      </c>
      <c r="D157" s="41" t="s">
        <v>59</v>
      </c>
      <c r="E157" s="42">
        <v>45665</v>
      </c>
      <c r="F157" s="41" t="s">
        <v>24</v>
      </c>
      <c r="G157" s="43">
        <v>2.4701244068972295</v>
      </c>
    </row>
    <row r="158" spans="1:7" x14ac:dyDescent="0.25">
      <c r="A158" s="41" t="s">
        <v>105</v>
      </c>
      <c r="B158" s="41" t="s">
        <v>16</v>
      </c>
      <c r="C158" s="41" t="s">
        <v>75</v>
      </c>
      <c r="D158" s="41" t="s">
        <v>59</v>
      </c>
      <c r="E158" s="42">
        <v>45666</v>
      </c>
      <c r="F158" s="41" t="s">
        <v>24</v>
      </c>
      <c r="G158" s="43">
        <v>2.500631779931747</v>
      </c>
    </row>
    <row r="159" spans="1:7" x14ac:dyDescent="0.25">
      <c r="A159" s="41" t="s">
        <v>105</v>
      </c>
      <c r="B159" s="41" t="s">
        <v>16</v>
      </c>
      <c r="C159" s="41" t="s">
        <v>75</v>
      </c>
      <c r="D159" s="41" t="s">
        <v>59</v>
      </c>
      <c r="E159" s="42">
        <v>45667</v>
      </c>
      <c r="F159" s="41" t="s">
        <v>24</v>
      </c>
      <c r="G159" s="43">
        <v>2.5322295704444606</v>
      </c>
    </row>
    <row r="160" spans="1:7" x14ac:dyDescent="0.25">
      <c r="A160" s="41" t="s">
        <v>105</v>
      </c>
      <c r="B160" s="41" t="s">
        <v>16</v>
      </c>
      <c r="C160" s="41" t="s">
        <v>75</v>
      </c>
      <c r="D160" s="41" t="s">
        <v>59</v>
      </c>
      <c r="E160" s="42">
        <v>45670</v>
      </c>
      <c r="F160" s="41" t="s">
        <v>24</v>
      </c>
      <c r="G160" s="43">
        <v>2.5380679745480328</v>
      </c>
    </row>
    <row r="161" spans="1:7" x14ac:dyDescent="0.25">
      <c r="A161" s="41" t="s">
        <v>105</v>
      </c>
      <c r="B161" s="41" t="s">
        <v>16</v>
      </c>
      <c r="C161" s="41" t="s">
        <v>75</v>
      </c>
      <c r="D161" s="41" t="s">
        <v>59</v>
      </c>
      <c r="E161" s="42">
        <v>45671</v>
      </c>
      <c r="F161" s="41" t="s">
        <v>24</v>
      </c>
      <c r="G161" s="43">
        <v>2.5415860514842001</v>
      </c>
    </row>
    <row r="162" spans="1:7" x14ac:dyDescent="0.25">
      <c r="A162" s="41" t="s">
        <v>105</v>
      </c>
      <c r="B162" s="41" t="s">
        <v>16</v>
      </c>
      <c r="C162" s="41" t="s">
        <v>75</v>
      </c>
      <c r="D162" s="41" t="s">
        <v>59</v>
      </c>
      <c r="E162" s="42">
        <v>45672</v>
      </c>
      <c r="F162" s="41" t="s">
        <v>24</v>
      </c>
      <c r="G162" s="43">
        <v>2.5618842045664403</v>
      </c>
    </row>
    <row r="163" spans="1:7" x14ac:dyDescent="0.25">
      <c r="A163" s="41" t="s">
        <v>105</v>
      </c>
      <c r="B163" s="41" t="s">
        <v>16</v>
      </c>
      <c r="C163" s="41" t="s">
        <v>75</v>
      </c>
      <c r="D163" s="41" t="s">
        <v>59</v>
      </c>
      <c r="E163" s="42">
        <v>45673</v>
      </c>
      <c r="F163" s="41" t="s">
        <v>24</v>
      </c>
      <c r="G163" s="43">
        <v>2.5851654766679695</v>
      </c>
    </row>
    <row r="164" spans="1:7" x14ac:dyDescent="0.25">
      <c r="A164" s="41" t="s">
        <v>105</v>
      </c>
      <c r="B164" s="41" t="s">
        <v>16</v>
      </c>
      <c r="C164" s="41" t="s">
        <v>75</v>
      </c>
      <c r="D164" s="41" t="s">
        <v>59</v>
      </c>
      <c r="E164" s="42">
        <v>45674</v>
      </c>
      <c r="F164" s="41" t="s">
        <v>24</v>
      </c>
      <c r="G164" s="43">
        <v>2.5812771839343398</v>
      </c>
    </row>
    <row r="165" spans="1:7" x14ac:dyDescent="0.25">
      <c r="A165" s="41" t="s">
        <v>105</v>
      </c>
      <c r="B165" s="41" t="s">
        <v>16</v>
      </c>
      <c r="C165" s="41" t="s">
        <v>75</v>
      </c>
      <c r="D165" s="41" t="s">
        <v>59</v>
      </c>
      <c r="E165" s="42">
        <v>45677</v>
      </c>
      <c r="F165" s="41" t="s">
        <v>24</v>
      </c>
      <c r="G165" s="43">
        <v>2.5955644609899906</v>
      </c>
    </row>
    <row r="166" spans="1:7" x14ac:dyDescent="0.25">
      <c r="A166" s="41" t="s">
        <v>105</v>
      </c>
      <c r="B166" s="41" t="s">
        <v>16</v>
      </c>
      <c r="C166" s="41" t="s">
        <v>75</v>
      </c>
      <c r="D166" s="41" t="s">
        <v>59</v>
      </c>
      <c r="E166" s="42">
        <v>45678</v>
      </c>
      <c r="F166" s="41" t="s">
        <v>24</v>
      </c>
      <c r="G166" s="43">
        <v>2.6079815304020006</v>
      </c>
    </row>
    <row r="167" spans="1:7" x14ac:dyDescent="0.25">
      <c r="A167" s="41" t="s">
        <v>105</v>
      </c>
      <c r="B167" s="41" t="s">
        <v>16</v>
      </c>
      <c r="C167" s="41" t="s">
        <v>75</v>
      </c>
      <c r="D167" s="41" t="s">
        <v>59</v>
      </c>
      <c r="E167" s="42">
        <v>45679</v>
      </c>
      <c r="F167" s="41" t="s">
        <v>24</v>
      </c>
      <c r="G167" s="43">
        <v>2.6225441370530769</v>
      </c>
    </row>
    <row r="168" spans="1:7" x14ac:dyDescent="0.25">
      <c r="A168" s="41" t="s">
        <v>105</v>
      </c>
      <c r="B168" s="41" t="s">
        <v>16</v>
      </c>
      <c r="C168" s="41" t="s">
        <v>75</v>
      </c>
      <c r="D168" s="41" t="s">
        <v>59</v>
      </c>
      <c r="E168" s="42">
        <v>45680</v>
      </c>
      <c r="F168" s="41" t="s">
        <v>24</v>
      </c>
      <c r="G168" s="43">
        <v>2.6045886120018009</v>
      </c>
    </row>
    <row r="169" spans="1:7" x14ac:dyDescent="0.25">
      <c r="A169" s="41" t="s">
        <v>105</v>
      </c>
      <c r="B169" s="41" t="s">
        <v>16</v>
      </c>
      <c r="C169" s="41" t="s">
        <v>75</v>
      </c>
      <c r="D169" s="41" t="s">
        <v>59</v>
      </c>
      <c r="E169" s="42">
        <v>45681</v>
      </c>
      <c r="F169" s="41" t="s">
        <v>24</v>
      </c>
      <c r="G169" s="43">
        <v>2.6225815170555897</v>
      </c>
    </row>
    <row r="170" spans="1:7" x14ac:dyDescent="0.25">
      <c r="A170" s="41" t="s">
        <v>105</v>
      </c>
      <c r="B170" s="41" t="s">
        <v>16</v>
      </c>
      <c r="C170" s="41" t="s">
        <v>75</v>
      </c>
      <c r="D170" s="41" t="s">
        <v>59</v>
      </c>
      <c r="E170" s="42">
        <v>45684</v>
      </c>
      <c r="F170" s="41" t="s">
        <v>24</v>
      </c>
      <c r="G170" s="43">
        <v>2.6472057901735488</v>
      </c>
    </row>
    <row r="171" spans="1:7" x14ac:dyDescent="0.25">
      <c r="A171" s="41" t="s">
        <v>105</v>
      </c>
      <c r="B171" s="41" t="s">
        <v>16</v>
      </c>
      <c r="C171" s="41" t="s">
        <v>75</v>
      </c>
      <c r="D171" s="41" t="s">
        <v>59</v>
      </c>
      <c r="E171" s="42">
        <v>45685</v>
      </c>
      <c r="F171" s="41" t="s">
        <v>24</v>
      </c>
      <c r="G171" s="43">
        <v>2.6628126265165992</v>
      </c>
    </row>
    <row r="172" spans="1:7" x14ac:dyDescent="0.25">
      <c r="A172" s="41" t="s">
        <v>105</v>
      </c>
      <c r="B172" s="41" t="s">
        <v>16</v>
      </c>
      <c r="C172" s="41" t="s">
        <v>75</v>
      </c>
      <c r="D172" s="41" t="s">
        <v>59</v>
      </c>
      <c r="E172" s="42">
        <v>45686</v>
      </c>
      <c r="F172" s="41" t="s">
        <v>24</v>
      </c>
      <c r="G172" s="43">
        <v>2.6716244048373206</v>
      </c>
    </row>
    <row r="173" spans="1:7" x14ac:dyDescent="0.25">
      <c r="A173" s="41" t="s">
        <v>105</v>
      </c>
      <c r="B173" s="41" t="s">
        <v>16</v>
      </c>
      <c r="C173" s="41" t="s">
        <v>75</v>
      </c>
      <c r="D173" s="41" t="s">
        <v>59</v>
      </c>
      <c r="E173" s="42">
        <v>45687</v>
      </c>
      <c r="F173" s="41" t="s">
        <v>24</v>
      </c>
      <c r="G173" s="43">
        <v>2.6969502468624604</v>
      </c>
    </row>
    <row r="174" spans="1:7" x14ac:dyDescent="0.25">
      <c r="A174" s="41" t="s">
        <v>105</v>
      </c>
      <c r="B174" s="41" t="s">
        <v>16</v>
      </c>
      <c r="C174" s="41" t="s">
        <v>75</v>
      </c>
      <c r="D174" s="41" t="s">
        <v>59</v>
      </c>
      <c r="E174" s="42">
        <v>45688</v>
      </c>
      <c r="F174" s="41" t="s">
        <v>24</v>
      </c>
      <c r="G174" s="43">
        <v>2.7020332325614742</v>
      </c>
    </row>
    <row r="175" spans="1:7" x14ac:dyDescent="0.25">
      <c r="A175" s="41" t="s">
        <v>105</v>
      </c>
      <c r="B175" s="41" t="s">
        <v>16</v>
      </c>
      <c r="C175" s="41" t="s">
        <v>75</v>
      </c>
      <c r="D175" s="41" t="s">
        <v>59</v>
      </c>
      <c r="E175" s="42">
        <v>45692</v>
      </c>
      <c r="F175" s="41" t="s">
        <v>24</v>
      </c>
      <c r="G175" s="43">
        <v>2.7094540563402396</v>
      </c>
    </row>
    <row r="176" spans="1:7" x14ac:dyDescent="0.25">
      <c r="A176" s="41" t="s">
        <v>105</v>
      </c>
      <c r="B176" s="41" t="s">
        <v>16</v>
      </c>
      <c r="C176" s="41" t="s">
        <v>75</v>
      </c>
      <c r="D176" s="41" t="s">
        <v>59</v>
      </c>
      <c r="E176" s="42">
        <v>45693</v>
      </c>
      <c r="F176" s="41" t="s">
        <v>24</v>
      </c>
      <c r="G176" s="43">
        <v>2.7481599831690438</v>
      </c>
    </row>
    <row r="177" spans="1:7" x14ac:dyDescent="0.25">
      <c r="A177" s="41" t="s">
        <v>105</v>
      </c>
      <c r="B177" s="41" t="s">
        <v>16</v>
      </c>
      <c r="C177" s="41" t="s">
        <v>75</v>
      </c>
      <c r="D177" s="41" t="s">
        <v>59</v>
      </c>
      <c r="E177" s="42">
        <v>45694</v>
      </c>
      <c r="F177" s="41" t="s">
        <v>24</v>
      </c>
      <c r="G177" s="43">
        <v>2.7636294485355135</v>
      </c>
    </row>
    <row r="178" spans="1:7" x14ac:dyDescent="0.25">
      <c r="A178" s="41" t="s">
        <v>105</v>
      </c>
      <c r="B178" s="41" t="s">
        <v>16</v>
      </c>
      <c r="C178" s="41" t="s">
        <v>75</v>
      </c>
      <c r="D178" s="41" t="s">
        <v>59</v>
      </c>
      <c r="E178" s="42">
        <v>45695</v>
      </c>
      <c r="F178" s="41" t="s">
        <v>24</v>
      </c>
      <c r="G178" s="43">
        <v>2.7865846791704523</v>
      </c>
    </row>
    <row r="179" spans="1:7" x14ac:dyDescent="0.25">
      <c r="A179" s="41" t="s">
        <v>105</v>
      </c>
      <c r="B179" s="41" t="s">
        <v>16</v>
      </c>
      <c r="C179" s="41" t="s">
        <v>75</v>
      </c>
      <c r="D179" s="41" t="s">
        <v>59</v>
      </c>
      <c r="E179" s="42">
        <v>45698</v>
      </c>
      <c r="F179" s="41" t="s">
        <v>24</v>
      </c>
      <c r="G179" s="43">
        <v>2.7988486852456012</v>
      </c>
    </row>
    <row r="180" spans="1:7" x14ac:dyDescent="0.25">
      <c r="A180" s="41" t="s">
        <v>105</v>
      </c>
      <c r="B180" s="41" t="s">
        <v>16</v>
      </c>
      <c r="C180" s="41" t="s">
        <v>75</v>
      </c>
      <c r="D180" s="41" t="s">
        <v>59</v>
      </c>
      <c r="E180" s="42">
        <v>45699</v>
      </c>
      <c r="F180" s="41" t="s">
        <v>24</v>
      </c>
      <c r="G180" s="43">
        <v>2.8090786886039938</v>
      </c>
    </row>
    <row r="181" spans="1:7" x14ac:dyDescent="0.25">
      <c r="A181" s="41" t="s">
        <v>105</v>
      </c>
      <c r="B181" s="41" t="s">
        <v>16</v>
      </c>
      <c r="C181" s="41" t="s">
        <v>75</v>
      </c>
      <c r="D181" s="41" t="s">
        <v>59</v>
      </c>
      <c r="E181" s="42">
        <v>45700</v>
      </c>
      <c r="F181" s="41" t="s">
        <v>24</v>
      </c>
      <c r="G181" s="43">
        <v>2.8048969239543826</v>
      </c>
    </row>
    <row r="182" spans="1:7" x14ac:dyDescent="0.25">
      <c r="A182" s="41" t="s">
        <v>105</v>
      </c>
      <c r="B182" s="41" t="s">
        <v>16</v>
      </c>
      <c r="C182" s="41" t="s">
        <v>75</v>
      </c>
      <c r="D182" s="41" t="s">
        <v>59</v>
      </c>
      <c r="E182" s="42">
        <v>45701</v>
      </c>
      <c r="F182" s="41" t="s">
        <v>24</v>
      </c>
      <c r="G182" s="43">
        <v>2.7999182854144067</v>
      </c>
    </row>
    <row r="183" spans="1:7" x14ac:dyDescent="0.25">
      <c r="A183" s="41" t="s">
        <v>105</v>
      </c>
      <c r="B183" s="41" t="s">
        <v>16</v>
      </c>
      <c r="C183" s="41" t="s">
        <v>75</v>
      </c>
      <c r="D183" s="41" t="s">
        <v>59</v>
      </c>
      <c r="E183" s="42">
        <v>45702</v>
      </c>
      <c r="F183" s="41" t="s">
        <v>24</v>
      </c>
      <c r="G183" s="43">
        <v>2.8185466630819032</v>
      </c>
    </row>
    <row r="184" spans="1:7" x14ac:dyDescent="0.25">
      <c r="A184" s="41" t="s">
        <v>105</v>
      </c>
      <c r="B184" s="41" t="s">
        <v>16</v>
      </c>
      <c r="C184" s="41" t="s">
        <v>75</v>
      </c>
      <c r="D184" s="41" t="s">
        <v>59</v>
      </c>
      <c r="E184" s="42">
        <v>45705</v>
      </c>
      <c r="F184" s="41" t="s">
        <v>24</v>
      </c>
      <c r="G184" s="43">
        <v>2.8331672777821062</v>
      </c>
    </row>
    <row r="185" spans="1:7" x14ac:dyDescent="0.25">
      <c r="A185" s="41" t="s">
        <v>105</v>
      </c>
      <c r="B185" s="41" t="s">
        <v>16</v>
      </c>
      <c r="C185" s="41" t="s">
        <v>75</v>
      </c>
      <c r="D185" s="41" t="s">
        <v>59</v>
      </c>
      <c r="E185" s="42">
        <v>45706</v>
      </c>
      <c r="F185" s="41" t="s">
        <v>24</v>
      </c>
      <c r="G185" s="43">
        <v>2.8555705024496891</v>
      </c>
    </row>
    <row r="186" spans="1:7" x14ac:dyDescent="0.25">
      <c r="A186" s="41" t="s">
        <v>105</v>
      </c>
      <c r="B186" s="41" t="s">
        <v>16</v>
      </c>
      <c r="C186" s="41" t="s">
        <v>75</v>
      </c>
      <c r="D186" s="41" t="s">
        <v>59</v>
      </c>
      <c r="E186" s="42">
        <v>45707</v>
      </c>
      <c r="F186" s="41" t="s">
        <v>24</v>
      </c>
      <c r="G186" s="43">
        <v>2.8607009201329707</v>
      </c>
    </row>
    <row r="187" spans="1:7" x14ac:dyDescent="0.25">
      <c r="A187" s="41" t="s">
        <v>105</v>
      </c>
      <c r="B187" s="41" t="s">
        <v>16</v>
      </c>
      <c r="C187" s="41" t="s">
        <v>75</v>
      </c>
      <c r="D187" s="41" t="s">
        <v>59</v>
      </c>
      <c r="E187" s="42">
        <v>45708</v>
      </c>
      <c r="F187" s="41" t="s">
        <v>24</v>
      </c>
      <c r="G187" s="43">
        <v>2.8772578877713522</v>
      </c>
    </row>
    <row r="188" spans="1:7" x14ac:dyDescent="0.25">
      <c r="A188" s="41" t="s">
        <v>105</v>
      </c>
      <c r="B188" s="41" t="s">
        <v>16</v>
      </c>
      <c r="C188" s="41" t="s">
        <v>75</v>
      </c>
      <c r="D188" s="41" t="s">
        <v>59</v>
      </c>
      <c r="E188" s="42">
        <v>45709</v>
      </c>
      <c r="F188" s="41" t="s">
        <v>24</v>
      </c>
      <c r="G188" s="43">
        <v>2.8980982410884049</v>
      </c>
    </row>
    <row r="189" spans="1:7" x14ac:dyDescent="0.25">
      <c r="A189" s="41" t="s">
        <v>105</v>
      </c>
      <c r="B189" s="41" t="s">
        <v>16</v>
      </c>
      <c r="C189" s="41" t="s">
        <v>75</v>
      </c>
      <c r="D189" s="41" t="s">
        <v>59</v>
      </c>
      <c r="E189" s="42">
        <v>45712</v>
      </c>
      <c r="F189" s="41" t="s">
        <v>24</v>
      </c>
      <c r="G189" s="43">
        <v>2.906765622828329</v>
      </c>
    </row>
    <row r="190" spans="1:7" x14ac:dyDescent="0.25">
      <c r="A190" s="41" t="s">
        <v>105</v>
      </c>
      <c r="B190" s="41" t="s">
        <v>16</v>
      </c>
      <c r="C190" s="41" t="s">
        <v>75</v>
      </c>
      <c r="D190" s="41" t="s">
        <v>59</v>
      </c>
      <c r="E190" s="42">
        <v>45713</v>
      </c>
      <c r="F190" s="41" t="s">
        <v>24</v>
      </c>
      <c r="G190" s="43">
        <v>2.9130986938345163</v>
      </c>
    </row>
    <row r="191" spans="1:7" x14ac:dyDescent="0.25">
      <c r="A191" s="41" t="s">
        <v>105</v>
      </c>
      <c r="B191" s="41" t="s">
        <v>16</v>
      </c>
      <c r="C191" s="41" t="s">
        <v>75</v>
      </c>
      <c r="D191" s="41" t="s">
        <v>59</v>
      </c>
      <c r="E191" s="42">
        <v>45714</v>
      </c>
      <c r="F191" s="41" t="s">
        <v>24</v>
      </c>
      <c r="G191" s="43">
        <v>2.9452205951236965</v>
      </c>
    </row>
    <row r="192" spans="1:7" x14ac:dyDescent="0.25">
      <c r="A192" s="41" t="s">
        <v>105</v>
      </c>
      <c r="B192" s="41" t="s">
        <v>16</v>
      </c>
      <c r="C192" s="41" t="s">
        <v>75</v>
      </c>
      <c r="D192" s="41" t="s">
        <v>59</v>
      </c>
      <c r="E192" s="42">
        <v>45715</v>
      </c>
      <c r="F192" s="41" t="s">
        <v>24</v>
      </c>
      <c r="G192" s="43">
        <v>2.9701114746659152</v>
      </c>
    </row>
    <row r="193" spans="1:7" x14ac:dyDescent="0.25">
      <c r="A193" s="41" t="s">
        <v>105</v>
      </c>
      <c r="B193" s="41" t="s">
        <v>16</v>
      </c>
      <c r="C193" s="41" t="s">
        <v>75</v>
      </c>
      <c r="D193" s="41" t="s">
        <v>59</v>
      </c>
      <c r="E193" s="42">
        <v>45716</v>
      </c>
      <c r="F193" s="41" t="s">
        <v>24</v>
      </c>
      <c r="G193" s="43">
        <v>2.9607753852353582</v>
      </c>
    </row>
    <row r="194" spans="1:7" x14ac:dyDescent="0.25">
      <c r="A194" s="41" t="s">
        <v>105</v>
      </c>
      <c r="B194" s="41" t="s">
        <v>16</v>
      </c>
      <c r="C194" s="41" t="s">
        <v>75</v>
      </c>
      <c r="D194" s="41" t="s">
        <v>59</v>
      </c>
      <c r="E194" s="42">
        <v>45719</v>
      </c>
      <c r="F194" s="41" t="s">
        <v>24</v>
      </c>
      <c r="G194" s="43">
        <v>2.9730931801630454</v>
      </c>
    </row>
    <row r="195" spans="1:7" x14ac:dyDescent="0.25">
      <c r="A195" s="41" t="s">
        <v>105</v>
      </c>
      <c r="B195" s="41" t="s">
        <v>16</v>
      </c>
      <c r="C195" s="41" t="s">
        <v>75</v>
      </c>
      <c r="D195" s="41" t="s">
        <v>59</v>
      </c>
      <c r="E195" s="42">
        <v>45720</v>
      </c>
      <c r="F195" s="41" t="s">
        <v>24</v>
      </c>
      <c r="G195" s="43">
        <v>2.9551152928437325</v>
      </c>
    </row>
    <row r="196" spans="1:7" x14ac:dyDescent="0.25">
      <c r="A196" s="41" t="s">
        <v>105</v>
      </c>
      <c r="B196" s="41" t="s">
        <v>16</v>
      </c>
      <c r="C196" s="41" t="s">
        <v>75</v>
      </c>
      <c r="D196" s="41" t="s">
        <v>59</v>
      </c>
      <c r="E196" s="42">
        <v>45721</v>
      </c>
      <c r="F196" s="41" t="s">
        <v>24</v>
      </c>
      <c r="G196" s="43">
        <v>2.9649817179037101</v>
      </c>
    </row>
    <row r="197" spans="1:7" x14ac:dyDescent="0.25">
      <c r="A197" s="41" t="s">
        <v>105</v>
      </c>
      <c r="B197" s="41" t="s">
        <v>16</v>
      </c>
      <c r="C197" s="41" t="s">
        <v>75</v>
      </c>
      <c r="D197" s="41" t="s">
        <v>59</v>
      </c>
      <c r="E197" s="42">
        <v>45722</v>
      </c>
      <c r="F197" s="41" t="s">
        <v>24</v>
      </c>
      <c r="G197" s="43">
        <v>2.9732880274589912</v>
      </c>
    </row>
    <row r="198" spans="1:7" x14ac:dyDescent="0.25">
      <c r="A198" s="41" t="s">
        <v>105</v>
      </c>
      <c r="B198" s="41" t="s">
        <v>16</v>
      </c>
      <c r="C198" s="41" t="s">
        <v>75</v>
      </c>
      <c r="D198" s="41" t="s">
        <v>59</v>
      </c>
      <c r="E198" s="42">
        <v>45723</v>
      </c>
      <c r="F198" s="41" t="s">
        <v>24</v>
      </c>
      <c r="G198" s="43">
        <v>2.993986292575356</v>
      </c>
    </row>
    <row r="199" spans="1:7" x14ac:dyDescent="0.25">
      <c r="A199" s="41" t="s">
        <v>105</v>
      </c>
      <c r="B199" s="41" t="s">
        <v>16</v>
      </c>
      <c r="C199" s="41" t="s">
        <v>75</v>
      </c>
      <c r="D199" s="41" t="s">
        <v>59</v>
      </c>
      <c r="E199" s="42">
        <v>45726</v>
      </c>
      <c r="F199" s="41" t="s">
        <v>24</v>
      </c>
      <c r="G199" s="43">
        <v>3.0001148458049323</v>
      </c>
    </row>
    <row r="200" spans="1:7" x14ac:dyDescent="0.25">
      <c r="A200" s="41" t="s">
        <v>105</v>
      </c>
      <c r="B200" s="41" t="s">
        <v>16</v>
      </c>
      <c r="C200" s="41" t="s">
        <v>75</v>
      </c>
      <c r="D200" s="41" t="s">
        <v>59</v>
      </c>
      <c r="E200" s="42">
        <v>45727</v>
      </c>
      <c r="F200" s="41" t="s">
        <v>24</v>
      </c>
      <c r="G200" s="43">
        <v>3.0109512115477104</v>
      </c>
    </row>
    <row r="201" spans="1:7" x14ac:dyDescent="0.25">
      <c r="A201" s="41" t="s">
        <v>105</v>
      </c>
      <c r="B201" s="41" t="s">
        <v>16</v>
      </c>
      <c r="C201" s="41" t="s">
        <v>75</v>
      </c>
      <c r="D201" s="41" t="s">
        <v>59</v>
      </c>
      <c r="E201" s="42">
        <v>45728</v>
      </c>
      <c r="F201" s="41" t="s">
        <v>24</v>
      </c>
      <c r="G201" s="43">
        <v>3.0318899613482007</v>
      </c>
    </row>
    <row r="202" spans="1:7" x14ac:dyDescent="0.25">
      <c r="A202" s="41" t="s">
        <v>105</v>
      </c>
      <c r="B202" s="41" t="s">
        <v>16</v>
      </c>
      <c r="C202" s="41" t="s">
        <v>75</v>
      </c>
      <c r="D202" s="41" t="s">
        <v>59</v>
      </c>
      <c r="E202" s="42">
        <v>45729</v>
      </c>
      <c r="F202" s="41" t="s">
        <v>24</v>
      </c>
      <c r="G202" s="43">
        <v>3.0541749020941094</v>
      </c>
    </row>
    <row r="203" spans="1:7" x14ac:dyDescent="0.25">
      <c r="A203" s="41" t="s">
        <v>105</v>
      </c>
      <c r="B203" s="41" t="s">
        <v>16</v>
      </c>
      <c r="C203" s="41" t="s">
        <v>75</v>
      </c>
      <c r="D203" s="41" t="s">
        <v>59</v>
      </c>
      <c r="E203" s="42">
        <v>45730</v>
      </c>
      <c r="F203" s="41" t="s">
        <v>24</v>
      </c>
      <c r="G203" s="43">
        <v>3.0534775135825925</v>
      </c>
    </row>
    <row r="204" spans="1:7" x14ac:dyDescent="0.25">
      <c r="A204" s="41" t="s">
        <v>105</v>
      </c>
      <c r="B204" s="41" t="s">
        <v>16</v>
      </c>
      <c r="C204" s="41" t="s">
        <v>75</v>
      </c>
      <c r="D204" s="41" t="s">
        <v>59</v>
      </c>
      <c r="E204" s="42">
        <v>45734</v>
      </c>
      <c r="F204" s="41" t="s">
        <v>24</v>
      </c>
      <c r="G204" s="43">
        <v>3.0730281291479149</v>
      </c>
    </row>
    <row r="205" spans="1:7" x14ac:dyDescent="0.25">
      <c r="A205" s="41" t="s">
        <v>105</v>
      </c>
      <c r="B205" s="41" t="s">
        <v>16</v>
      </c>
      <c r="C205" s="41" t="s">
        <v>75</v>
      </c>
      <c r="D205" s="41" t="s">
        <v>59</v>
      </c>
      <c r="E205" s="42">
        <v>45735</v>
      </c>
      <c r="F205" s="41" t="s">
        <v>24</v>
      </c>
      <c r="G205" s="43">
        <v>3.0876002403811924</v>
      </c>
    </row>
    <row r="206" spans="1:7" x14ac:dyDescent="0.25">
      <c r="A206" s="41" t="s">
        <v>105</v>
      </c>
      <c r="B206" s="41" t="s">
        <v>16</v>
      </c>
      <c r="C206" s="41" t="s">
        <v>75</v>
      </c>
      <c r="D206" s="41" t="s">
        <v>59</v>
      </c>
      <c r="E206" s="42">
        <v>45736</v>
      </c>
      <c r="F206" s="41" t="s">
        <v>24</v>
      </c>
      <c r="G206" s="43">
        <v>3.1220398749505422</v>
      </c>
    </row>
    <row r="207" spans="1:7" x14ac:dyDescent="0.25">
      <c r="A207" s="41" t="s">
        <v>105</v>
      </c>
      <c r="B207" s="41" t="s">
        <v>16</v>
      </c>
      <c r="C207" s="41" t="s">
        <v>75</v>
      </c>
      <c r="D207" s="41" t="s">
        <v>59</v>
      </c>
      <c r="E207" s="42">
        <v>45737</v>
      </c>
      <c r="F207" s="41" t="s">
        <v>24</v>
      </c>
      <c r="G207" s="43">
        <v>3.134153210728019</v>
      </c>
    </row>
    <row r="208" spans="1:7" x14ac:dyDescent="0.25">
      <c r="A208" s="41" t="s">
        <v>105</v>
      </c>
      <c r="B208" s="41" t="s">
        <v>16</v>
      </c>
      <c r="C208" s="41" t="s">
        <v>75</v>
      </c>
      <c r="D208" s="41" t="s">
        <v>59</v>
      </c>
      <c r="E208" s="42">
        <v>45740</v>
      </c>
      <c r="F208" s="41" t="s">
        <v>24</v>
      </c>
      <c r="G208" s="43">
        <v>3.1413359732688555</v>
      </c>
    </row>
    <row r="209" spans="1:7" x14ac:dyDescent="0.25">
      <c r="A209" s="41" t="s">
        <v>105</v>
      </c>
      <c r="B209" s="41" t="s">
        <v>16</v>
      </c>
      <c r="C209" s="41" t="s">
        <v>75</v>
      </c>
      <c r="D209" s="41" t="s">
        <v>59</v>
      </c>
      <c r="E209" s="42">
        <v>45741</v>
      </c>
      <c r="F209" s="41" t="s">
        <v>24</v>
      </c>
      <c r="G209" s="43">
        <v>3.1718856649309251</v>
      </c>
    </row>
    <row r="210" spans="1:7" x14ac:dyDescent="0.25">
      <c r="A210" s="41" t="s">
        <v>105</v>
      </c>
      <c r="B210" s="41" t="s">
        <v>16</v>
      </c>
      <c r="C210" s="41" t="s">
        <v>75</v>
      </c>
      <c r="D210" s="41" t="s">
        <v>59</v>
      </c>
      <c r="E210" s="42">
        <v>45742</v>
      </c>
      <c r="F210" s="41" t="s">
        <v>24</v>
      </c>
      <c r="G210" s="43">
        <v>3.1694287997738235</v>
      </c>
    </row>
    <row r="211" spans="1:7" x14ac:dyDescent="0.25">
      <c r="A211" s="41" t="s">
        <v>105</v>
      </c>
      <c r="B211" s="41" t="s">
        <v>16</v>
      </c>
      <c r="C211" s="41" t="s">
        <v>75</v>
      </c>
      <c r="D211" s="41" t="s">
        <v>59</v>
      </c>
      <c r="E211" s="42">
        <v>45743</v>
      </c>
      <c r="F211" s="41" t="s">
        <v>24</v>
      </c>
      <c r="G211" s="43">
        <v>3.1902522108450602</v>
      </c>
    </row>
    <row r="212" spans="1:7" x14ac:dyDescent="0.25">
      <c r="A212" s="41" t="s">
        <v>105</v>
      </c>
      <c r="B212" s="41" t="s">
        <v>16</v>
      </c>
      <c r="C212" s="41" t="s">
        <v>75</v>
      </c>
      <c r="D212" s="41" t="s">
        <v>59</v>
      </c>
      <c r="E212" s="42">
        <v>45744</v>
      </c>
      <c r="F212" s="41" t="s">
        <v>24</v>
      </c>
      <c r="G212" s="43">
        <v>3.2144288134113879</v>
      </c>
    </row>
    <row r="213" spans="1:7" x14ac:dyDescent="0.25">
      <c r="A213" s="41" t="s">
        <v>105</v>
      </c>
      <c r="B213" s="41" t="s">
        <v>16</v>
      </c>
      <c r="C213" s="41" t="s">
        <v>75</v>
      </c>
      <c r="D213" s="41" t="s">
        <v>59</v>
      </c>
      <c r="E213" s="42">
        <v>45747</v>
      </c>
      <c r="F213" s="41" t="s">
        <v>24</v>
      </c>
      <c r="G213" s="43">
        <v>3.2260398509785064</v>
      </c>
    </row>
    <row r="214" spans="1:7" x14ac:dyDescent="0.25">
      <c r="A214" s="41" t="s">
        <v>105</v>
      </c>
      <c r="B214" s="41" t="s">
        <v>16</v>
      </c>
      <c r="C214" s="41" t="s">
        <v>75</v>
      </c>
      <c r="D214" s="41" t="s">
        <v>59</v>
      </c>
      <c r="E214" s="42">
        <v>45748</v>
      </c>
      <c r="F214" s="41" t="s">
        <v>24</v>
      </c>
      <c r="G214" s="43">
        <v>3.2311130869271225</v>
      </c>
    </row>
    <row r="215" spans="1:7" x14ac:dyDescent="0.25">
      <c r="A215" s="41" t="s">
        <v>105</v>
      </c>
      <c r="B215" s="41" t="s">
        <v>16</v>
      </c>
      <c r="C215" s="41" t="s">
        <v>75</v>
      </c>
      <c r="D215" s="41" t="s">
        <v>59</v>
      </c>
      <c r="E215" s="42">
        <v>45749</v>
      </c>
      <c r="F215" s="41" t="s">
        <v>24</v>
      </c>
      <c r="G215" s="43">
        <v>3.1966511951473882</v>
      </c>
    </row>
    <row r="216" spans="1:7" x14ac:dyDescent="0.25">
      <c r="A216" s="41" t="s">
        <v>105</v>
      </c>
      <c r="B216" s="41" t="s">
        <v>16</v>
      </c>
      <c r="C216" s="41" t="s">
        <v>75</v>
      </c>
      <c r="D216" s="41" t="s">
        <v>59</v>
      </c>
      <c r="E216" s="42">
        <v>45750</v>
      </c>
      <c r="F216" s="41" t="s">
        <v>24</v>
      </c>
      <c r="G216" s="43">
        <v>3.2682049151804433</v>
      </c>
    </row>
    <row r="217" spans="1:7" x14ac:dyDescent="0.25">
      <c r="A217" s="41" t="s">
        <v>105</v>
      </c>
      <c r="B217" s="41" t="s">
        <v>16</v>
      </c>
      <c r="C217" s="41" t="s">
        <v>75</v>
      </c>
      <c r="D217" s="41" t="s">
        <v>59</v>
      </c>
      <c r="E217" s="42">
        <v>45751</v>
      </c>
      <c r="F217" s="41" t="s">
        <v>24</v>
      </c>
      <c r="G217" s="43">
        <v>3.3310187661248856</v>
      </c>
    </row>
    <row r="218" spans="1:7" x14ac:dyDescent="0.25">
      <c r="A218" s="41" t="s">
        <v>105</v>
      </c>
      <c r="B218" s="41" t="s">
        <v>16</v>
      </c>
      <c r="C218" s="41" t="s">
        <v>75</v>
      </c>
      <c r="D218" s="41" t="s">
        <v>59</v>
      </c>
      <c r="E218" s="42">
        <v>45754</v>
      </c>
      <c r="F218" s="41" t="s">
        <v>24</v>
      </c>
      <c r="G218" s="43">
        <v>3.3452356053435239</v>
      </c>
    </row>
    <row r="219" spans="1:7" x14ac:dyDescent="0.25">
      <c r="A219" s="41" t="s">
        <v>105</v>
      </c>
      <c r="B219" s="41" t="s">
        <v>16</v>
      </c>
      <c r="C219" s="41" t="s">
        <v>75</v>
      </c>
      <c r="D219" s="41" t="s">
        <v>59</v>
      </c>
      <c r="E219" s="42">
        <v>45755</v>
      </c>
      <c r="F219" s="41" t="s">
        <v>24</v>
      </c>
      <c r="G219" s="43">
        <v>3.3589821211594382</v>
      </c>
    </row>
    <row r="220" spans="1:7" x14ac:dyDescent="0.25">
      <c r="A220" s="41" t="s">
        <v>105</v>
      </c>
      <c r="B220" s="41" t="s">
        <v>16</v>
      </c>
      <c r="C220" s="41" t="s">
        <v>75</v>
      </c>
      <c r="D220" s="41" t="s">
        <v>59</v>
      </c>
      <c r="E220" s="42">
        <v>45756</v>
      </c>
      <c r="F220" s="41" t="s">
        <v>24</v>
      </c>
      <c r="G220" s="43">
        <v>3.3201904253522794</v>
      </c>
    </row>
    <row r="221" spans="1:7" x14ac:dyDescent="0.25">
      <c r="A221" s="41" t="s">
        <v>105</v>
      </c>
      <c r="B221" s="41" t="s">
        <v>16</v>
      </c>
      <c r="C221" s="41" t="s">
        <v>75</v>
      </c>
      <c r="D221" s="41" t="s">
        <v>59</v>
      </c>
      <c r="E221" s="42">
        <v>45757</v>
      </c>
      <c r="F221" s="41" t="s">
        <v>24</v>
      </c>
      <c r="G221" s="43">
        <v>3.3094682692783293</v>
      </c>
    </row>
    <row r="222" spans="1:7" x14ac:dyDescent="0.25">
      <c r="A222" s="41" t="s">
        <v>105</v>
      </c>
      <c r="B222" s="41" t="s">
        <v>16</v>
      </c>
      <c r="C222" s="41" t="s">
        <v>75</v>
      </c>
      <c r="D222" s="41" t="s">
        <v>59</v>
      </c>
      <c r="E222" s="42">
        <v>45758</v>
      </c>
      <c r="F222" s="41" t="s">
        <v>24</v>
      </c>
      <c r="G222" s="43">
        <v>3.291343736823531</v>
      </c>
    </row>
    <row r="223" spans="1:7" x14ac:dyDescent="0.25">
      <c r="A223" s="41" t="s">
        <v>105</v>
      </c>
      <c r="B223" s="41" t="s">
        <v>16</v>
      </c>
      <c r="C223" s="41" t="s">
        <v>75</v>
      </c>
      <c r="D223" s="41" t="s">
        <v>59</v>
      </c>
      <c r="E223" s="42">
        <v>45761</v>
      </c>
      <c r="F223" s="41" t="s">
        <v>24</v>
      </c>
      <c r="G223" s="43">
        <v>3.2910979318368629</v>
      </c>
    </row>
    <row r="224" spans="1:7" x14ac:dyDescent="0.25">
      <c r="A224" s="41" t="s">
        <v>105</v>
      </c>
      <c r="B224" s="41" t="s">
        <v>16</v>
      </c>
      <c r="C224" s="41" t="s">
        <v>75</v>
      </c>
      <c r="D224" s="41" t="s">
        <v>59</v>
      </c>
      <c r="E224" s="42">
        <v>45762</v>
      </c>
      <c r="F224" s="41" t="s">
        <v>24</v>
      </c>
      <c r="G224" s="43">
        <v>3.3031200744424773</v>
      </c>
    </row>
    <row r="225" spans="1:7" x14ac:dyDescent="0.25">
      <c r="A225" s="41" t="s">
        <v>105</v>
      </c>
      <c r="B225" s="41" t="s">
        <v>16</v>
      </c>
      <c r="C225" s="41" t="s">
        <v>75</v>
      </c>
      <c r="D225" s="41" t="s">
        <v>59</v>
      </c>
      <c r="E225" s="42">
        <v>45763</v>
      </c>
      <c r="F225" s="41" t="s">
        <v>24</v>
      </c>
      <c r="G225" s="43">
        <v>3.3232052041989486</v>
      </c>
    </row>
    <row r="226" spans="1:7" x14ac:dyDescent="0.25">
      <c r="A226" s="41" t="s">
        <v>105</v>
      </c>
      <c r="B226" s="41" t="s">
        <v>16</v>
      </c>
      <c r="C226" s="41" t="s">
        <v>75</v>
      </c>
      <c r="D226" s="41" t="s">
        <v>59</v>
      </c>
      <c r="E226" s="42">
        <v>45764</v>
      </c>
      <c r="F226" s="41" t="s">
        <v>24</v>
      </c>
      <c r="G226" s="43">
        <v>3.3013022434652717</v>
      </c>
    </row>
    <row r="227" spans="1:7" x14ac:dyDescent="0.25">
      <c r="A227" s="41" t="s">
        <v>105</v>
      </c>
      <c r="B227" s="41" t="s">
        <v>16</v>
      </c>
      <c r="C227" s="41" t="s">
        <v>75</v>
      </c>
      <c r="D227" s="41" t="s">
        <v>59</v>
      </c>
      <c r="E227" s="42">
        <v>45769</v>
      </c>
      <c r="F227" s="41" t="s">
        <v>24</v>
      </c>
      <c r="G227" s="43">
        <v>3.3424294985207665</v>
      </c>
    </row>
    <row r="228" spans="1:7" x14ac:dyDescent="0.25">
      <c r="A228" s="41" t="s">
        <v>105</v>
      </c>
      <c r="B228" s="41" t="s">
        <v>16</v>
      </c>
      <c r="C228" s="41" t="s">
        <v>75</v>
      </c>
      <c r="D228" s="41" t="s">
        <v>59</v>
      </c>
      <c r="E228" s="42">
        <v>45770</v>
      </c>
      <c r="F228" s="41" t="s">
        <v>24</v>
      </c>
      <c r="G228" s="43">
        <v>3.3468129709287799</v>
      </c>
    </row>
    <row r="229" spans="1:7" x14ac:dyDescent="0.25">
      <c r="A229" s="41" t="s">
        <v>105</v>
      </c>
      <c r="B229" s="41" t="s">
        <v>16</v>
      </c>
      <c r="C229" s="41" t="s">
        <v>75</v>
      </c>
      <c r="D229" s="41" t="s">
        <v>59</v>
      </c>
      <c r="E229" s="42">
        <v>45771</v>
      </c>
      <c r="F229" s="41" t="s">
        <v>24</v>
      </c>
      <c r="G229" s="43">
        <v>3.3633940206033492</v>
      </c>
    </row>
    <row r="230" spans="1:7" x14ac:dyDescent="0.25">
      <c r="A230" s="41" t="s">
        <v>105</v>
      </c>
      <c r="B230" s="41" t="s">
        <v>16</v>
      </c>
      <c r="C230" s="41" t="s">
        <v>75</v>
      </c>
      <c r="D230" s="41" t="s">
        <v>59</v>
      </c>
      <c r="E230" s="42">
        <v>45772</v>
      </c>
      <c r="F230" s="41" t="s">
        <v>24</v>
      </c>
      <c r="G230" s="43">
        <v>3.357451893403065</v>
      </c>
    </row>
    <row r="231" spans="1:7" x14ac:dyDescent="0.25">
      <c r="A231" s="41" t="s">
        <v>105</v>
      </c>
      <c r="B231" s="41" t="s">
        <v>16</v>
      </c>
      <c r="C231" s="41" t="s">
        <v>75</v>
      </c>
      <c r="D231" s="41" t="s">
        <v>59</v>
      </c>
      <c r="E231" s="42">
        <v>45775</v>
      </c>
      <c r="F231" s="41" t="s">
        <v>24</v>
      </c>
      <c r="G231" s="43">
        <v>3.372827289187462</v>
      </c>
    </row>
    <row r="232" spans="1:7" x14ac:dyDescent="0.25">
      <c r="A232" s="41" t="s">
        <v>105</v>
      </c>
      <c r="B232" s="41" t="s">
        <v>16</v>
      </c>
      <c r="C232" s="41" t="s">
        <v>75</v>
      </c>
      <c r="D232" s="41" t="s">
        <v>59</v>
      </c>
      <c r="E232" s="42">
        <v>45776</v>
      </c>
      <c r="F232" s="41" t="s">
        <v>24</v>
      </c>
      <c r="G232" s="43">
        <v>3.3961943946913555</v>
      </c>
    </row>
    <row r="233" spans="1:7" x14ac:dyDescent="0.25">
      <c r="A233" s="41" t="s">
        <v>105</v>
      </c>
      <c r="B233" s="41" t="s">
        <v>16</v>
      </c>
      <c r="C233" s="41" t="s">
        <v>75</v>
      </c>
      <c r="D233" s="41" t="s">
        <v>59</v>
      </c>
      <c r="E233" s="42">
        <v>45777</v>
      </c>
      <c r="F233" s="41" t="s">
        <v>24</v>
      </c>
      <c r="G233" s="43">
        <v>3.4269726475112821</v>
      </c>
    </row>
    <row r="234" spans="1:7" x14ac:dyDescent="0.25">
      <c r="A234" s="41" t="s">
        <v>105</v>
      </c>
      <c r="B234" s="41" t="s">
        <v>16</v>
      </c>
      <c r="C234" s="41" t="s">
        <v>75</v>
      </c>
      <c r="D234" s="41" t="s">
        <v>59</v>
      </c>
      <c r="E234" s="42">
        <v>45778</v>
      </c>
      <c r="F234" s="41" t="s">
        <v>24</v>
      </c>
      <c r="G234" s="43">
        <v>3.4358229447366018</v>
      </c>
    </row>
    <row r="235" spans="1:7" x14ac:dyDescent="0.25">
      <c r="A235" s="41" t="s">
        <v>105</v>
      </c>
      <c r="B235" s="41" t="s">
        <v>16</v>
      </c>
      <c r="C235" s="41" t="s">
        <v>75</v>
      </c>
      <c r="D235" s="41" t="s">
        <v>59</v>
      </c>
      <c r="E235" s="42">
        <v>45779</v>
      </c>
      <c r="F235" s="41" t="s">
        <v>24</v>
      </c>
      <c r="G235" s="43">
        <v>3.4382589363343485</v>
      </c>
    </row>
    <row r="236" spans="1:7" x14ac:dyDescent="0.25">
      <c r="A236" s="41" t="s">
        <v>105</v>
      </c>
      <c r="B236" s="41" t="s">
        <v>16</v>
      </c>
      <c r="C236" s="41" t="s">
        <v>75</v>
      </c>
      <c r="D236" s="41" t="s">
        <v>59</v>
      </c>
      <c r="E236" s="42">
        <v>45783</v>
      </c>
      <c r="F236" s="41" t="s">
        <v>24</v>
      </c>
      <c r="G236" s="43">
        <v>3.4551089739698937</v>
      </c>
    </row>
    <row r="237" spans="1:7" x14ac:dyDescent="0.25">
      <c r="A237" s="41" t="s">
        <v>105</v>
      </c>
      <c r="B237" s="41" t="s">
        <v>16</v>
      </c>
      <c r="C237" s="41" t="s">
        <v>75</v>
      </c>
      <c r="D237" s="41" t="s">
        <v>59</v>
      </c>
      <c r="E237" s="42">
        <v>45784</v>
      </c>
      <c r="F237" s="41" t="s">
        <v>24</v>
      </c>
      <c r="G237" s="43">
        <v>3.48558762587869</v>
      </c>
    </row>
    <row r="238" spans="1:7" x14ac:dyDescent="0.25">
      <c r="A238" s="41" t="s">
        <v>105</v>
      </c>
      <c r="B238" s="41" t="s">
        <v>16</v>
      </c>
      <c r="C238" s="41" t="s">
        <v>75</v>
      </c>
      <c r="D238" s="41" t="s">
        <v>59</v>
      </c>
      <c r="E238" s="42">
        <v>45785</v>
      </c>
      <c r="F238" s="41" t="s">
        <v>24</v>
      </c>
      <c r="G238" s="43">
        <v>3.5021793461720985</v>
      </c>
    </row>
    <row r="239" spans="1:7" x14ac:dyDescent="0.25">
      <c r="A239" s="41" t="s">
        <v>105</v>
      </c>
      <c r="B239" s="41" t="s">
        <v>16</v>
      </c>
      <c r="C239" s="41" t="s">
        <v>75</v>
      </c>
      <c r="D239" s="41" t="s">
        <v>59</v>
      </c>
      <c r="E239" s="42">
        <v>45786</v>
      </c>
      <c r="F239" s="41" t="s">
        <v>24</v>
      </c>
      <c r="G239" s="43">
        <v>3.5452737510021977</v>
      </c>
    </row>
    <row r="240" spans="1:7" x14ac:dyDescent="0.25">
      <c r="A240" s="41" t="s">
        <v>105</v>
      </c>
      <c r="B240" s="41" t="s">
        <v>16</v>
      </c>
      <c r="C240" s="41" t="s">
        <v>75</v>
      </c>
      <c r="D240" s="41" t="s">
        <v>59</v>
      </c>
      <c r="E240" s="42">
        <v>45789</v>
      </c>
      <c r="F240" s="41" t="s">
        <v>24</v>
      </c>
      <c r="G240" s="43">
        <v>3.5459022356823002</v>
      </c>
    </row>
    <row r="241" spans="1:7" x14ac:dyDescent="0.25">
      <c r="A241" s="41" t="s">
        <v>105</v>
      </c>
      <c r="B241" s="41" t="s">
        <v>16</v>
      </c>
      <c r="C241" s="41" t="s">
        <v>75</v>
      </c>
      <c r="D241" s="41" t="s">
        <v>59</v>
      </c>
      <c r="E241" s="42">
        <v>45790</v>
      </c>
      <c r="F241" s="41" t="s">
        <v>24</v>
      </c>
      <c r="G241" s="43">
        <v>3.5490774278848662</v>
      </c>
    </row>
    <row r="242" spans="1:7" x14ac:dyDescent="0.25">
      <c r="A242" s="41" t="s">
        <v>105</v>
      </c>
      <c r="B242" s="41" t="s">
        <v>16</v>
      </c>
      <c r="C242" s="41" t="s">
        <v>75</v>
      </c>
      <c r="D242" s="41" t="s">
        <v>59</v>
      </c>
      <c r="E242" s="42">
        <v>45791</v>
      </c>
      <c r="F242" s="41" t="s">
        <v>24</v>
      </c>
      <c r="G242" s="43">
        <v>3.5719756846584589</v>
      </c>
    </row>
    <row r="243" spans="1:7" x14ac:dyDescent="0.25">
      <c r="A243" s="41" t="s">
        <v>105</v>
      </c>
      <c r="B243" s="41" t="s">
        <v>16</v>
      </c>
      <c r="C243" s="41" t="s">
        <v>75</v>
      </c>
      <c r="D243" s="41" t="s">
        <v>59</v>
      </c>
      <c r="E243" s="42">
        <v>45792</v>
      </c>
      <c r="F243" s="41" t="s">
        <v>24</v>
      </c>
      <c r="G243" s="43">
        <v>3.5920815136957414</v>
      </c>
    </row>
    <row r="244" spans="1:7" x14ac:dyDescent="0.25">
      <c r="A244" s="41" t="s">
        <v>105</v>
      </c>
      <c r="B244" s="41" t="s">
        <v>16</v>
      </c>
      <c r="C244" s="41" t="s">
        <v>75</v>
      </c>
      <c r="D244" s="41" t="s">
        <v>59</v>
      </c>
      <c r="E244" s="42">
        <v>45793</v>
      </c>
      <c r="F244" s="41" t="s">
        <v>24</v>
      </c>
      <c r="G244" s="43">
        <v>3.5804319780740625</v>
      </c>
    </row>
    <row r="245" spans="1:7" x14ac:dyDescent="0.25">
      <c r="A245" s="41" t="s">
        <v>105</v>
      </c>
      <c r="B245" s="41" t="s">
        <v>16</v>
      </c>
      <c r="C245" s="41" t="s">
        <v>75</v>
      </c>
      <c r="D245" s="41" t="s">
        <v>59</v>
      </c>
      <c r="E245" s="42">
        <v>45796</v>
      </c>
      <c r="F245" s="41" t="s">
        <v>24</v>
      </c>
      <c r="G245" s="43">
        <v>3.595705710187354</v>
      </c>
    </row>
    <row r="246" spans="1:7" x14ac:dyDescent="0.25">
      <c r="A246" s="41" t="s">
        <v>105</v>
      </c>
      <c r="B246" s="41" t="s">
        <v>16</v>
      </c>
      <c r="C246" s="41" t="s">
        <v>75</v>
      </c>
      <c r="D246" s="41" t="s">
        <v>59</v>
      </c>
      <c r="E246" s="42">
        <v>45797</v>
      </c>
      <c r="F246" s="41" t="s">
        <v>24</v>
      </c>
      <c r="G246" s="43">
        <v>3.5938295346995375</v>
      </c>
    </row>
    <row r="247" spans="1:7" x14ac:dyDescent="0.25">
      <c r="A247" s="41" t="s">
        <v>105</v>
      </c>
      <c r="B247" s="41" t="s">
        <v>16</v>
      </c>
      <c r="C247" s="41" t="s">
        <v>75</v>
      </c>
      <c r="D247" s="41" t="s">
        <v>59</v>
      </c>
      <c r="E247" s="42">
        <v>45798</v>
      </c>
      <c r="F247" s="41" t="s">
        <v>24</v>
      </c>
      <c r="G247" s="43">
        <v>3.6126368667687969</v>
      </c>
    </row>
    <row r="248" spans="1:7" x14ac:dyDescent="0.25">
      <c r="A248" s="41" t="s">
        <v>105</v>
      </c>
      <c r="B248" s="41" t="s">
        <v>16</v>
      </c>
      <c r="C248" s="41" t="s">
        <v>75</v>
      </c>
      <c r="D248" s="41" t="s">
        <v>59</v>
      </c>
      <c r="E248" s="42">
        <v>45799</v>
      </c>
      <c r="F248" s="41" t="s">
        <v>24</v>
      </c>
      <c r="G248" s="43">
        <v>3.6090766695584762</v>
      </c>
    </row>
    <row r="249" spans="1:7" x14ac:dyDescent="0.25">
      <c r="A249" s="41" t="s">
        <v>105</v>
      </c>
      <c r="B249" s="41" t="s">
        <v>16</v>
      </c>
      <c r="C249" s="41" t="s">
        <v>75</v>
      </c>
      <c r="D249" s="41" t="s">
        <v>59</v>
      </c>
      <c r="E249" s="42">
        <v>45800</v>
      </c>
      <c r="F249" s="41" t="s">
        <v>24</v>
      </c>
      <c r="G249" s="43">
        <v>3.6183069917506256</v>
      </c>
    </row>
    <row r="250" spans="1:7" x14ac:dyDescent="0.25">
      <c r="A250" s="41" t="s">
        <v>105</v>
      </c>
      <c r="B250" s="41" t="s">
        <v>16</v>
      </c>
      <c r="C250" s="41" t="s">
        <v>75</v>
      </c>
      <c r="D250" s="41" t="s">
        <v>59</v>
      </c>
      <c r="E250" s="42">
        <v>45804</v>
      </c>
      <c r="F250" s="41" t="s">
        <v>24</v>
      </c>
      <c r="G250" s="43">
        <v>3.6472369821881077</v>
      </c>
    </row>
    <row r="251" spans="1:7" x14ac:dyDescent="0.25">
      <c r="A251" s="41" t="s">
        <v>105</v>
      </c>
      <c r="B251" s="41" t="s">
        <v>16</v>
      </c>
      <c r="C251" s="41" t="s">
        <v>75</v>
      </c>
      <c r="D251" s="41" t="s">
        <v>59</v>
      </c>
      <c r="E251" s="42">
        <v>45805</v>
      </c>
      <c r="F251" s="41" t="s">
        <v>24</v>
      </c>
      <c r="G251" s="43">
        <v>3.6595546886396844</v>
      </c>
    </row>
    <row r="252" spans="1:7" x14ac:dyDescent="0.25">
      <c r="A252" s="41" t="s">
        <v>105</v>
      </c>
      <c r="B252" s="41" t="s">
        <v>16</v>
      </c>
      <c r="C252" s="41" t="s">
        <v>75</v>
      </c>
      <c r="D252" s="41" t="s">
        <v>59</v>
      </c>
      <c r="E252" s="42">
        <v>45806</v>
      </c>
      <c r="F252" s="41" t="s">
        <v>24</v>
      </c>
      <c r="G252" s="43">
        <v>3.6749288056216152</v>
      </c>
    </row>
    <row r="253" spans="1:7" x14ac:dyDescent="0.25">
      <c r="A253" s="41" t="s">
        <v>105</v>
      </c>
      <c r="B253" s="41" t="s">
        <v>16</v>
      </c>
      <c r="C253" s="41" t="s">
        <v>75</v>
      </c>
      <c r="D253" s="41" t="s">
        <v>59</v>
      </c>
      <c r="E253" s="42">
        <v>45807</v>
      </c>
      <c r="F253" s="41" t="s">
        <v>24</v>
      </c>
      <c r="G253" s="43">
        <v>3.6907718184286451</v>
      </c>
    </row>
    <row r="254" spans="1:7" x14ac:dyDescent="0.25">
      <c r="A254" s="41" t="s">
        <v>98</v>
      </c>
      <c r="B254" s="41" t="s">
        <v>16</v>
      </c>
      <c r="C254" s="41" t="s">
        <v>75</v>
      </c>
      <c r="D254" s="41" t="s">
        <v>97</v>
      </c>
      <c r="E254" s="42">
        <v>45447</v>
      </c>
      <c r="F254" s="41" t="s">
        <v>50</v>
      </c>
      <c r="G254" s="43">
        <v>0</v>
      </c>
    </row>
    <row r="255" spans="1:7" x14ac:dyDescent="0.25">
      <c r="A255" s="41" t="s">
        <v>98</v>
      </c>
      <c r="B255" s="41" t="s">
        <v>16</v>
      </c>
      <c r="C255" s="41" t="s">
        <v>75</v>
      </c>
      <c r="D255" s="41" t="s">
        <v>97</v>
      </c>
      <c r="E255" s="42">
        <v>45448</v>
      </c>
      <c r="F255" s="41" t="s">
        <v>50</v>
      </c>
      <c r="G255" s="43">
        <v>7.4231905971053249E-3</v>
      </c>
    </row>
    <row r="256" spans="1:7" x14ac:dyDescent="0.25">
      <c r="A256" s="41" t="s">
        <v>98</v>
      </c>
      <c r="B256" s="41" t="s">
        <v>16</v>
      </c>
      <c r="C256" s="41" t="s">
        <v>75</v>
      </c>
      <c r="D256" s="41" t="s">
        <v>97</v>
      </c>
      <c r="E256" s="42">
        <v>45449</v>
      </c>
      <c r="F256" s="41" t="s">
        <v>50</v>
      </c>
      <c r="G256" s="43">
        <v>1.4836356033827805E-2</v>
      </c>
    </row>
    <row r="257" spans="1:7" x14ac:dyDescent="0.25">
      <c r="A257" s="41" t="s">
        <v>98</v>
      </c>
      <c r="B257" s="41" t="s">
        <v>16</v>
      </c>
      <c r="C257" s="41" t="s">
        <v>75</v>
      </c>
      <c r="D257" s="41" t="s">
        <v>97</v>
      </c>
      <c r="E257" s="42">
        <v>45450</v>
      </c>
      <c r="F257" s="41" t="s">
        <v>50</v>
      </c>
      <c r="G257" s="43">
        <v>2.2242525891601819E-2</v>
      </c>
    </row>
    <row r="258" spans="1:7" x14ac:dyDescent="0.25">
      <c r="A258" s="41" t="s">
        <v>98</v>
      </c>
      <c r="B258" s="41" t="s">
        <v>16</v>
      </c>
      <c r="C258" s="41" t="s">
        <v>75</v>
      </c>
      <c r="D258" s="41" t="s">
        <v>97</v>
      </c>
      <c r="E258" s="42">
        <v>45453</v>
      </c>
      <c r="F258" s="41" t="s">
        <v>50</v>
      </c>
      <c r="G258" s="43">
        <v>2.9548554312145005E-2</v>
      </c>
    </row>
    <row r="259" spans="1:7" x14ac:dyDescent="0.25">
      <c r="A259" s="41" t="s">
        <v>98</v>
      </c>
      <c r="B259" s="41" t="s">
        <v>16</v>
      </c>
      <c r="C259" s="41" t="s">
        <v>75</v>
      </c>
      <c r="D259" s="41" t="s">
        <v>97</v>
      </c>
      <c r="E259" s="42">
        <v>45454</v>
      </c>
      <c r="F259" s="41" t="s">
        <v>50</v>
      </c>
      <c r="G259" s="43">
        <v>3.6833265496049955E-2</v>
      </c>
    </row>
    <row r="260" spans="1:7" x14ac:dyDescent="0.25">
      <c r="A260" s="41" t="s">
        <v>98</v>
      </c>
      <c r="B260" s="41" t="s">
        <v>16</v>
      </c>
      <c r="C260" s="41" t="s">
        <v>75</v>
      </c>
      <c r="D260" s="41" t="s">
        <v>97</v>
      </c>
      <c r="E260" s="42">
        <v>45455</v>
      </c>
      <c r="F260" s="41" t="s">
        <v>50</v>
      </c>
      <c r="G260" s="43">
        <v>4.4065867879283634E-2</v>
      </c>
    </row>
    <row r="261" spans="1:7" x14ac:dyDescent="0.25">
      <c r="A261" s="41" t="s">
        <v>98</v>
      </c>
      <c r="B261" s="41" t="s">
        <v>16</v>
      </c>
      <c r="C261" s="41" t="s">
        <v>75</v>
      </c>
      <c r="D261" s="41" t="s">
        <v>97</v>
      </c>
      <c r="E261" s="42">
        <v>45456</v>
      </c>
      <c r="F261" s="41" t="s">
        <v>50</v>
      </c>
      <c r="G261" s="43">
        <v>5.1388476372767673E-2</v>
      </c>
    </row>
    <row r="262" spans="1:7" x14ac:dyDescent="0.25">
      <c r="A262" s="41" t="s">
        <v>98</v>
      </c>
      <c r="B262" s="41" t="s">
        <v>16</v>
      </c>
      <c r="C262" s="41" t="s">
        <v>75</v>
      </c>
      <c r="D262" s="41" t="s">
        <v>97</v>
      </c>
      <c r="E262" s="42">
        <v>45457</v>
      </c>
      <c r="F262" s="41" t="s">
        <v>50</v>
      </c>
      <c r="G262" s="43">
        <v>5.8606867264909192E-2</v>
      </c>
    </row>
    <row r="263" spans="1:7" x14ac:dyDescent="0.25">
      <c r="A263" s="41" t="s">
        <v>98</v>
      </c>
      <c r="B263" s="41" t="s">
        <v>16</v>
      </c>
      <c r="C263" s="41" t="s">
        <v>75</v>
      </c>
      <c r="D263" s="41" t="s">
        <v>97</v>
      </c>
      <c r="E263" s="42">
        <v>45460</v>
      </c>
      <c r="F263" s="41" t="s">
        <v>50</v>
      </c>
      <c r="G263" s="43">
        <v>6.5722197304983118E-2</v>
      </c>
    </row>
    <row r="264" spans="1:7" x14ac:dyDescent="0.25">
      <c r="A264" s="41" t="s">
        <v>98</v>
      </c>
      <c r="B264" s="41" t="s">
        <v>16</v>
      </c>
      <c r="C264" s="41" t="s">
        <v>75</v>
      </c>
      <c r="D264" s="41" t="s">
        <v>97</v>
      </c>
      <c r="E264" s="42">
        <v>45461</v>
      </c>
      <c r="F264" s="41" t="s">
        <v>50</v>
      </c>
      <c r="G264" s="43">
        <v>7.283763751165466E-2</v>
      </c>
    </row>
    <row r="265" spans="1:7" x14ac:dyDescent="0.25">
      <c r="A265" s="41" t="s">
        <v>98</v>
      </c>
      <c r="B265" s="41" t="s">
        <v>16</v>
      </c>
      <c r="C265" s="41" t="s">
        <v>75</v>
      </c>
      <c r="D265" s="41" t="s">
        <v>97</v>
      </c>
      <c r="E265" s="42">
        <v>45462</v>
      </c>
      <c r="F265" s="41" t="s">
        <v>50</v>
      </c>
      <c r="G265" s="43">
        <v>8.0002762853849968E-2</v>
      </c>
    </row>
    <row r="266" spans="1:7" x14ac:dyDescent="0.25">
      <c r="A266" s="41" t="s">
        <v>98</v>
      </c>
      <c r="B266" s="41" t="s">
        <v>16</v>
      </c>
      <c r="C266" s="41" t="s">
        <v>75</v>
      </c>
      <c r="D266" s="41" t="s">
        <v>97</v>
      </c>
      <c r="E266" s="42">
        <v>45463</v>
      </c>
      <c r="F266" s="41" t="s">
        <v>50</v>
      </c>
      <c r="G266" s="43">
        <v>8.7171413527168909E-2</v>
      </c>
    </row>
    <row r="267" spans="1:7" x14ac:dyDescent="0.25">
      <c r="A267" s="41" t="s">
        <v>98</v>
      </c>
      <c r="B267" s="41" t="s">
        <v>16</v>
      </c>
      <c r="C267" s="41" t="s">
        <v>75</v>
      </c>
      <c r="D267" s="41" t="s">
        <v>97</v>
      </c>
      <c r="E267" s="42">
        <v>45464</v>
      </c>
      <c r="F267" s="41" t="s">
        <v>50</v>
      </c>
      <c r="G267" s="43">
        <v>9.4364906768249726E-2</v>
      </c>
    </row>
    <row r="268" spans="1:7" x14ac:dyDescent="0.25">
      <c r="A268" s="41" t="s">
        <v>98</v>
      </c>
      <c r="B268" s="41" t="s">
        <v>16</v>
      </c>
      <c r="C268" s="41" t="s">
        <v>75</v>
      </c>
      <c r="D268" s="41" t="s">
        <v>97</v>
      </c>
      <c r="E268" s="42">
        <v>45467</v>
      </c>
      <c r="F268" s="41" t="s">
        <v>50</v>
      </c>
      <c r="G268" s="43">
        <v>0.10151532486966362</v>
      </c>
    </row>
    <row r="269" spans="1:7" x14ac:dyDescent="0.25">
      <c r="A269" s="41" t="s">
        <v>98</v>
      </c>
      <c r="B269" s="41" t="s">
        <v>16</v>
      </c>
      <c r="C269" s="41" t="s">
        <v>75</v>
      </c>
      <c r="D269" s="41" t="s">
        <v>97</v>
      </c>
      <c r="E269" s="42">
        <v>45468</v>
      </c>
      <c r="F269" s="41" t="s">
        <v>50</v>
      </c>
      <c r="G269" s="43">
        <v>0.10875024075144719</v>
      </c>
    </row>
    <row r="270" spans="1:7" x14ac:dyDescent="0.25">
      <c r="A270" s="41" t="s">
        <v>98</v>
      </c>
      <c r="B270" s="41" t="s">
        <v>16</v>
      </c>
      <c r="C270" s="41" t="s">
        <v>75</v>
      </c>
      <c r="D270" s="41" t="s">
        <v>97</v>
      </c>
      <c r="E270" s="42">
        <v>45469</v>
      </c>
      <c r="F270" s="41" t="s">
        <v>50</v>
      </c>
      <c r="G270" s="43">
        <v>0.11599171154578877</v>
      </c>
    </row>
    <row r="271" spans="1:7" x14ac:dyDescent="0.25">
      <c r="A271" s="41" t="s">
        <v>98</v>
      </c>
      <c r="B271" s="41" t="s">
        <v>16</v>
      </c>
      <c r="C271" s="41" t="s">
        <v>75</v>
      </c>
      <c r="D271" s="41" t="s">
        <v>97</v>
      </c>
      <c r="E271" s="42">
        <v>45470</v>
      </c>
      <c r="F271" s="41" t="s">
        <v>50</v>
      </c>
      <c r="G271" s="43">
        <v>0.12318013712337937</v>
      </c>
    </row>
    <row r="272" spans="1:7" x14ac:dyDescent="0.25">
      <c r="A272" s="41" t="s">
        <v>98</v>
      </c>
      <c r="B272" s="41" t="s">
        <v>16</v>
      </c>
      <c r="C272" s="41" t="s">
        <v>75</v>
      </c>
      <c r="D272" s="41" t="s">
        <v>97</v>
      </c>
      <c r="E272" s="42">
        <v>45471</v>
      </c>
      <c r="F272" s="41" t="s">
        <v>50</v>
      </c>
      <c r="G272" s="43">
        <v>0.13035605879214082</v>
      </c>
    </row>
    <row r="273" spans="1:7" x14ac:dyDescent="0.25">
      <c r="A273" s="41" t="s">
        <v>98</v>
      </c>
      <c r="B273" s="41" t="s">
        <v>16</v>
      </c>
      <c r="C273" s="41" t="s">
        <v>75</v>
      </c>
      <c r="D273" s="41" t="s">
        <v>97</v>
      </c>
      <c r="E273" s="42">
        <v>45474</v>
      </c>
      <c r="F273" s="41" t="s">
        <v>50</v>
      </c>
      <c r="G273" s="43">
        <v>0.13753049321183447</v>
      </c>
    </row>
    <row r="274" spans="1:7" x14ac:dyDescent="0.25">
      <c r="A274" s="41" t="s">
        <v>98</v>
      </c>
      <c r="B274" s="41" t="s">
        <v>16</v>
      </c>
      <c r="C274" s="41" t="s">
        <v>75</v>
      </c>
      <c r="D274" s="41" t="s">
        <v>97</v>
      </c>
      <c r="E274" s="42">
        <v>45475</v>
      </c>
      <c r="F274" s="41" t="s">
        <v>50</v>
      </c>
      <c r="G274" s="43">
        <v>0.14469914388515343</v>
      </c>
    </row>
    <row r="275" spans="1:7" x14ac:dyDescent="0.25">
      <c r="A275" s="41" t="s">
        <v>98</v>
      </c>
      <c r="B275" s="41" t="s">
        <v>16</v>
      </c>
      <c r="C275" s="41" t="s">
        <v>75</v>
      </c>
      <c r="D275" s="41" t="s">
        <v>97</v>
      </c>
      <c r="E275" s="42">
        <v>45476</v>
      </c>
      <c r="F275" s="41" t="s">
        <v>50</v>
      </c>
      <c r="G275" s="43">
        <v>0.15188878129531777</v>
      </c>
    </row>
    <row r="276" spans="1:7" x14ac:dyDescent="0.25">
      <c r="A276" s="41" t="s">
        <v>98</v>
      </c>
      <c r="B276" s="41" t="s">
        <v>16</v>
      </c>
      <c r="C276" s="41" t="s">
        <v>75</v>
      </c>
      <c r="D276" s="41" t="s">
        <v>97</v>
      </c>
      <c r="E276" s="42">
        <v>45477</v>
      </c>
      <c r="F276" s="41" t="s">
        <v>50</v>
      </c>
      <c r="G276" s="43">
        <v>0.15914578557992287</v>
      </c>
    </row>
    <row r="277" spans="1:7" x14ac:dyDescent="0.25">
      <c r="A277" s="41" t="s">
        <v>98</v>
      </c>
      <c r="B277" s="41" t="s">
        <v>16</v>
      </c>
      <c r="C277" s="41" t="s">
        <v>75</v>
      </c>
      <c r="D277" s="41" t="s">
        <v>97</v>
      </c>
      <c r="E277" s="42">
        <v>45478</v>
      </c>
      <c r="F277" s="41" t="s">
        <v>50</v>
      </c>
      <c r="G277" s="43">
        <v>0.16643539917742164</v>
      </c>
    </row>
    <row r="278" spans="1:7" x14ac:dyDescent="0.25">
      <c r="A278" s="41" t="s">
        <v>98</v>
      </c>
      <c r="B278" s="41" t="s">
        <v>16</v>
      </c>
      <c r="C278" s="41" t="s">
        <v>75</v>
      </c>
      <c r="D278" s="41" t="s">
        <v>97</v>
      </c>
      <c r="E278" s="42">
        <v>45481</v>
      </c>
      <c r="F278" s="41" t="s">
        <v>50</v>
      </c>
      <c r="G278" s="43">
        <v>0.1737210467774063</v>
      </c>
    </row>
    <row r="279" spans="1:7" x14ac:dyDescent="0.25">
      <c r="A279" s="41" t="s">
        <v>98</v>
      </c>
      <c r="B279" s="41" t="s">
        <v>16</v>
      </c>
      <c r="C279" s="41" t="s">
        <v>75</v>
      </c>
      <c r="D279" s="41" t="s">
        <v>97</v>
      </c>
      <c r="E279" s="42">
        <v>45482</v>
      </c>
      <c r="F279" s="41" t="s">
        <v>50</v>
      </c>
      <c r="G279" s="43">
        <v>0.1809852669741551</v>
      </c>
    </row>
    <row r="280" spans="1:7" x14ac:dyDescent="0.25">
      <c r="A280" s="41" t="s">
        <v>98</v>
      </c>
      <c r="B280" s="41" t="s">
        <v>16</v>
      </c>
      <c r="C280" s="41" t="s">
        <v>75</v>
      </c>
      <c r="D280" s="41" t="s">
        <v>97</v>
      </c>
      <c r="E280" s="42">
        <v>45483</v>
      </c>
      <c r="F280" s="41" t="s">
        <v>50</v>
      </c>
      <c r="G280" s="43">
        <v>0.1882413899259793</v>
      </c>
    </row>
    <row r="281" spans="1:7" x14ac:dyDescent="0.25">
      <c r="A281" s="41" t="s">
        <v>98</v>
      </c>
      <c r="B281" s="41" t="s">
        <v>16</v>
      </c>
      <c r="C281" s="41" t="s">
        <v>75</v>
      </c>
      <c r="D281" s="41" t="s">
        <v>97</v>
      </c>
      <c r="E281" s="42">
        <v>45484</v>
      </c>
      <c r="F281" s="41" t="s">
        <v>50</v>
      </c>
      <c r="G281" s="43">
        <v>0.19555237584341509</v>
      </c>
    </row>
    <row r="282" spans="1:7" x14ac:dyDescent="0.25">
      <c r="A282" s="41" t="s">
        <v>98</v>
      </c>
      <c r="B282" s="41" t="s">
        <v>16</v>
      </c>
      <c r="C282" s="41" t="s">
        <v>75</v>
      </c>
      <c r="D282" s="41" t="s">
        <v>97</v>
      </c>
      <c r="E282" s="42">
        <v>45485</v>
      </c>
      <c r="F282" s="41" t="s">
        <v>50</v>
      </c>
      <c r="G282" s="43">
        <v>0.20298349843554858</v>
      </c>
    </row>
    <row r="283" spans="1:7" x14ac:dyDescent="0.25">
      <c r="A283" s="41" t="s">
        <v>98</v>
      </c>
      <c r="B283" s="41" t="s">
        <v>16</v>
      </c>
      <c r="C283" s="41" t="s">
        <v>75</v>
      </c>
      <c r="D283" s="41" t="s">
        <v>97</v>
      </c>
      <c r="E283" s="42">
        <v>45488</v>
      </c>
      <c r="F283" s="41" t="s">
        <v>50</v>
      </c>
      <c r="G283" s="43">
        <v>0.210484797150362</v>
      </c>
    </row>
    <row r="284" spans="1:7" x14ac:dyDescent="0.25">
      <c r="A284" s="41" t="s">
        <v>98</v>
      </c>
      <c r="B284" s="41" t="s">
        <v>16</v>
      </c>
      <c r="C284" s="41" t="s">
        <v>75</v>
      </c>
      <c r="D284" s="41" t="s">
        <v>97</v>
      </c>
      <c r="E284" s="42">
        <v>45489</v>
      </c>
      <c r="F284" s="41" t="s">
        <v>50</v>
      </c>
      <c r="G284" s="43">
        <v>0.2179584991324732</v>
      </c>
    </row>
    <row r="285" spans="1:7" x14ac:dyDescent="0.25">
      <c r="A285" s="41" t="s">
        <v>98</v>
      </c>
      <c r="B285" s="41" t="s">
        <v>16</v>
      </c>
      <c r="C285" s="41" t="s">
        <v>75</v>
      </c>
      <c r="D285" s="41" t="s">
        <v>97</v>
      </c>
      <c r="E285" s="42">
        <v>45490</v>
      </c>
      <c r="F285" s="41" t="s">
        <v>50</v>
      </c>
      <c r="G285" s="43">
        <v>0.22543341294715816</v>
      </c>
    </row>
    <row r="286" spans="1:7" x14ac:dyDescent="0.25">
      <c r="A286" s="41" t="s">
        <v>98</v>
      </c>
      <c r="B286" s="41" t="s">
        <v>16</v>
      </c>
      <c r="C286" s="41" t="s">
        <v>75</v>
      </c>
      <c r="D286" s="41" t="s">
        <v>97</v>
      </c>
      <c r="E286" s="42">
        <v>45491</v>
      </c>
      <c r="F286" s="41" t="s">
        <v>50</v>
      </c>
      <c r="G286" s="43">
        <v>0.23293939374237013</v>
      </c>
    </row>
    <row r="287" spans="1:7" x14ac:dyDescent="0.25">
      <c r="A287" s="41" t="s">
        <v>98</v>
      </c>
      <c r="B287" s="41" t="s">
        <v>16</v>
      </c>
      <c r="C287" s="41" t="s">
        <v>75</v>
      </c>
      <c r="D287" s="41" t="s">
        <v>97</v>
      </c>
      <c r="E287" s="42">
        <v>45492</v>
      </c>
      <c r="F287" s="41" t="s">
        <v>50</v>
      </c>
      <c r="G287" s="43">
        <v>0.24044443812150243</v>
      </c>
    </row>
    <row r="288" spans="1:7" x14ac:dyDescent="0.25">
      <c r="A288" s="41" t="s">
        <v>98</v>
      </c>
      <c r="B288" s="41" t="s">
        <v>16</v>
      </c>
      <c r="C288" s="41" t="s">
        <v>75</v>
      </c>
      <c r="D288" s="41" t="s">
        <v>97</v>
      </c>
      <c r="E288" s="42">
        <v>45495</v>
      </c>
      <c r="F288" s="41" t="s">
        <v>50</v>
      </c>
      <c r="G288" s="43">
        <v>0.24787947162785121</v>
      </c>
    </row>
    <row r="289" spans="1:7" x14ac:dyDescent="0.25">
      <c r="A289" s="41" t="s">
        <v>98</v>
      </c>
      <c r="B289" s="41" t="s">
        <v>16</v>
      </c>
      <c r="C289" s="41" t="s">
        <v>75</v>
      </c>
      <c r="D289" s="41" t="s">
        <v>97</v>
      </c>
      <c r="E289" s="42">
        <v>45496</v>
      </c>
      <c r="F289" s="41" t="s">
        <v>50</v>
      </c>
      <c r="G289" s="43">
        <v>0.25536297843715</v>
      </c>
    </row>
    <row r="290" spans="1:7" x14ac:dyDescent="0.25">
      <c r="A290" s="41" t="s">
        <v>98</v>
      </c>
      <c r="B290" s="41" t="s">
        <v>16</v>
      </c>
      <c r="C290" s="41" t="s">
        <v>75</v>
      </c>
      <c r="D290" s="41" t="s">
        <v>97</v>
      </c>
      <c r="E290" s="42">
        <v>45497</v>
      </c>
      <c r="F290" s="41" t="s">
        <v>50</v>
      </c>
      <c r="G290" s="43">
        <v>0.26284940466128559</v>
      </c>
    </row>
    <row r="291" spans="1:7" x14ac:dyDescent="0.25">
      <c r="A291" s="41" t="s">
        <v>98</v>
      </c>
      <c r="B291" s="41" t="s">
        <v>16</v>
      </c>
      <c r="C291" s="41" t="s">
        <v>75</v>
      </c>
      <c r="D291" s="41" t="s">
        <v>97</v>
      </c>
      <c r="E291" s="42">
        <v>45498</v>
      </c>
      <c r="F291" s="41" t="s">
        <v>50</v>
      </c>
      <c r="G291" s="43">
        <v>0.27024532902548154</v>
      </c>
    </row>
    <row r="292" spans="1:7" x14ac:dyDescent="0.25">
      <c r="A292" s="41" t="s">
        <v>98</v>
      </c>
      <c r="B292" s="41" t="s">
        <v>16</v>
      </c>
      <c r="C292" s="41" t="s">
        <v>75</v>
      </c>
      <c r="D292" s="41" t="s">
        <v>97</v>
      </c>
      <c r="E292" s="42">
        <v>45499</v>
      </c>
      <c r="F292" s="41" t="s">
        <v>50</v>
      </c>
      <c r="G292" s="43">
        <v>0.2775012316441105</v>
      </c>
    </row>
    <row r="293" spans="1:7" x14ac:dyDescent="0.25">
      <c r="A293" s="41" t="s">
        <v>98</v>
      </c>
      <c r="B293" s="41" t="s">
        <v>16</v>
      </c>
      <c r="C293" s="41" t="s">
        <v>75</v>
      </c>
      <c r="D293" s="41" t="s">
        <v>97</v>
      </c>
      <c r="E293" s="42">
        <v>45502</v>
      </c>
      <c r="F293" s="41" t="s">
        <v>50</v>
      </c>
      <c r="G293" s="43">
        <v>0.28480318390054199</v>
      </c>
    </row>
    <row r="294" spans="1:7" x14ac:dyDescent="0.25">
      <c r="A294" s="41" t="s">
        <v>98</v>
      </c>
      <c r="B294" s="41" t="s">
        <v>16</v>
      </c>
      <c r="C294" s="41" t="s">
        <v>75</v>
      </c>
      <c r="D294" s="41" t="s">
        <v>97</v>
      </c>
      <c r="E294" s="42">
        <v>45503</v>
      </c>
      <c r="F294" s="41" t="s">
        <v>50</v>
      </c>
      <c r="G294" s="43">
        <v>0.29208910691702067</v>
      </c>
    </row>
    <row r="295" spans="1:7" x14ac:dyDescent="0.25">
      <c r="A295" s="41" t="s">
        <v>98</v>
      </c>
      <c r="B295" s="41" t="s">
        <v>16</v>
      </c>
      <c r="C295" s="41" t="s">
        <v>75</v>
      </c>
      <c r="D295" s="41" t="s">
        <v>97</v>
      </c>
      <c r="E295" s="42">
        <v>45504</v>
      </c>
      <c r="F295" s="41" t="s">
        <v>50</v>
      </c>
      <c r="G295" s="43">
        <v>0.29935734819458237</v>
      </c>
    </row>
    <row r="296" spans="1:7" x14ac:dyDescent="0.25">
      <c r="A296" s="41" t="s">
        <v>98</v>
      </c>
      <c r="B296" s="41" t="s">
        <v>16</v>
      </c>
      <c r="C296" s="41" t="s">
        <v>75</v>
      </c>
      <c r="D296" s="41" t="s">
        <v>97</v>
      </c>
      <c r="E296" s="42">
        <v>45505</v>
      </c>
      <c r="F296" s="41" t="s">
        <v>50</v>
      </c>
      <c r="G296" s="43">
        <v>0.30673267140502458</v>
      </c>
    </row>
    <row r="297" spans="1:7" x14ac:dyDescent="0.25">
      <c r="A297" s="41" t="s">
        <v>98</v>
      </c>
      <c r="B297" s="41" t="s">
        <v>16</v>
      </c>
      <c r="C297" s="41" t="s">
        <v>75</v>
      </c>
      <c r="D297" s="41" t="s">
        <v>97</v>
      </c>
      <c r="E297" s="42">
        <v>45506</v>
      </c>
      <c r="F297" s="41" t="s">
        <v>50</v>
      </c>
      <c r="G297" s="43">
        <v>0.31395596471075987</v>
      </c>
    </row>
    <row r="298" spans="1:7" x14ac:dyDescent="0.25">
      <c r="A298" s="41" t="s">
        <v>98</v>
      </c>
      <c r="B298" s="41" t="s">
        <v>16</v>
      </c>
      <c r="C298" s="41" t="s">
        <v>75</v>
      </c>
      <c r="D298" s="41" t="s">
        <v>97</v>
      </c>
      <c r="E298" s="42">
        <v>45510</v>
      </c>
      <c r="F298" s="41" t="s">
        <v>50</v>
      </c>
      <c r="G298" s="43">
        <v>0.32096514923403302</v>
      </c>
    </row>
    <row r="299" spans="1:7" x14ac:dyDescent="0.25">
      <c r="A299" s="41" t="s">
        <v>98</v>
      </c>
      <c r="B299" s="41" t="s">
        <v>16</v>
      </c>
      <c r="C299" s="41" t="s">
        <v>75</v>
      </c>
      <c r="D299" s="41" t="s">
        <v>97</v>
      </c>
      <c r="E299" s="42">
        <v>45511</v>
      </c>
      <c r="F299" s="41" t="s">
        <v>50</v>
      </c>
      <c r="G299" s="43">
        <v>0.32779057587248656</v>
      </c>
    </row>
    <row r="300" spans="1:7" x14ac:dyDescent="0.25">
      <c r="A300" s="41" t="s">
        <v>98</v>
      </c>
      <c r="B300" s="41" t="s">
        <v>16</v>
      </c>
      <c r="C300" s="41" t="s">
        <v>75</v>
      </c>
      <c r="D300" s="41" t="s">
        <v>97</v>
      </c>
      <c r="E300" s="42">
        <v>45512</v>
      </c>
      <c r="F300" s="41" t="s">
        <v>50</v>
      </c>
      <c r="G300" s="43">
        <v>0.33473586376914383</v>
      </c>
    </row>
    <row r="301" spans="1:7" x14ac:dyDescent="0.25">
      <c r="A301" s="41" t="s">
        <v>98</v>
      </c>
      <c r="B301" s="41" t="s">
        <v>16</v>
      </c>
      <c r="C301" s="41" t="s">
        <v>75</v>
      </c>
      <c r="D301" s="41" t="s">
        <v>97</v>
      </c>
      <c r="E301" s="42">
        <v>45513</v>
      </c>
      <c r="F301" s="41" t="s">
        <v>50</v>
      </c>
      <c r="G301" s="43">
        <v>0.34167178750500388</v>
      </c>
    </row>
    <row r="302" spans="1:7" x14ac:dyDescent="0.25">
      <c r="A302" s="41" t="s">
        <v>98</v>
      </c>
      <c r="B302" s="41" t="s">
        <v>16</v>
      </c>
      <c r="C302" s="41" t="s">
        <v>75</v>
      </c>
      <c r="D302" s="41" t="s">
        <v>97</v>
      </c>
      <c r="E302" s="42">
        <v>45516</v>
      </c>
      <c r="F302" s="41" t="s">
        <v>50</v>
      </c>
      <c r="G302" s="43">
        <v>0.34868653544145656</v>
      </c>
    </row>
    <row r="303" spans="1:7" x14ac:dyDescent="0.25">
      <c r="A303" s="41" t="s">
        <v>98</v>
      </c>
      <c r="B303" s="41" t="s">
        <v>16</v>
      </c>
      <c r="C303" s="41" t="s">
        <v>75</v>
      </c>
      <c r="D303" s="41" t="s">
        <v>97</v>
      </c>
      <c r="E303" s="42">
        <v>45517</v>
      </c>
      <c r="F303" s="41" t="s">
        <v>50</v>
      </c>
      <c r="G303" s="43">
        <v>0.35567947039158171</v>
      </c>
    </row>
    <row r="304" spans="1:7" x14ac:dyDescent="0.25">
      <c r="A304" s="41" t="s">
        <v>98</v>
      </c>
      <c r="B304" s="41" t="s">
        <v>16</v>
      </c>
      <c r="C304" s="41" t="s">
        <v>75</v>
      </c>
      <c r="D304" s="41" t="s">
        <v>97</v>
      </c>
      <c r="E304" s="42">
        <v>45518</v>
      </c>
      <c r="F304" s="41" t="s">
        <v>50</v>
      </c>
      <c r="G304" s="43">
        <v>0.36275321254105647</v>
      </c>
    </row>
    <row r="305" spans="1:7" x14ac:dyDescent="0.25">
      <c r="A305" s="41" t="s">
        <v>98</v>
      </c>
      <c r="B305" s="41" t="s">
        <v>16</v>
      </c>
      <c r="C305" s="41" t="s">
        <v>75</v>
      </c>
      <c r="D305" s="41" t="s">
        <v>97</v>
      </c>
      <c r="E305" s="42">
        <v>45519</v>
      </c>
      <c r="F305" s="41" t="s">
        <v>50</v>
      </c>
      <c r="G305" s="43">
        <v>0.36990043581113957</v>
      </c>
    </row>
    <row r="306" spans="1:7" x14ac:dyDescent="0.25">
      <c r="A306" s="41" t="s">
        <v>98</v>
      </c>
      <c r="B306" s="41" t="s">
        <v>16</v>
      </c>
      <c r="C306" s="41" t="s">
        <v>75</v>
      </c>
      <c r="D306" s="41" t="s">
        <v>97</v>
      </c>
      <c r="E306" s="42">
        <v>45520</v>
      </c>
      <c r="F306" s="41" t="s">
        <v>50</v>
      </c>
      <c r="G306" s="43">
        <v>0.37707922181143899</v>
      </c>
    </row>
    <row r="307" spans="1:7" x14ac:dyDescent="0.25">
      <c r="A307" s="41" t="s">
        <v>98</v>
      </c>
      <c r="B307" s="41" t="s">
        <v>16</v>
      </c>
      <c r="C307" s="41" t="s">
        <v>75</v>
      </c>
      <c r="D307" s="41" t="s">
        <v>97</v>
      </c>
      <c r="E307" s="42">
        <v>45523</v>
      </c>
      <c r="F307" s="41" t="s">
        <v>50</v>
      </c>
      <c r="G307" s="43">
        <v>0.38433374734759779</v>
      </c>
    </row>
    <row r="308" spans="1:7" x14ac:dyDescent="0.25">
      <c r="A308" s="41" t="s">
        <v>98</v>
      </c>
      <c r="B308" s="41" t="s">
        <v>16</v>
      </c>
      <c r="C308" s="41" t="s">
        <v>75</v>
      </c>
      <c r="D308" s="41" t="s">
        <v>97</v>
      </c>
      <c r="E308" s="42">
        <v>45524</v>
      </c>
      <c r="F308" s="41" t="s">
        <v>50</v>
      </c>
      <c r="G308" s="43">
        <v>0.39165299575985463</v>
      </c>
    </row>
    <row r="309" spans="1:7" x14ac:dyDescent="0.25">
      <c r="A309" s="41" t="s">
        <v>98</v>
      </c>
      <c r="B309" s="41" t="s">
        <v>16</v>
      </c>
      <c r="C309" s="41" t="s">
        <v>75</v>
      </c>
      <c r="D309" s="41" t="s">
        <v>97</v>
      </c>
      <c r="E309" s="42">
        <v>45525</v>
      </c>
      <c r="F309" s="41" t="s">
        <v>50</v>
      </c>
      <c r="G309" s="43">
        <v>0.39896359609419879</v>
      </c>
    </row>
    <row r="310" spans="1:7" x14ac:dyDescent="0.25">
      <c r="A310" s="41" t="s">
        <v>98</v>
      </c>
      <c r="B310" s="41" t="s">
        <v>16</v>
      </c>
      <c r="C310" s="41" t="s">
        <v>75</v>
      </c>
      <c r="D310" s="41" t="s">
        <v>97</v>
      </c>
      <c r="E310" s="42">
        <v>45526</v>
      </c>
      <c r="F310" s="41" t="s">
        <v>50</v>
      </c>
      <c r="G310" s="43">
        <v>0.40629689074765135</v>
      </c>
    </row>
    <row r="311" spans="1:7" x14ac:dyDescent="0.25">
      <c r="A311" s="41" t="s">
        <v>98</v>
      </c>
      <c r="B311" s="41" t="s">
        <v>16</v>
      </c>
      <c r="C311" s="41" t="s">
        <v>75</v>
      </c>
      <c r="D311" s="41" t="s">
        <v>97</v>
      </c>
      <c r="E311" s="42">
        <v>45527</v>
      </c>
      <c r="F311" s="41" t="s">
        <v>50</v>
      </c>
      <c r="G311" s="43">
        <v>0.41362131698999605</v>
      </c>
    </row>
    <row r="312" spans="1:7" x14ac:dyDescent="0.25">
      <c r="A312" s="41" t="s">
        <v>98</v>
      </c>
      <c r="B312" s="41" t="s">
        <v>16</v>
      </c>
      <c r="C312" s="41" t="s">
        <v>75</v>
      </c>
      <c r="D312" s="41" t="s">
        <v>97</v>
      </c>
      <c r="E312" s="42">
        <v>45531</v>
      </c>
      <c r="F312" s="41" t="s">
        <v>50</v>
      </c>
      <c r="G312" s="43">
        <v>0.42103778742464698</v>
      </c>
    </row>
    <row r="313" spans="1:7" x14ac:dyDescent="0.25">
      <c r="A313" s="41" t="s">
        <v>98</v>
      </c>
      <c r="B313" s="41" t="s">
        <v>16</v>
      </c>
      <c r="C313" s="41" t="s">
        <v>75</v>
      </c>
      <c r="D313" s="41" t="s">
        <v>97</v>
      </c>
      <c r="E313" s="42">
        <v>45532</v>
      </c>
      <c r="F313" s="41" t="s">
        <v>50</v>
      </c>
      <c r="G313" s="43">
        <v>0.42848196475859768</v>
      </c>
    </row>
    <row r="314" spans="1:7" x14ac:dyDescent="0.25">
      <c r="A314" s="41" t="s">
        <v>98</v>
      </c>
      <c r="B314" s="41" t="s">
        <v>16</v>
      </c>
      <c r="C314" s="41" t="s">
        <v>75</v>
      </c>
      <c r="D314" s="41" t="s">
        <v>97</v>
      </c>
      <c r="E314" s="42">
        <v>45533</v>
      </c>
      <c r="F314" s="41" t="s">
        <v>50</v>
      </c>
      <c r="G314" s="43">
        <v>0.43591732876473926</v>
      </c>
    </row>
    <row r="315" spans="1:7" x14ac:dyDescent="0.25">
      <c r="A315" s="41" t="s">
        <v>98</v>
      </c>
      <c r="B315" s="41" t="s">
        <v>16</v>
      </c>
      <c r="C315" s="41" t="s">
        <v>75</v>
      </c>
      <c r="D315" s="41" t="s">
        <v>97</v>
      </c>
      <c r="E315" s="42">
        <v>45534</v>
      </c>
      <c r="F315" s="41" t="s">
        <v>50</v>
      </c>
      <c r="G315" s="43">
        <v>0.44332955778538202</v>
      </c>
    </row>
    <row r="316" spans="1:7" x14ac:dyDescent="0.25">
      <c r="A316" s="41" t="s">
        <v>98</v>
      </c>
      <c r="B316" s="41" t="s">
        <v>16</v>
      </c>
      <c r="C316" s="41" t="s">
        <v>75</v>
      </c>
      <c r="D316" s="41" t="s">
        <v>97</v>
      </c>
      <c r="E316" s="42">
        <v>45537</v>
      </c>
      <c r="F316" s="41" t="s">
        <v>50</v>
      </c>
      <c r="G316" s="43">
        <v>0.45076574804100572</v>
      </c>
    </row>
    <row r="317" spans="1:7" x14ac:dyDescent="0.25">
      <c r="A317" s="41" t="s">
        <v>98</v>
      </c>
      <c r="B317" s="41" t="s">
        <v>16</v>
      </c>
      <c r="C317" s="41" t="s">
        <v>75</v>
      </c>
      <c r="D317" s="41" t="s">
        <v>97</v>
      </c>
      <c r="E317" s="42">
        <v>45538</v>
      </c>
      <c r="F317" s="41" t="s">
        <v>50</v>
      </c>
      <c r="G317" s="43">
        <v>0.45816238848808616</v>
      </c>
    </row>
    <row r="318" spans="1:7" x14ac:dyDescent="0.25">
      <c r="A318" s="41" t="s">
        <v>98</v>
      </c>
      <c r="B318" s="41" t="s">
        <v>16</v>
      </c>
      <c r="C318" s="41" t="s">
        <v>75</v>
      </c>
      <c r="D318" s="41" t="s">
        <v>97</v>
      </c>
      <c r="E318" s="42">
        <v>45539</v>
      </c>
      <c r="F318" s="41" t="s">
        <v>50</v>
      </c>
      <c r="G318" s="43">
        <v>0.46549772122359462</v>
      </c>
    </row>
    <row r="319" spans="1:7" x14ac:dyDescent="0.25">
      <c r="A319" s="41" t="s">
        <v>98</v>
      </c>
      <c r="B319" s="41" t="s">
        <v>16</v>
      </c>
      <c r="C319" s="41" t="s">
        <v>75</v>
      </c>
      <c r="D319" s="41" t="s">
        <v>97</v>
      </c>
      <c r="E319" s="42">
        <v>45540</v>
      </c>
      <c r="F319" s="41" t="s">
        <v>50</v>
      </c>
      <c r="G319" s="43">
        <v>0.47281294855503853</v>
      </c>
    </row>
    <row r="320" spans="1:7" x14ac:dyDescent="0.25">
      <c r="A320" s="41" t="s">
        <v>98</v>
      </c>
      <c r="B320" s="41" t="s">
        <v>16</v>
      </c>
      <c r="C320" s="41" t="s">
        <v>75</v>
      </c>
      <c r="D320" s="41" t="s">
        <v>97</v>
      </c>
      <c r="E320" s="42">
        <v>45541</v>
      </c>
      <c r="F320" s="41" t="s">
        <v>50</v>
      </c>
      <c r="G320" s="43">
        <v>0.48011804055950197</v>
      </c>
    </row>
    <row r="321" spans="1:7" x14ac:dyDescent="0.25">
      <c r="A321" s="41" t="s">
        <v>98</v>
      </c>
      <c r="B321" s="41" t="s">
        <v>16</v>
      </c>
      <c r="C321" s="41" t="s">
        <v>75</v>
      </c>
      <c r="D321" s="41" t="s">
        <v>97</v>
      </c>
      <c r="E321" s="42">
        <v>45544</v>
      </c>
      <c r="F321" s="41" t="s">
        <v>50</v>
      </c>
      <c r="G321" s="43">
        <v>0.48741029815534342</v>
      </c>
    </row>
    <row r="322" spans="1:7" x14ac:dyDescent="0.25">
      <c r="A322" s="41" t="s">
        <v>98</v>
      </c>
      <c r="B322" s="41" t="s">
        <v>16</v>
      </c>
      <c r="C322" s="41" t="s">
        <v>75</v>
      </c>
      <c r="D322" s="41" t="s">
        <v>97</v>
      </c>
      <c r="E322" s="42">
        <v>45545</v>
      </c>
      <c r="F322" s="41" t="s">
        <v>50</v>
      </c>
      <c r="G322" s="43">
        <v>0.49470718274828468</v>
      </c>
    </row>
    <row r="323" spans="1:7" x14ac:dyDescent="0.25">
      <c r="A323" s="41" t="s">
        <v>98</v>
      </c>
      <c r="B323" s="41" t="s">
        <v>16</v>
      </c>
      <c r="C323" s="41" t="s">
        <v>75</v>
      </c>
      <c r="D323" s="41" t="s">
        <v>97</v>
      </c>
      <c r="E323" s="42">
        <v>45546</v>
      </c>
      <c r="F323" s="41" t="s">
        <v>50</v>
      </c>
      <c r="G323" s="43">
        <v>0.50193565388410788</v>
      </c>
    </row>
    <row r="324" spans="1:7" x14ac:dyDescent="0.25">
      <c r="A324" s="41" t="s">
        <v>98</v>
      </c>
      <c r="B324" s="41" t="s">
        <v>16</v>
      </c>
      <c r="C324" s="41" t="s">
        <v>75</v>
      </c>
      <c r="D324" s="41" t="s">
        <v>97</v>
      </c>
      <c r="E324" s="42">
        <v>45547</v>
      </c>
      <c r="F324" s="41" t="s">
        <v>50</v>
      </c>
      <c r="G324" s="43">
        <v>0.50913344362249557</v>
      </c>
    </row>
    <row r="325" spans="1:7" x14ac:dyDescent="0.25">
      <c r="A325" s="41" t="s">
        <v>98</v>
      </c>
      <c r="B325" s="41" t="s">
        <v>16</v>
      </c>
      <c r="C325" s="41" t="s">
        <v>75</v>
      </c>
      <c r="D325" s="41" t="s">
        <v>97</v>
      </c>
      <c r="E325" s="42">
        <v>45548</v>
      </c>
      <c r="F325" s="41" t="s">
        <v>50</v>
      </c>
      <c r="G325" s="43">
        <v>0.51640218064974652</v>
      </c>
    </row>
    <row r="326" spans="1:7" x14ac:dyDescent="0.25">
      <c r="A326" s="41" t="s">
        <v>98</v>
      </c>
      <c r="B326" s="41" t="s">
        <v>16</v>
      </c>
      <c r="C326" s="41" t="s">
        <v>75</v>
      </c>
      <c r="D326" s="41" t="s">
        <v>97</v>
      </c>
      <c r="E326" s="42">
        <v>45551</v>
      </c>
      <c r="F326" s="41" t="s">
        <v>50</v>
      </c>
      <c r="G326" s="43">
        <v>0.52378102919131231</v>
      </c>
    </row>
    <row r="327" spans="1:7" x14ac:dyDescent="0.25">
      <c r="A327" s="41" t="s">
        <v>98</v>
      </c>
      <c r="B327" s="41" t="s">
        <v>16</v>
      </c>
      <c r="C327" s="41" t="s">
        <v>75</v>
      </c>
      <c r="D327" s="41" t="s">
        <v>97</v>
      </c>
      <c r="E327" s="42">
        <v>45552</v>
      </c>
      <c r="F327" s="41" t="s">
        <v>50</v>
      </c>
      <c r="G327" s="43">
        <v>0.53114902632301331</v>
      </c>
    </row>
    <row r="328" spans="1:7" x14ac:dyDescent="0.25">
      <c r="A328" s="41" t="s">
        <v>98</v>
      </c>
      <c r="B328" s="41" t="s">
        <v>16</v>
      </c>
      <c r="C328" s="41" t="s">
        <v>75</v>
      </c>
      <c r="D328" s="41" t="s">
        <v>97</v>
      </c>
      <c r="E328" s="42">
        <v>45553</v>
      </c>
      <c r="F328" s="41" t="s">
        <v>50</v>
      </c>
      <c r="G328" s="43">
        <v>0.53852633253221249</v>
      </c>
    </row>
    <row r="329" spans="1:7" x14ac:dyDescent="0.25">
      <c r="A329" s="41" t="s">
        <v>98</v>
      </c>
      <c r="B329" s="41" t="s">
        <v>16</v>
      </c>
      <c r="C329" s="41" t="s">
        <v>75</v>
      </c>
      <c r="D329" s="41" t="s">
        <v>97</v>
      </c>
      <c r="E329" s="42">
        <v>45554</v>
      </c>
      <c r="F329" s="41" t="s">
        <v>50</v>
      </c>
      <c r="G329" s="43">
        <v>0.54588716883506849</v>
      </c>
    </row>
    <row r="330" spans="1:7" x14ac:dyDescent="0.25">
      <c r="A330" s="41" t="s">
        <v>98</v>
      </c>
      <c r="B330" s="41" t="s">
        <v>16</v>
      </c>
      <c r="C330" s="41" t="s">
        <v>75</v>
      </c>
      <c r="D330" s="41" t="s">
        <v>97</v>
      </c>
      <c r="E330" s="42">
        <v>45555</v>
      </c>
      <c r="F330" s="41" t="s">
        <v>50</v>
      </c>
      <c r="G330" s="43">
        <v>0.5533254522560469</v>
      </c>
    </row>
    <row r="331" spans="1:7" x14ac:dyDescent="0.25">
      <c r="A331" s="41" t="s">
        <v>98</v>
      </c>
      <c r="B331" s="41" t="s">
        <v>16</v>
      </c>
      <c r="C331" s="41" t="s">
        <v>75</v>
      </c>
      <c r="D331" s="41" t="s">
        <v>97</v>
      </c>
      <c r="E331" s="42">
        <v>45558</v>
      </c>
      <c r="F331" s="41" t="s">
        <v>50</v>
      </c>
      <c r="G331" s="43">
        <v>0.56068694955848852</v>
      </c>
    </row>
    <row r="332" spans="1:7" x14ac:dyDescent="0.25">
      <c r="A332" s="41" t="s">
        <v>98</v>
      </c>
      <c r="B332" s="41" t="s">
        <v>16</v>
      </c>
      <c r="C332" s="41" t="s">
        <v>75</v>
      </c>
      <c r="D332" s="41" t="s">
        <v>97</v>
      </c>
      <c r="E332" s="42">
        <v>45559</v>
      </c>
      <c r="F332" s="41" t="s">
        <v>50</v>
      </c>
      <c r="G332" s="43">
        <v>0.56807824692558473</v>
      </c>
    </row>
    <row r="333" spans="1:7" x14ac:dyDescent="0.25">
      <c r="A333" s="41" t="s">
        <v>98</v>
      </c>
      <c r="B333" s="41" t="s">
        <v>16</v>
      </c>
      <c r="C333" s="41" t="s">
        <v>75</v>
      </c>
      <c r="D333" s="41" t="s">
        <v>97</v>
      </c>
      <c r="E333" s="42">
        <v>45560</v>
      </c>
      <c r="F333" s="41" t="s">
        <v>50</v>
      </c>
      <c r="G333" s="43">
        <v>0.57550958985091349</v>
      </c>
    </row>
    <row r="334" spans="1:7" x14ac:dyDescent="0.25">
      <c r="A334" s="41" t="s">
        <v>98</v>
      </c>
      <c r="B334" s="41" t="s">
        <v>16</v>
      </c>
      <c r="C334" s="41" t="s">
        <v>75</v>
      </c>
      <c r="D334" s="41" t="s">
        <v>97</v>
      </c>
      <c r="E334" s="42">
        <v>45561</v>
      </c>
      <c r="F334" s="41" t="s">
        <v>50</v>
      </c>
      <c r="G334" s="43">
        <v>0.58289840846956331</v>
      </c>
    </row>
    <row r="335" spans="1:7" x14ac:dyDescent="0.25">
      <c r="A335" s="41" t="s">
        <v>98</v>
      </c>
      <c r="B335" s="41" t="s">
        <v>16</v>
      </c>
      <c r="C335" s="41" t="s">
        <v>75</v>
      </c>
      <c r="D335" s="41" t="s">
        <v>97</v>
      </c>
      <c r="E335" s="42">
        <v>45562</v>
      </c>
      <c r="F335" s="41" t="s">
        <v>50</v>
      </c>
      <c r="G335" s="43">
        <v>0.59040973234475957</v>
      </c>
    </row>
    <row r="336" spans="1:7" x14ac:dyDescent="0.25">
      <c r="A336" s="41" t="s">
        <v>98</v>
      </c>
      <c r="B336" s="41" t="s">
        <v>16</v>
      </c>
      <c r="C336" s="41" t="s">
        <v>75</v>
      </c>
      <c r="D336" s="41" t="s">
        <v>97</v>
      </c>
      <c r="E336" s="42">
        <v>45565</v>
      </c>
      <c r="F336" s="41" t="s">
        <v>50</v>
      </c>
      <c r="G336" s="43">
        <v>0.59804813339030316</v>
      </c>
    </row>
    <row r="337" spans="1:7" x14ac:dyDescent="0.25">
      <c r="A337" s="41" t="s">
        <v>98</v>
      </c>
      <c r="B337" s="41" t="s">
        <v>16</v>
      </c>
      <c r="C337" s="41" t="s">
        <v>75</v>
      </c>
      <c r="D337" s="41" t="s">
        <v>97</v>
      </c>
      <c r="E337" s="42">
        <v>45566</v>
      </c>
      <c r="F337" s="41" t="s">
        <v>50</v>
      </c>
      <c r="G337" s="43">
        <v>0.60554458477482165</v>
      </c>
    </row>
    <row r="338" spans="1:7" x14ac:dyDescent="0.25">
      <c r="A338" s="41" t="s">
        <v>98</v>
      </c>
      <c r="B338" s="41" t="s">
        <v>16</v>
      </c>
      <c r="C338" s="41" t="s">
        <v>75</v>
      </c>
      <c r="D338" s="41" t="s">
        <v>97</v>
      </c>
      <c r="E338" s="42">
        <v>45567</v>
      </c>
      <c r="F338" s="41" t="s">
        <v>50</v>
      </c>
      <c r="G338" s="43">
        <v>0.61302814666741923</v>
      </c>
    </row>
    <row r="339" spans="1:7" x14ac:dyDescent="0.25">
      <c r="A339" s="41" t="s">
        <v>98</v>
      </c>
      <c r="B339" s="41" t="s">
        <v>16</v>
      </c>
      <c r="C339" s="41" t="s">
        <v>75</v>
      </c>
      <c r="D339" s="41" t="s">
        <v>97</v>
      </c>
      <c r="E339" s="42">
        <v>45568</v>
      </c>
      <c r="F339" s="41" t="s">
        <v>50</v>
      </c>
      <c r="G339" s="43">
        <v>0.62043613427405397</v>
      </c>
    </row>
    <row r="340" spans="1:7" x14ac:dyDescent="0.25">
      <c r="A340" s="41" t="s">
        <v>98</v>
      </c>
      <c r="B340" s="41" t="s">
        <v>16</v>
      </c>
      <c r="C340" s="41" t="s">
        <v>75</v>
      </c>
      <c r="D340" s="41" t="s">
        <v>97</v>
      </c>
      <c r="E340" s="42">
        <v>45569</v>
      </c>
      <c r="F340" s="41" t="s">
        <v>50</v>
      </c>
      <c r="G340" s="43">
        <v>0.62780952956903791</v>
      </c>
    </row>
    <row r="341" spans="1:7" x14ac:dyDescent="0.25">
      <c r="A341" s="41" t="s">
        <v>98</v>
      </c>
      <c r="B341" s="41" t="s">
        <v>16</v>
      </c>
      <c r="C341" s="41" t="s">
        <v>75</v>
      </c>
      <c r="D341" s="41" t="s">
        <v>97</v>
      </c>
      <c r="E341" s="42">
        <v>45572</v>
      </c>
      <c r="F341" s="41" t="s">
        <v>50</v>
      </c>
      <c r="G341" s="43">
        <v>0.63519217885822132</v>
      </c>
    </row>
    <row r="342" spans="1:7" x14ac:dyDescent="0.25">
      <c r="A342" s="41" t="s">
        <v>98</v>
      </c>
      <c r="B342" s="41" t="s">
        <v>16</v>
      </c>
      <c r="C342" s="41" t="s">
        <v>75</v>
      </c>
      <c r="D342" s="41" t="s">
        <v>97</v>
      </c>
      <c r="E342" s="42">
        <v>45573</v>
      </c>
      <c r="F342" s="41" t="s">
        <v>50</v>
      </c>
      <c r="G342" s="43">
        <v>0.6425890396384969</v>
      </c>
    </row>
    <row r="343" spans="1:7" x14ac:dyDescent="0.25">
      <c r="A343" s="41" t="s">
        <v>98</v>
      </c>
      <c r="B343" s="41" t="s">
        <v>16</v>
      </c>
      <c r="C343" s="41" t="s">
        <v>75</v>
      </c>
      <c r="D343" s="41" t="s">
        <v>97</v>
      </c>
      <c r="E343" s="42">
        <v>45574</v>
      </c>
      <c r="F343" s="41" t="s">
        <v>50</v>
      </c>
      <c r="G343" s="43">
        <v>0.64993246961893003</v>
      </c>
    </row>
    <row r="344" spans="1:7" x14ac:dyDescent="0.25">
      <c r="A344" s="41" t="s">
        <v>98</v>
      </c>
      <c r="B344" s="41" t="s">
        <v>16</v>
      </c>
      <c r="C344" s="41" t="s">
        <v>75</v>
      </c>
      <c r="D344" s="41" t="s">
        <v>97</v>
      </c>
      <c r="E344" s="42">
        <v>45575</v>
      </c>
      <c r="F344" s="41" t="s">
        <v>50</v>
      </c>
      <c r="G344" s="43">
        <v>0.65730074216712486</v>
      </c>
    </row>
    <row r="345" spans="1:7" x14ac:dyDescent="0.25">
      <c r="A345" s="41" t="s">
        <v>98</v>
      </c>
      <c r="B345" s="41" t="s">
        <v>16</v>
      </c>
      <c r="C345" s="41" t="s">
        <v>75</v>
      </c>
      <c r="D345" s="41" t="s">
        <v>97</v>
      </c>
      <c r="E345" s="42">
        <v>45576</v>
      </c>
      <c r="F345" s="41" t="s">
        <v>50</v>
      </c>
      <c r="G345" s="43">
        <v>0.66464114256612361</v>
      </c>
    </row>
    <row r="346" spans="1:7" x14ac:dyDescent="0.25">
      <c r="A346" s="41" t="s">
        <v>98</v>
      </c>
      <c r="B346" s="41" t="s">
        <v>16</v>
      </c>
      <c r="C346" s="41" t="s">
        <v>75</v>
      </c>
      <c r="D346" s="41" t="s">
        <v>97</v>
      </c>
      <c r="E346" s="42">
        <v>45579</v>
      </c>
      <c r="F346" s="41" t="s">
        <v>50</v>
      </c>
      <c r="G346" s="43">
        <v>0.67199184354199915</v>
      </c>
    </row>
    <row r="347" spans="1:7" x14ac:dyDescent="0.25">
      <c r="A347" s="41" t="s">
        <v>98</v>
      </c>
      <c r="B347" s="41" t="s">
        <v>16</v>
      </c>
      <c r="C347" s="41" t="s">
        <v>75</v>
      </c>
      <c r="D347" s="41" t="s">
        <v>97</v>
      </c>
      <c r="E347" s="42">
        <v>45580</v>
      </c>
      <c r="F347" s="41" t="s">
        <v>50</v>
      </c>
      <c r="G347" s="43">
        <v>0.67930685054024786</v>
      </c>
    </row>
    <row r="348" spans="1:7" x14ac:dyDescent="0.25">
      <c r="A348" s="41" t="s">
        <v>98</v>
      </c>
      <c r="B348" s="41" t="s">
        <v>16</v>
      </c>
      <c r="C348" s="41" t="s">
        <v>75</v>
      </c>
      <c r="D348" s="41" t="s">
        <v>97</v>
      </c>
      <c r="E348" s="42">
        <v>45581</v>
      </c>
      <c r="F348" s="41" t="s">
        <v>50</v>
      </c>
      <c r="G348" s="43">
        <v>0.68661601870882305</v>
      </c>
    </row>
    <row r="349" spans="1:7" x14ac:dyDescent="0.25">
      <c r="A349" s="41" t="s">
        <v>98</v>
      </c>
      <c r="B349" s="41" t="s">
        <v>16</v>
      </c>
      <c r="C349" s="41" t="s">
        <v>75</v>
      </c>
      <c r="D349" s="41" t="s">
        <v>97</v>
      </c>
      <c r="E349" s="42">
        <v>45582</v>
      </c>
      <c r="F349" s="41" t="s">
        <v>50</v>
      </c>
      <c r="G349" s="43">
        <v>0.69391549221680826</v>
      </c>
    </row>
    <row r="350" spans="1:7" x14ac:dyDescent="0.25">
      <c r="A350" s="41" t="s">
        <v>98</v>
      </c>
      <c r="B350" s="41" t="s">
        <v>16</v>
      </c>
      <c r="C350" s="41" t="s">
        <v>75</v>
      </c>
      <c r="D350" s="41" t="s">
        <v>97</v>
      </c>
      <c r="E350" s="42">
        <v>45583</v>
      </c>
      <c r="F350" s="41" t="s">
        <v>50</v>
      </c>
      <c r="G350" s="43">
        <v>0.70119904665143828</v>
      </c>
    </row>
    <row r="351" spans="1:7" x14ac:dyDescent="0.25">
      <c r="A351" s="41" t="s">
        <v>98</v>
      </c>
      <c r="B351" s="41" t="s">
        <v>16</v>
      </c>
      <c r="C351" s="41" t="s">
        <v>75</v>
      </c>
      <c r="D351" s="41" t="s">
        <v>97</v>
      </c>
      <c r="E351" s="42">
        <v>45586</v>
      </c>
      <c r="F351" s="41" t="s">
        <v>50</v>
      </c>
      <c r="G351" s="43">
        <v>0.70852958713995051</v>
      </c>
    </row>
    <row r="352" spans="1:7" x14ac:dyDescent="0.25">
      <c r="A352" s="41" t="s">
        <v>98</v>
      </c>
      <c r="B352" s="41" t="s">
        <v>16</v>
      </c>
      <c r="C352" s="41" t="s">
        <v>75</v>
      </c>
      <c r="D352" s="41" t="s">
        <v>97</v>
      </c>
      <c r="E352" s="42">
        <v>45587</v>
      </c>
      <c r="F352" s="41" t="s">
        <v>50</v>
      </c>
      <c r="G352" s="43">
        <v>0.71579490900267539</v>
      </c>
    </row>
    <row r="353" spans="1:7" x14ac:dyDescent="0.25">
      <c r="A353" s="41" t="s">
        <v>98</v>
      </c>
      <c r="B353" s="41" t="s">
        <v>16</v>
      </c>
      <c r="C353" s="41" t="s">
        <v>75</v>
      </c>
      <c r="D353" s="41" t="s">
        <v>97</v>
      </c>
      <c r="E353" s="42">
        <v>45588</v>
      </c>
      <c r="F353" s="41" t="s">
        <v>50</v>
      </c>
      <c r="G353" s="43">
        <v>0.72300531281648994</v>
      </c>
    </row>
    <row r="354" spans="1:7" x14ac:dyDescent="0.25">
      <c r="A354" s="41" t="s">
        <v>98</v>
      </c>
      <c r="B354" s="41" t="s">
        <v>16</v>
      </c>
      <c r="C354" s="41" t="s">
        <v>75</v>
      </c>
      <c r="D354" s="41" t="s">
        <v>97</v>
      </c>
      <c r="E354" s="42">
        <v>45589</v>
      </c>
      <c r="F354" s="41" t="s">
        <v>50</v>
      </c>
      <c r="G354" s="43">
        <v>0.73015925624902756</v>
      </c>
    </row>
    <row r="355" spans="1:7" x14ac:dyDescent="0.25">
      <c r="A355" s="41" t="s">
        <v>98</v>
      </c>
      <c r="B355" s="41" t="s">
        <v>16</v>
      </c>
      <c r="C355" s="41" t="s">
        <v>75</v>
      </c>
      <c r="D355" s="41" t="s">
        <v>97</v>
      </c>
      <c r="E355" s="42">
        <v>45590</v>
      </c>
      <c r="F355" s="41" t="s">
        <v>50</v>
      </c>
      <c r="G355" s="43">
        <v>0.73734663524394084</v>
      </c>
    </row>
    <row r="356" spans="1:7" x14ac:dyDescent="0.25">
      <c r="A356" s="41" t="s">
        <v>98</v>
      </c>
      <c r="B356" s="41" t="s">
        <v>16</v>
      </c>
      <c r="C356" s="41" t="s">
        <v>75</v>
      </c>
      <c r="D356" s="41" t="s">
        <v>97</v>
      </c>
      <c r="E356" s="42">
        <v>45594</v>
      </c>
      <c r="F356" s="41" t="s">
        <v>50</v>
      </c>
      <c r="G356" s="43">
        <v>0.74453148040710893</v>
      </c>
    </row>
    <row r="357" spans="1:7" x14ac:dyDescent="0.25">
      <c r="A357" s="41" t="s">
        <v>98</v>
      </c>
      <c r="B357" s="41" t="s">
        <v>16</v>
      </c>
      <c r="C357" s="41" t="s">
        <v>75</v>
      </c>
      <c r="D357" s="41" t="s">
        <v>97</v>
      </c>
      <c r="E357" s="42">
        <v>45595</v>
      </c>
      <c r="F357" s="41" t="s">
        <v>50</v>
      </c>
      <c r="G357" s="43">
        <v>0.75174921029966479</v>
      </c>
    </row>
    <row r="358" spans="1:7" x14ac:dyDescent="0.25">
      <c r="A358" s="41" t="s">
        <v>98</v>
      </c>
      <c r="B358" s="41" t="s">
        <v>16</v>
      </c>
      <c r="C358" s="41" t="s">
        <v>75</v>
      </c>
      <c r="D358" s="41" t="s">
        <v>97</v>
      </c>
      <c r="E358" s="42">
        <v>45596</v>
      </c>
      <c r="F358" s="41" t="s">
        <v>50</v>
      </c>
      <c r="G358" s="43">
        <v>0.75898930401153619</v>
      </c>
    </row>
    <row r="359" spans="1:7" x14ac:dyDescent="0.25">
      <c r="A359" s="41" t="s">
        <v>98</v>
      </c>
      <c r="B359" s="41" t="s">
        <v>16</v>
      </c>
      <c r="C359" s="41" t="s">
        <v>75</v>
      </c>
      <c r="D359" s="41" t="s">
        <v>97</v>
      </c>
      <c r="E359" s="42">
        <v>45597</v>
      </c>
      <c r="F359" s="41" t="s">
        <v>50</v>
      </c>
      <c r="G359" s="43">
        <v>0.76616026818340499</v>
      </c>
    </row>
    <row r="360" spans="1:7" x14ac:dyDescent="0.25">
      <c r="A360" s="41" t="s">
        <v>98</v>
      </c>
      <c r="B360" s="41" t="s">
        <v>16</v>
      </c>
      <c r="C360" s="41" t="s">
        <v>75</v>
      </c>
      <c r="D360" s="41" t="s">
        <v>97</v>
      </c>
      <c r="E360" s="42">
        <v>45600</v>
      </c>
      <c r="F360" s="41" t="s">
        <v>50</v>
      </c>
      <c r="G360" s="43">
        <v>0.773336355102063</v>
      </c>
    </row>
    <row r="361" spans="1:7" x14ac:dyDescent="0.25">
      <c r="A361" s="41" t="s">
        <v>98</v>
      </c>
      <c r="B361" s="41" t="s">
        <v>16</v>
      </c>
      <c r="C361" s="41" t="s">
        <v>75</v>
      </c>
      <c r="D361" s="41" t="s">
        <v>97</v>
      </c>
      <c r="E361" s="42">
        <v>45601</v>
      </c>
      <c r="F361" s="41" t="s">
        <v>50</v>
      </c>
      <c r="G361" s="43">
        <v>0.78052285276419531</v>
      </c>
    </row>
    <row r="362" spans="1:7" x14ac:dyDescent="0.25">
      <c r="A362" s="41" t="s">
        <v>98</v>
      </c>
      <c r="B362" s="41" t="s">
        <v>16</v>
      </c>
      <c r="C362" s="41" t="s">
        <v>75</v>
      </c>
      <c r="D362" s="41" t="s">
        <v>97</v>
      </c>
      <c r="E362" s="42">
        <v>45602</v>
      </c>
      <c r="F362" s="41" t="s">
        <v>50</v>
      </c>
      <c r="G362" s="43">
        <v>0.78774867990167574</v>
      </c>
    </row>
    <row r="363" spans="1:7" x14ac:dyDescent="0.25">
      <c r="A363" s="41" t="s">
        <v>98</v>
      </c>
      <c r="B363" s="41" t="s">
        <v>16</v>
      </c>
      <c r="C363" s="41" t="s">
        <v>75</v>
      </c>
      <c r="D363" s="41" t="s">
        <v>97</v>
      </c>
      <c r="E363" s="42">
        <v>45603</v>
      </c>
      <c r="F363" s="41" t="s">
        <v>50</v>
      </c>
      <c r="G363" s="43">
        <v>0.79498227378428798</v>
      </c>
    </row>
    <row r="364" spans="1:7" x14ac:dyDescent="0.25">
      <c r="A364" s="41" t="s">
        <v>98</v>
      </c>
      <c r="B364" s="41" t="s">
        <v>16</v>
      </c>
      <c r="C364" s="41" t="s">
        <v>75</v>
      </c>
      <c r="D364" s="41" t="s">
        <v>97</v>
      </c>
      <c r="E364" s="42">
        <v>45604</v>
      </c>
      <c r="F364" s="41" t="s">
        <v>50</v>
      </c>
      <c r="G364" s="43">
        <v>0.80232063610123083</v>
      </c>
    </row>
    <row r="365" spans="1:7" x14ac:dyDescent="0.25">
      <c r="A365" s="41" t="s">
        <v>98</v>
      </c>
      <c r="B365" s="41" t="s">
        <v>16</v>
      </c>
      <c r="C365" s="41" t="s">
        <v>75</v>
      </c>
      <c r="D365" s="41" t="s">
        <v>97</v>
      </c>
      <c r="E365" s="42">
        <v>45607</v>
      </c>
      <c r="F365" s="41" t="s">
        <v>50</v>
      </c>
      <c r="G365" s="43">
        <v>0.80960171178741447</v>
      </c>
    </row>
    <row r="366" spans="1:7" x14ac:dyDescent="0.25">
      <c r="A366" s="41" t="s">
        <v>98</v>
      </c>
      <c r="B366" s="41" t="s">
        <v>16</v>
      </c>
      <c r="C366" s="41" t="s">
        <v>75</v>
      </c>
      <c r="D366" s="41" t="s">
        <v>97</v>
      </c>
      <c r="E366" s="42">
        <v>45608</v>
      </c>
      <c r="F366" s="41" t="s">
        <v>50</v>
      </c>
      <c r="G366" s="43">
        <v>0.81687849097629117</v>
      </c>
    </row>
    <row r="367" spans="1:7" x14ac:dyDescent="0.25">
      <c r="A367" s="41" t="s">
        <v>98</v>
      </c>
      <c r="B367" s="41" t="s">
        <v>16</v>
      </c>
      <c r="C367" s="41" t="s">
        <v>75</v>
      </c>
      <c r="D367" s="41" t="s">
        <v>97</v>
      </c>
      <c r="E367" s="42">
        <v>45609</v>
      </c>
      <c r="F367" s="41" t="s">
        <v>50</v>
      </c>
      <c r="G367" s="43">
        <v>0.82401458742001532</v>
      </c>
    </row>
    <row r="368" spans="1:7" x14ac:dyDescent="0.25">
      <c r="A368" s="41" t="s">
        <v>98</v>
      </c>
      <c r="B368" s="41" t="s">
        <v>16</v>
      </c>
      <c r="C368" s="41" t="s">
        <v>75</v>
      </c>
      <c r="D368" s="41" t="s">
        <v>97</v>
      </c>
      <c r="E368" s="42">
        <v>45610</v>
      </c>
      <c r="F368" s="41" t="s">
        <v>50</v>
      </c>
      <c r="G368" s="43">
        <v>0.83110893072324388</v>
      </c>
    </row>
    <row r="369" spans="1:7" x14ac:dyDescent="0.25">
      <c r="A369" s="41" t="s">
        <v>98</v>
      </c>
      <c r="B369" s="41" t="s">
        <v>16</v>
      </c>
      <c r="C369" s="41" t="s">
        <v>75</v>
      </c>
      <c r="D369" s="41" t="s">
        <v>97</v>
      </c>
      <c r="E369" s="42">
        <v>45611</v>
      </c>
      <c r="F369" s="41" t="s">
        <v>50</v>
      </c>
      <c r="G369" s="43">
        <v>0.83817854162530803</v>
      </c>
    </row>
    <row r="370" spans="1:7" x14ac:dyDescent="0.25">
      <c r="A370" s="41" t="s">
        <v>98</v>
      </c>
      <c r="B370" s="41" t="s">
        <v>16</v>
      </c>
      <c r="C370" s="41" t="s">
        <v>75</v>
      </c>
      <c r="D370" s="41" t="s">
        <v>97</v>
      </c>
      <c r="E370" s="42">
        <v>45614</v>
      </c>
      <c r="F370" s="41" t="s">
        <v>50</v>
      </c>
      <c r="G370" s="43">
        <v>0.84522050071137123</v>
      </c>
    </row>
    <row r="371" spans="1:7" x14ac:dyDescent="0.25">
      <c r="A371" s="41" t="s">
        <v>98</v>
      </c>
      <c r="B371" s="41" t="s">
        <v>16</v>
      </c>
      <c r="C371" s="41" t="s">
        <v>75</v>
      </c>
      <c r="D371" s="41" t="s">
        <v>97</v>
      </c>
      <c r="E371" s="42">
        <v>45615</v>
      </c>
      <c r="F371" s="41" t="s">
        <v>50</v>
      </c>
      <c r="G371" s="43">
        <v>0.85227022654256623</v>
      </c>
    </row>
    <row r="372" spans="1:7" x14ac:dyDescent="0.25">
      <c r="A372" s="41" t="s">
        <v>98</v>
      </c>
      <c r="B372" s="41" t="s">
        <v>16</v>
      </c>
      <c r="C372" s="41" t="s">
        <v>75</v>
      </c>
      <c r="D372" s="41" t="s">
        <v>97</v>
      </c>
      <c r="E372" s="42">
        <v>45616</v>
      </c>
      <c r="F372" s="41" t="s">
        <v>50</v>
      </c>
      <c r="G372" s="43">
        <v>0.85934721860667063</v>
      </c>
    </row>
    <row r="373" spans="1:7" x14ac:dyDescent="0.25">
      <c r="A373" s="41" t="s">
        <v>98</v>
      </c>
      <c r="B373" s="41" t="s">
        <v>16</v>
      </c>
      <c r="C373" s="41" t="s">
        <v>75</v>
      </c>
      <c r="D373" s="41" t="s">
        <v>97</v>
      </c>
      <c r="E373" s="42">
        <v>45617</v>
      </c>
      <c r="F373" s="41" t="s">
        <v>50</v>
      </c>
      <c r="G373" s="43">
        <v>0.86635232696583198</v>
      </c>
    </row>
    <row r="374" spans="1:7" x14ac:dyDescent="0.25">
      <c r="A374" s="41" t="s">
        <v>98</v>
      </c>
      <c r="B374" s="41" t="s">
        <v>16</v>
      </c>
      <c r="C374" s="41" t="s">
        <v>75</v>
      </c>
      <c r="D374" s="41" t="s">
        <v>97</v>
      </c>
      <c r="E374" s="42">
        <v>45618</v>
      </c>
      <c r="F374" s="41" t="s">
        <v>50</v>
      </c>
      <c r="G374" s="43">
        <v>0.87338029489399827</v>
      </c>
    </row>
    <row r="375" spans="1:7" x14ac:dyDescent="0.25">
      <c r="A375" s="41" t="s">
        <v>98</v>
      </c>
      <c r="B375" s="41" t="s">
        <v>16</v>
      </c>
      <c r="C375" s="41" t="s">
        <v>75</v>
      </c>
      <c r="D375" s="41" t="s">
        <v>97</v>
      </c>
      <c r="E375" s="42">
        <v>45621</v>
      </c>
      <c r="F375" s="41" t="s">
        <v>50</v>
      </c>
      <c r="G375" s="43">
        <v>0.88044715163112219</v>
      </c>
    </row>
    <row r="376" spans="1:7" x14ac:dyDescent="0.25">
      <c r="A376" s="41" t="s">
        <v>98</v>
      </c>
      <c r="B376" s="41" t="s">
        <v>16</v>
      </c>
      <c r="C376" s="41" t="s">
        <v>75</v>
      </c>
      <c r="D376" s="41" t="s">
        <v>97</v>
      </c>
      <c r="E376" s="42">
        <v>45622</v>
      </c>
      <c r="F376" s="41" t="s">
        <v>50</v>
      </c>
      <c r="G376" s="43">
        <v>0.88760263739602629</v>
      </c>
    </row>
    <row r="377" spans="1:7" x14ac:dyDescent="0.25">
      <c r="A377" s="41" t="s">
        <v>98</v>
      </c>
      <c r="B377" s="41" t="s">
        <v>16</v>
      </c>
      <c r="C377" s="41" t="s">
        <v>75</v>
      </c>
      <c r="D377" s="41" t="s">
        <v>97</v>
      </c>
      <c r="E377" s="42">
        <v>45623</v>
      </c>
      <c r="F377" s="41" t="s">
        <v>50</v>
      </c>
      <c r="G377" s="43">
        <v>0.89472892901256285</v>
      </c>
    </row>
    <row r="378" spans="1:7" x14ac:dyDescent="0.25">
      <c r="A378" s="41" t="s">
        <v>98</v>
      </c>
      <c r="B378" s="41" t="s">
        <v>16</v>
      </c>
      <c r="C378" s="41" t="s">
        <v>75</v>
      </c>
      <c r="D378" s="41" t="s">
        <v>97</v>
      </c>
      <c r="E378" s="42">
        <v>45624</v>
      </c>
      <c r="F378" s="41" t="s">
        <v>50</v>
      </c>
      <c r="G378" s="43">
        <v>0.90189609243681401</v>
      </c>
    </row>
    <row r="379" spans="1:7" x14ac:dyDescent="0.25">
      <c r="A379" s="41" t="s">
        <v>98</v>
      </c>
      <c r="B379" s="41" t="s">
        <v>16</v>
      </c>
      <c r="C379" s="41" t="s">
        <v>75</v>
      </c>
      <c r="D379" s="41" t="s">
        <v>97</v>
      </c>
      <c r="E379" s="42">
        <v>45625</v>
      </c>
      <c r="F379" s="41" t="s">
        <v>50</v>
      </c>
      <c r="G379" s="43">
        <v>0.909058739030563</v>
      </c>
    </row>
    <row r="380" spans="1:7" x14ac:dyDescent="0.25">
      <c r="A380" s="41" t="s">
        <v>98</v>
      </c>
      <c r="B380" s="41" t="s">
        <v>16</v>
      </c>
      <c r="C380" s="41" t="s">
        <v>75</v>
      </c>
      <c r="D380" s="41" t="s">
        <v>97</v>
      </c>
      <c r="E380" s="42">
        <v>45628</v>
      </c>
      <c r="F380" s="41" t="s">
        <v>50</v>
      </c>
      <c r="G380" s="43">
        <v>0.91626765559530976</v>
      </c>
    </row>
    <row r="381" spans="1:7" x14ac:dyDescent="0.25">
      <c r="A381" s="41" t="s">
        <v>98</v>
      </c>
      <c r="B381" s="41" t="s">
        <v>16</v>
      </c>
      <c r="C381" s="41" t="s">
        <v>75</v>
      </c>
      <c r="D381" s="41" t="s">
        <v>97</v>
      </c>
      <c r="E381" s="42">
        <v>45629</v>
      </c>
      <c r="F381" s="41" t="s">
        <v>50</v>
      </c>
      <c r="G381" s="43">
        <v>0.92344903051065319</v>
      </c>
    </row>
    <row r="382" spans="1:7" x14ac:dyDescent="0.25">
      <c r="A382" s="41" t="s">
        <v>98</v>
      </c>
      <c r="B382" s="41" t="s">
        <v>16</v>
      </c>
      <c r="C382" s="41" t="s">
        <v>75</v>
      </c>
      <c r="D382" s="41" t="s">
        <v>97</v>
      </c>
      <c r="E382" s="42">
        <v>45630</v>
      </c>
      <c r="F382" s="41" t="s">
        <v>50</v>
      </c>
      <c r="G382" s="43">
        <v>0.93068978522211032</v>
      </c>
    </row>
    <row r="383" spans="1:7" x14ac:dyDescent="0.25">
      <c r="A383" s="41" t="s">
        <v>98</v>
      </c>
      <c r="B383" s="41" t="s">
        <v>16</v>
      </c>
      <c r="C383" s="41" t="s">
        <v>75</v>
      </c>
      <c r="D383" s="41" t="s">
        <v>97</v>
      </c>
      <c r="E383" s="42">
        <v>45631</v>
      </c>
      <c r="F383" s="41" t="s">
        <v>50</v>
      </c>
      <c r="G383" s="43">
        <v>0.93791555727629183</v>
      </c>
    </row>
    <row r="384" spans="1:7" x14ac:dyDescent="0.25">
      <c r="A384" s="41" t="s">
        <v>98</v>
      </c>
      <c r="B384" s="41" t="s">
        <v>16</v>
      </c>
      <c r="C384" s="41" t="s">
        <v>75</v>
      </c>
      <c r="D384" s="41" t="s">
        <v>97</v>
      </c>
      <c r="E384" s="42">
        <v>45632</v>
      </c>
      <c r="F384" s="41" t="s">
        <v>50</v>
      </c>
      <c r="G384" s="43">
        <v>0.94512783392226585</v>
      </c>
    </row>
    <row r="385" spans="1:7" x14ac:dyDescent="0.25">
      <c r="A385" s="41" t="s">
        <v>98</v>
      </c>
      <c r="B385" s="41" t="s">
        <v>16</v>
      </c>
      <c r="C385" s="41" t="s">
        <v>75</v>
      </c>
      <c r="D385" s="41" t="s">
        <v>97</v>
      </c>
      <c r="E385" s="42">
        <v>45635</v>
      </c>
      <c r="F385" s="41" t="s">
        <v>50</v>
      </c>
      <c r="G385" s="43">
        <v>0.95235162297769049</v>
      </c>
    </row>
    <row r="386" spans="1:7" x14ac:dyDescent="0.25">
      <c r="A386" s="41" t="s">
        <v>98</v>
      </c>
      <c r="B386" s="41" t="s">
        <v>16</v>
      </c>
      <c r="C386" s="41" t="s">
        <v>75</v>
      </c>
      <c r="D386" s="41" t="s">
        <v>97</v>
      </c>
      <c r="E386" s="42">
        <v>45636</v>
      </c>
      <c r="F386" s="41" t="s">
        <v>50</v>
      </c>
      <c r="G386" s="43">
        <v>0.95958510669370511</v>
      </c>
    </row>
    <row r="387" spans="1:7" x14ac:dyDescent="0.25">
      <c r="A387" s="41" t="s">
        <v>98</v>
      </c>
      <c r="B387" s="41" t="s">
        <v>16</v>
      </c>
      <c r="C387" s="41" t="s">
        <v>75</v>
      </c>
      <c r="D387" s="41" t="s">
        <v>97</v>
      </c>
      <c r="E387" s="42">
        <v>45637</v>
      </c>
      <c r="F387" s="41" t="s">
        <v>50</v>
      </c>
      <c r="G387" s="43">
        <v>0.9667879640955831</v>
      </c>
    </row>
    <row r="388" spans="1:7" x14ac:dyDescent="0.25">
      <c r="A388" s="41" t="s">
        <v>98</v>
      </c>
      <c r="B388" s="41" t="s">
        <v>16</v>
      </c>
      <c r="C388" s="41" t="s">
        <v>75</v>
      </c>
      <c r="D388" s="41" t="s">
        <v>97</v>
      </c>
      <c r="E388" s="42">
        <v>45638</v>
      </c>
      <c r="F388" s="41" t="s">
        <v>50</v>
      </c>
      <c r="G388" s="43">
        <v>0.97400718123720675</v>
      </c>
    </row>
    <row r="389" spans="1:7" x14ac:dyDescent="0.25">
      <c r="A389" s="41" t="s">
        <v>98</v>
      </c>
      <c r="B389" s="41" t="s">
        <v>16</v>
      </c>
      <c r="C389" s="41" t="s">
        <v>75</v>
      </c>
      <c r="D389" s="41" t="s">
        <v>97</v>
      </c>
      <c r="E389" s="42">
        <v>45639</v>
      </c>
      <c r="F389" s="41" t="s">
        <v>50</v>
      </c>
      <c r="G389" s="43">
        <v>0.98122535179615311</v>
      </c>
    </row>
    <row r="390" spans="1:7" x14ac:dyDescent="0.25">
      <c r="A390" s="41" t="s">
        <v>98</v>
      </c>
      <c r="B390" s="41" t="s">
        <v>16</v>
      </c>
      <c r="C390" s="41" t="s">
        <v>75</v>
      </c>
      <c r="D390" s="41" t="s">
        <v>97</v>
      </c>
      <c r="E390" s="42">
        <v>45642</v>
      </c>
      <c r="F390" s="41" t="s">
        <v>50</v>
      </c>
      <c r="G390" s="43">
        <v>0.98836943531820409</v>
      </c>
    </row>
    <row r="391" spans="1:7" x14ac:dyDescent="0.25">
      <c r="A391" s="41" t="s">
        <v>98</v>
      </c>
      <c r="B391" s="41" t="s">
        <v>16</v>
      </c>
      <c r="C391" s="41" t="s">
        <v>75</v>
      </c>
      <c r="D391" s="41" t="s">
        <v>97</v>
      </c>
      <c r="E391" s="42">
        <v>45643</v>
      </c>
      <c r="F391" s="41" t="s">
        <v>50</v>
      </c>
      <c r="G391" s="43">
        <v>0.99545793979175912</v>
      </c>
    </row>
    <row r="392" spans="1:7" x14ac:dyDescent="0.25">
      <c r="A392" s="41" t="s">
        <v>98</v>
      </c>
      <c r="B392" s="41" t="s">
        <v>16</v>
      </c>
      <c r="C392" s="41" t="s">
        <v>75</v>
      </c>
      <c r="D392" s="41" t="s">
        <v>97</v>
      </c>
      <c r="E392" s="42">
        <v>45644</v>
      </c>
      <c r="F392" s="41" t="s">
        <v>50</v>
      </c>
      <c r="G392" s="43">
        <v>1.0025237499462056</v>
      </c>
    </row>
    <row r="393" spans="1:7" x14ac:dyDescent="0.25">
      <c r="A393" s="41" t="s">
        <v>98</v>
      </c>
      <c r="B393" s="41" t="s">
        <v>16</v>
      </c>
      <c r="C393" s="41" t="s">
        <v>75</v>
      </c>
      <c r="D393" s="41" t="s">
        <v>97</v>
      </c>
      <c r="E393" s="42">
        <v>45645</v>
      </c>
      <c r="F393" s="41" t="s">
        <v>50</v>
      </c>
      <c r="G393" s="43">
        <v>1.0095304006377339</v>
      </c>
    </row>
    <row r="394" spans="1:7" x14ac:dyDescent="0.25">
      <c r="A394" s="41" t="s">
        <v>98</v>
      </c>
      <c r="B394" s="41" t="s">
        <v>16</v>
      </c>
      <c r="C394" s="41" t="s">
        <v>75</v>
      </c>
      <c r="D394" s="41" t="s">
        <v>97</v>
      </c>
      <c r="E394" s="42">
        <v>45646</v>
      </c>
      <c r="F394" s="41" t="s">
        <v>50</v>
      </c>
      <c r="G394" s="43">
        <v>1.016418677320126</v>
      </c>
    </row>
    <row r="395" spans="1:7" x14ac:dyDescent="0.25">
      <c r="A395" s="41" t="s">
        <v>98</v>
      </c>
      <c r="B395" s="41" t="s">
        <v>16</v>
      </c>
      <c r="C395" s="41" t="s">
        <v>75</v>
      </c>
      <c r="D395" s="41" t="s">
        <v>97</v>
      </c>
      <c r="E395" s="42">
        <v>45649</v>
      </c>
      <c r="F395" s="41" t="s">
        <v>50</v>
      </c>
      <c r="G395" s="43">
        <v>1.0233503045586791</v>
      </c>
    </row>
    <row r="396" spans="1:7" x14ac:dyDescent="0.25">
      <c r="A396" s="41" t="s">
        <v>98</v>
      </c>
      <c r="B396" s="41" t="s">
        <v>16</v>
      </c>
      <c r="C396" s="41" t="s">
        <v>75</v>
      </c>
      <c r="D396" s="41" t="s">
        <v>97</v>
      </c>
      <c r="E396" s="42">
        <v>45650</v>
      </c>
      <c r="F396" s="41" t="s">
        <v>50</v>
      </c>
      <c r="G396" s="43">
        <v>1.0303109056124047</v>
      </c>
    </row>
    <row r="397" spans="1:7" x14ac:dyDescent="0.25">
      <c r="A397" s="41" t="s">
        <v>98</v>
      </c>
      <c r="B397" s="41" t="s">
        <v>16</v>
      </c>
      <c r="C397" s="41" t="s">
        <v>75</v>
      </c>
      <c r="D397" s="41" t="s">
        <v>97</v>
      </c>
      <c r="E397" s="42">
        <v>45656</v>
      </c>
      <c r="F397" s="41" t="s">
        <v>50</v>
      </c>
      <c r="G397" s="43">
        <v>1.0373151877220841</v>
      </c>
    </row>
    <row r="398" spans="1:7" x14ac:dyDescent="0.25">
      <c r="A398" s="41" t="s">
        <v>98</v>
      </c>
      <c r="B398" s="41" t="s">
        <v>16</v>
      </c>
      <c r="C398" s="41" t="s">
        <v>75</v>
      </c>
      <c r="D398" s="41" t="s">
        <v>97</v>
      </c>
      <c r="E398" s="42">
        <v>45657</v>
      </c>
      <c r="F398" s="41" t="s">
        <v>50</v>
      </c>
      <c r="G398" s="43">
        <v>1.0442735303605584</v>
      </c>
    </row>
    <row r="399" spans="1:7" x14ac:dyDescent="0.25">
      <c r="A399" s="41" t="s">
        <v>98</v>
      </c>
      <c r="B399" s="41" t="s">
        <v>16</v>
      </c>
      <c r="C399" s="41" t="s">
        <v>75</v>
      </c>
      <c r="D399" s="41" t="s">
        <v>97</v>
      </c>
      <c r="E399" s="42">
        <v>45659</v>
      </c>
      <c r="F399" s="41" t="s">
        <v>50</v>
      </c>
      <c r="G399" s="43">
        <v>1.0512677322265562</v>
      </c>
    </row>
    <row r="400" spans="1:7" x14ac:dyDescent="0.25">
      <c r="A400" s="41" t="s">
        <v>98</v>
      </c>
      <c r="B400" s="41" t="s">
        <v>16</v>
      </c>
      <c r="C400" s="41" t="s">
        <v>75</v>
      </c>
      <c r="D400" s="41" t="s">
        <v>97</v>
      </c>
      <c r="E400" s="42">
        <v>45660</v>
      </c>
      <c r="F400" s="41" t="s">
        <v>50</v>
      </c>
      <c r="G400" s="43">
        <v>1.0582260748650305</v>
      </c>
    </row>
    <row r="401" spans="1:7" x14ac:dyDescent="0.25">
      <c r="A401" s="41" t="s">
        <v>98</v>
      </c>
      <c r="B401" s="41" t="s">
        <v>16</v>
      </c>
      <c r="C401" s="41" t="s">
        <v>75</v>
      </c>
      <c r="D401" s="41" t="s">
        <v>97</v>
      </c>
      <c r="E401" s="42">
        <v>45663</v>
      </c>
      <c r="F401" s="41" t="s">
        <v>50</v>
      </c>
      <c r="G401" s="43">
        <v>1.065143325362595</v>
      </c>
    </row>
    <row r="402" spans="1:7" x14ac:dyDescent="0.25">
      <c r="A402" s="41" t="s">
        <v>98</v>
      </c>
      <c r="B402" s="41" t="s">
        <v>16</v>
      </c>
      <c r="C402" s="41" t="s">
        <v>75</v>
      </c>
      <c r="D402" s="41" t="s">
        <v>97</v>
      </c>
      <c r="E402" s="42">
        <v>45664</v>
      </c>
      <c r="F402" s="41" t="s">
        <v>50</v>
      </c>
      <c r="G402" s="43">
        <v>1.07211549390907</v>
      </c>
    </row>
    <row r="403" spans="1:7" x14ac:dyDescent="0.25">
      <c r="A403" s="41" t="s">
        <v>98</v>
      </c>
      <c r="B403" s="41" t="s">
        <v>16</v>
      </c>
      <c r="C403" s="41" t="s">
        <v>75</v>
      </c>
      <c r="D403" s="41" t="s">
        <v>97</v>
      </c>
      <c r="E403" s="42">
        <v>45665</v>
      </c>
      <c r="F403" s="41" t="s">
        <v>50</v>
      </c>
      <c r="G403" s="43">
        <v>1.0790741670473374</v>
      </c>
    </row>
    <row r="404" spans="1:7" x14ac:dyDescent="0.25">
      <c r="A404" s="41" t="s">
        <v>98</v>
      </c>
      <c r="B404" s="41" t="s">
        <v>16</v>
      </c>
      <c r="C404" s="41" t="s">
        <v>75</v>
      </c>
      <c r="D404" s="41" t="s">
        <v>97</v>
      </c>
      <c r="E404" s="42">
        <v>45666</v>
      </c>
      <c r="F404" s="41" t="s">
        <v>50</v>
      </c>
      <c r="G404" s="43">
        <v>1.0859287327508598</v>
      </c>
    </row>
    <row r="405" spans="1:7" x14ac:dyDescent="0.25">
      <c r="A405" s="41" t="s">
        <v>98</v>
      </c>
      <c r="B405" s="41" t="s">
        <v>16</v>
      </c>
      <c r="C405" s="41" t="s">
        <v>75</v>
      </c>
      <c r="D405" s="41" t="s">
        <v>97</v>
      </c>
      <c r="E405" s="42">
        <v>45667</v>
      </c>
      <c r="F405" s="41" t="s">
        <v>50</v>
      </c>
      <c r="G405" s="43">
        <v>1.0927751461261588</v>
      </c>
    </row>
    <row r="406" spans="1:7" x14ac:dyDescent="0.25">
      <c r="A406" s="41" t="s">
        <v>98</v>
      </c>
      <c r="B406" s="41" t="s">
        <v>16</v>
      </c>
      <c r="C406" s="41" t="s">
        <v>75</v>
      </c>
      <c r="D406" s="41" t="s">
        <v>97</v>
      </c>
      <c r="E406" s="42">
        <v>45670</v>
      </c>
      <c r="F406" s="41" t="s">
        <v>50</v>
      </c>
      <c r="G406" s="43">
        <v>1.0995420743012794</v>
      </c>
    </row>
    <row r="407" spans="1:7" x14ac:dyDescent="0.25">
      <c r="A407" s="41" t="s">
        <v>98</v>
      </c>
      <c r="B407" s="41" t="s">
        <v>16</v>
      </c>
      <c r="C407" s="41" t="s">
        <v>75</v>
      </c>
      <c r="D407" s="41" t="s">
        <v>97</v>
      </c>
      <c r="E407" s="42">
        <v>45671</v>
      </c>
      <c r="F407" s="41" t="s">
        <v>50</v>
      </c>
      <c r="G407" s="43">
        <v>1.1063044856458979</v>
      </c>
    </row>
    <row r="408" spans="1:7" x14ac:dyDescent="0.25">
      <c r="A408" s="41" t="s">
        <v>98</v>
      </c>
      <c r="B408" s="41" t="s">
        <v>16</v>
      </c>
      <c r="C408" s="41" t="s">
        <v>75</v>
      </c>
      <c r="D408" s="41" t="s">
        <v>97</v>
      </c>
      <c r="E408" s="42">
        <v>45672</v>
      </c>
      <c r="F408" s="41" t="s">
        <v>50</v>
      </c>
      <c r="G408" s="43">
        <v>1.1130768670676006</v>
      </c>
    </row>
    <row r="409" spans="1:7" x14ac:dyDescent="0.25">
      <c r="A409" s="41" t="s">
        <v>98</v>
      </c>
      <c r="B409" s="41" t="s">
        <v>16</v>
      </c>
      <c r="C409" s="41" t="s">
        <v>75</v>
      </c>
      <c r="D409" s="41" t="s">
        <v>97</v>
      </c>
      <c r="E409" s="42">
        <v>45673</v>
      </c>
      <c r="F409" s="41" t="s">
        <v>50</v>
      </c>
      <c r="G409" s="43">
        <v>1.1199192593620866</v>
      </c>
    </row>
    <row r="410" spans="1:7" x14ac:dyDescent="0.25">
      <c r="A410" s="41" t="s">
        <v>98</v>
      </c>
      <c r="B410" s="41" t="s">
        <v>16</v>
      </c>
      <c r="C410" s="41" t="s">
        <v>75</v>
      </c>
      <c r="D410" s="41" t="s">
        <v>97</v>
      </c>
      <c r="E410" s="42">
        <v>45674</v>
      </c>
      <c r="F410" s="41" t="s">
        <v>50</v>
      </c>
      <c r="G410" s="43">
        <v>1.1268333701116193</v>
      </c>
    </row>
    <row r="411" spans="1:7" x14ac:dyDescent="0.25">
      <c r="A411" s="41" t="s">
        <v>98</v>
      </c>
      <c r="B411" s="41" t="s">
        <v>16</v>
      </c>
      <c r="C411" s="41" t="s">
        <v>75</v>
      </c>
      <c r="D411" s="41" t="s">
        <v>97</v>
      </c>
      <c r="E411" s="42">
        <v>45677</v>
      </c>
      <c r="F411" s="41" t="s">
        <v>50</v>
      </c>
      <c r="G411" s="43">
        <v>1.1337377311172629</v>
      </c>
    </row>
    <row r="412" spans="1:7" x14ac:dyDescent="0.25">
      <c r="A412" s="41" t="s">
        <v>98</v>
      </c>
      <c r="B412" s="41" t="s">
        <v>16</v>
      </c>
      <c r="C412" s="41" t="s">
        <v>75</v>
      </c>
      <c r="D412" s="41" t="s">
        <v>97</v>
      </c>
      <c r="E412" s="42">
        <v>45678</v>
      </c>
      <c r="F412" s="41" t="s">
        <v>50</v>
      </c>
      <c r="G412" s="43">
        <v>1.1407027388348931</v>
      </c>
    </row>
    <row r="413" spans="1:7" x14ac:dyDescent="0.25">
      <c r="A413" s="41" t="s">
        <v>98</v>
      </c>
      <c r="B413" s="41" t="s">
        <v>16</v>
      </c>
      <c r="C413" s="41" t="s">
        <v>75</v>
      </c>
      <c r="D413" s="41" t="s">
        <v>97</v>
      </c>
      <c r="E413" s="42">
        <v>45679</v>
      </c>
      <c r="F413" s="41" t="s">
        <v>50</v>
      </c>
      <c r="G413" s="43">
        <v>1.1476973262839825</v>
      </c>
    </row>
    <row r="414" spans="1:7" x14ac:dyDescent="0.25">
      <c r="A414" s="41" t="s">
        <v>98</v>
      </c>
      <c r="B414" s="41" t="s">
        <v>16</v>
      </c>
      <c r="C414" s="41" t="s">
        <v>75</v>
      </c>
      <c r="D414" s="41" t="s">
        <v>97</v>
      </c>
      <c r="E414" s="42">
        <v>45680</v>
      </c>
      <c r="F414" s="41" t="s">
        <v>50</v>
      </c>
      <c r="G414" s="43">
        <v>1.1546902061508086</v>
      </c>
    </row>
    <row r="415" spans="1:7" x14ac:dyDescent="0.25">
      <c r="A415" s="41" t="s">
        <v>98</v>
      </c>
      <c r="B415" s="41" t="s">
        <v>16</v>
      </c>
      <c r="C415" s="41" t="s">
        <v>75</v>
      </c>
      <c r="D415" s="41" t="s">
        <v>97</v>
      </c>
      <c r="E415" s="42">
        <v>45681</v>
      </c>
      <c r="F415" s="41" t="s">
        <v>50</v>
      </c>
      <c r="G415" s="43">
        <v>1.1616701965257143</v>
      </c>
    </row>
    <row r="416" spans="1:7" x14ac:dyDescent="0.25">
      <c r="A416" s="41" t="s">
        <v>98</v>
      </c>
      <c r="B416" s="41" t="s">
        <v>16</v>
      </c>
      <c r="C416" s="41" t="s">
        <v>75</v>
      </c>
      <c r="D416" s="41" t="s">
        <v>97</v>
      </c>
      <c r="E416" s="42">
        <v>45684</v>
      </c>
      <c r="F416" s="41" t="s">
        <v>50</v>
      </c>
      <c r="G416" s="43">
        <v>1.1686990457866615</v>
      </c>
    </row>
    <row r="417" spans="1:7" x14ac:dyDescent="0.25">
      <c r="A417" s="41" t="s">
        <v>98</v>
      </c>
      <c r="B417" s="41" t="s">
        <v>16</v>
      </c>
      <c r="C417" s="41" t="s">
        <v>75</v>
      </c>
      <c r="D417" s="41" t="s">
        <v>97</v>
      </c>
      <c r="E417" s="42">
        <v>45685</v>
      </c>
      <c r="F417" s="41" t="s">
        <v>50</v>
      </c>
      <c r="G417" s="43">
        <v>1.1757840800123918</v>
      </c>
    </row>
    <row r="418" spans="1:7" x14ac:dyDescent="0.25">
      <c r="A418" s="41" t="s">
        <v>98</v>
      </c>
      <c r="B418" s="41" t="s">
        <v>16</v>
      </c>
      <c r="C418" s="41" t="s">
        <v>75</v>
      </c>
      <c r="D418" s="41" t="s">
        <v>97</v>
      </c>
      <c r="E418" s="42">
        <v>45686</v>
      </c>
      <c r="F418" s="41" t="s">
        <v>50</v>
      </c>
      <c r="G418" s="43">
        <v>1.1828783131490226</v>
      </c>
    </row>
    <row r="419" spans="1:7" x14ac:dyDescent="0.25">
      <c r="A419" s="41" t="s">
        <v>98</v>
      </c>
      <c r="B419" s="41" t="s">
        <v>16</v>
      </c>
      <c r="C419" s="41" t="s">
        <v>75</v>
      </c>
      <c r="D419" s="41" t="s">
        <v>97</v>
      </c>
      <c r="E419" s="42">
        <v>45687</v>
      </c>
      <c r="F419" s="41" t="s">
        <v>50</v>
      </c>
      <c r="G419" s="43">
        <v>1.1899706734534941</v>
      </c>
    </row>
    <row r="420" spans="1:7" x14ac:dyDescent="0.25">
      <c r="A420" s="41" t="s">
        <v>98</v>
      </c>
      <c r="B420" s="41" t="s">
        <v>16</v>
      </c>
      <c r="C420" s="41" t="s">
        <v>75</v>
      </c>
      <c r="D420" s="41" t="s">
        <v>97</v>
      </c>
      <c r="E420" s="42">
        <v>45688</v>
      </c>
      <c r="F420" s="41" t="s">
        <v>50</v>
      </c>
      <c r="G420" s="43">
        <v>1.197148137454622</v>
      </c>
    </row>
    <row r="421" spans="1:7" x14ac:dyDescent="0.25">
      <c r="A421" s="41" t="s">
        <v>98</v>
      </c>
      <c r="B421" s="41" t="s">
        <v>16</v>
      </c>
      <c r="C421" s="41" t="s">
        <v>75</v>
      </c>
      <c r="D421" s="41" t="s">
        <v>97</v>
      </c>
      <c r="E421" s="42">
        <v>45692</v>
      </c>
      <c r="F421" s="41" t="s">
        <v>50</v>
      </c>
      <c r="G421" s="43">
        <v>1.2043034579696299</v>
      </c>
    </row>
    <row r="422" spans="1:7" x14ac:dyDescent="0.25">
      <c r="A422" s="41" t="s">
        <v>98</v>
      </c>
      <c r="B422" s="41" t="s">
        <v>16</v>
      </c>
      <c r="C422" s="41" t="s">
        <v>75</v>
      </c>
      <c r="D422" s="41" t="s">
        <v>97</v>
      </c>
      <c r="E422" s="42">
        <v>45693</v>
      </c>
      <c r="F422" s="41" t="s">
        <v>50</v>
      </c>
      <c r="G422" s="43">
        <v>1.2114102500983888</v>
      </c>
    </row>
    <row r="423" spans="1:7" x14ac:dyDescent="0.25">
      <c r="A423" s="41" t="s">
        <v>98</v>
      </c>
      <c r="B423" s="41" t="s">
        <v>16</v>
      </c>
      <c r="C423" s="41" t="s">
        <v>75</v>
      </c>
      <c r="D423" s="41" t="s">
        <v>97</v>
      </c>
      <c r="E423" s="42">
        <v>45694</v>
      </c>
      <c r="F423" s="41" t="s">
        <v>50</v>
      </c>
      <c r="G423" s="43">
        <v>1.2185769728562494</v>
      </c>
    </row>
    <row r="424" spans="1:7" x14ac:dyDescent="0.25">
      <c r="A424" s="41" t="s">
        <v>98</v>
      </c>
      <c r="B424" s="41" t="s">
        <v>16</v>
      </c>
      <c r="C424" s="41" t="s">
        <v>75</v>
      </c>
      <c r="D424" s="41" t="s">
        <v>97</v>
      </c>
      <c r="E424" s="42">
        <v>45695</v>
      </c>
      <c r="F424" s="41" t="s">
        <v>50</v>
      </c>
      <c r="G424" s="43">
        <v>1.2257640213513699</v>
      </c>
    </row>
    <row r="425" spans="1:7" x14ac:dyDescent="0.25">
      <c r="A425" s="41" t="s">
        <v>98</v>
      </c>
      <c r="B425" s="41" t="s">
        <v>16</v>
      </c>
      <c r="C425" s="41" t="s">
        <v>75</v>
      </c>
      <c r="D425" s="41" t="s">
        <v>97</v>
      </c>
      <c r="E425" s="42">
        <v>45698</v>
      </c>
      <c r="F425" s="41" t="s">
        <v>50</v>
      </c>
      <c r="G425" s="43">
        <v>1.232946828432482</v>
      </c>
    </row>
    <row r="426" spans="1:7" x14ac:dyDescent="0.25">
      <c r="A426" s="41" t="s">
        <v>98</v>
      </c>
      <c r="B426" s="41" t="s">
        <v>16</v>
      </c>
      <c r="C426" s="41" t="s">
        <v>75</v>
      </c>
      <c r="D426" s="41" t="s">
        <v>97</v>
      </c>
      <c r="E426" s="42">
        <v>45699</v>
      </c>
      <c r="F426" s="41" t="s">
        <v>50</v>
      </c>
      <c r="G426" s="43">
        <v>1.240147978252097</v>
      </c>
    </row>
    <row r="427" spans="1:7" x14ac:dyDescent="0.25">
      <c r="A427" s="41" t="s">
        <v>98</v>
      </c>
      <c r="B427" s="41" t="s">
        <v>16</v>
      </c>
      <c r="C427" s="41" t="s">
        <v>75</v>
      </c>
      <c r="D427" s="41" t="s">
        <v>97</v>
      </c>
      <c r="E427" s="42">
        <v>45700</v>
      </c>
      <c r="F427" s="41" t="s">
        <v>50</v>
      </c>
      <c r="G427" s="43">
        <v>1.2473307853332094</v>
      </c>
    </row>
    <row r="428" spans="1:7" x14ac:dyDescent="0.25">
      <c r="A428" s="41" t="s">
        <v>98</v>
      </c>
      <c r="B428" s="41" t="s">
        <v>16</v>
      </c>
      <c r="C428" s="41" t="s">
        <v>75</v>
      </c>
      <c r="D428" s="41" t="s">
        <v>97</v>
      </c>
      <c r="E428" s="42">
        <v>45701</v>
      </c>
      <c r="F428" s="41" t="s">
        <v>50</v>
      </c>
      <c r="G428" s="43">
        <v>1.2545220201590392</v>
      </c>
    </row>
    <row r="429" spans="1:7" x14ac:dyDescent="0.25">
      <c r="A429" s="41" t="s">
        <v>98</v>
      </c>
      <c r="B429" s="41" t="s">
        <v>16</v>
      </c>
      <c r="C429" s="41" t="s">
        <v>75</v>
      </c>
      <c r="D429" s="41" t="s">
        <v>97</v>
      </c>
      <c r="E429" s="42">
        <v>45702</v>
      </c>
      <c r="F429" s="41" t="s">
        <v>50</v>
      </c>
      <c r="G429" s="43">
        <v>1.261806786426243</v>
      </c>
    </row>
    <row r="430" spans="1:7" x14ac:dyDescent="0.25">
      <c r="A430" s="41" t="s">
        <v>98</v>
      </c>
      <c r="B430" s="41" t="s">
        <v>16</v>
      </c>
      <c r="C430" s="41" t="s">
        <v>75</v>
      </c>
      <c r="D430" s="41" t="s">
        <v>97</v>
      </c>
      <c r="E430" s="42">
        <v>45705</v>
      </c>
      <c r="F430" s="41" t="s">
        <v>50</v>
      </c>
      <c r="G430" s="43">
        <v>1.2692022150407498</v>
      </c>
    </row>
    <row r="431" spans="1:7" x14ac:dyDescent="0.25">
      <c r="A431" s="41" t="s">
        <v>98</v>
      </c>
      <c r="B431" s="41" t="s">
        <v>16</v>
      </c>
      <c r="C431" s="41" t="s">
        <v>75</v>
      </c>
      <c r="D431" s="41" t="s">
        <v>97</v>
      </c>
      <c r="E431" s="42">
        <v>45706</v>
      </c>
      <c r="F431" s="41" t="s">
        <v>50</v>
      </c>
      <c r="G431" s="43">
        <v>1.2766026698801181</v>
      </c>
    </row>
    <row r="432" spans="1:7" x14ac:dyDescent="0.25">
      <c r="A432" s="41" t="s">
        <v>98</v>
      </c>
      <c r="B432" s="41" t="s">
        <v>16</v>
      </c>
      <c r="C432" s="41" t="s">
        <v>75</v>
      </c>
      <c r="D432" s="41" t="s">
        <v>97</v>
      </c>
      <c r="E432" s="42">
        <v>45707</v>
      </c>
      <c r="F432" s="41" t="s">
        <v>50</v>
      </c>
      <c r="G432" s="43">
        <v>1.2840047906557697</v>
      </c>
    </row>
    <row r="433" spans="1:7" x14ac:dyDescent="0.25">
      <c r="A433" s="41" t="s">
        <v>98</v>
      </c>
      <c r="B433" s="41" t="s">
        <v>16</v>
      </c>
      <c r="C433" s="41" t="s">
        <v>75</v>
      </c>
      <c r="D433" s="41" t="s">
        <v>97</v>
      </c>
      <c r="E433" s="42">
        <v>45708</v>
      </c>
      <c r="F433" s="41" t="s">
        <v>50</v>
      </c>
      <c r="G433" s="43">
        <v>1.2913692930332319</v>
      </c>
    </row>
    <row r="434" spans="1:7" x14ac:dyDescent="0.25">
      <c r="A434" s="41" t="s">
        <v>98</v>
      </c>
      <c r="B434" s="41" t="s">
        <v>16</v>
      </c>
      <c r="C434" s="41" t="s">
        <v>75</v>
      </c>
      <c r="D434" s="41" t="s">
        <v>97</v>
      </c>
      <c r="E434" s="42">
        <v>45709</v>
      </c>
      <c r="F434" s="41" t="s">
        <v>50</v>
      </c>
      <c r="G434" s="43">
        <v>1.2986953399316699</v>
      </c>
    </row>
    <row r="435" spans="1:7" x14ac:dyDescent="0.25">
      <c r="A435" s="41" t="s">
        <v>98</v>
      </c>
      <c r="B435" s="41" t="s">
        <v>16</v>
      </c>
      <c r="C435" s="41" t="s">
        <v>75</v>
      </c>
      <c r="D435" s="41" t="s">
        <v>97</v>
      </c>
      <c r="E435" s="42">
        <v>45712</v>
      </c>
      <c r="F435" s="41" t="s">
        <v>50</v>
      </c>
      <c r="G435" s="43">
        <v>1.3060274226772548</v>
      </c>
    </row>
    <row r="436" spans="1:7" x14ac:dyDescent="0.25">
      <c r="A436" s="41" t="s">
        <v>98</v>
      </c>
      <c r="B436" s="41" t="s">
        <v>16</v>
      </c>
      <c r="C436" s="41" t="s">
        <v>75</v>
      </c>
      <c r="D436" s="41" t="s">
        <v>97</v>
      </c>
      <c r="E436" s="42">
        <v>45713</v>
      </c>
      <c r="F436" s="41" t="s">
        <v>50</v>
      </c>
      <c r="G436" s="43">
        <v>1.3133378615300459</v>
      </c>
    </row>
    <row r="437" spans="1:7" x14ac:dyDescent="0.25">
      <c r="A437" s="41" t="s">
        <v>98</v>
      </c>
      <c r="B437" s="41" t="s">
        <v>16</v>
      </c>
      <c r="C437" s="41" t="s">
        <v>75</v>
      </c>
      <c r="D437" s="41" t="s">
        <v>97</v>
      </c>
      <c r="E437" s="42">
        <v>45714</v>
      </c>
      <c r="F437" s="41" t="s">
        <v>50</v>
      </c>
      <c r="G437" s="43">
        <v>1.3206323605262067</v>
      </c>
    </row>
    <row r="438" spans="1:7" x14ac:dyDescent="0.25">
      <c r="A438" s="41" t="s">
        <v>98</v>
      </c>
      <c r="B438" s="41" t="s">
        <v>16</v>
      </c>
      <c r="C438" s="41" t="s">
        <v>75</v>
      </c>
      <c r="D438" s="41" t="s">
        <v>97</v>
      </c>
      <c r="E438" s="42">
        <v>45715</v>
      </c>
      <c r="F438" s="41" t="s">
        <v>50</v>
      </c>
      <c r="G438" s="43">
        <v>1.3279557018372441</v>
      </c>
    </row>
    <row r="439" spans="1:7" x14ac:dyDescent="0.25">
      <c r="A439" s="41" t="s">
        <v>98</v>
      </c>
      <c r="B439" s="41" t="s">
        <v>16</v>
      </c>
      <c r="C439" s="41" t="s">
        <v>75</v>
      </c>
      <c r="D439" s="41" t="s">
        <v>97</v>
      </c>
      <c r="E439" s="42">
        <v>45716</v>
      </c>
      <c r="F439" s="41" t="s">
        <v>50</v>
      </c>
      <c r="G439" s="43">
        <v>1.3352339982213988</v>
      </c>
    </row>
    <row r="440" spans="1:7" x14ac:dyDescent="0.25">
      <c r="A440" s="41" t="s">
        <v>98</v>
      </c>
      <c r="B440" s="41" t="s">
        <v>16</v>
      </c>
      <c r="C440" s="41" t="s">
        <v>75</v>
      </c>
      <c r="D440" s="41" t="s">
        <v>97</v>
      </c>
      <c r="E440" s="42">
        <v>45719</v>
      </c>
      <c r="F440" s="41" t="s">
        <v>50</v>
      </c>
      <c r="G440" s="43">
        <v>1.3425009067741263</v>
      </c>
    </row>
    <row r="441" spans="1:7" x14ac:dyDescent="0.25">
      <c r="A441" s="41" t="s">
        <v>98</v>
      </c>
      <c r="B441" s="41" t="s">
        <v>16</v>
      </c>
      <c r="C441" s="41" t="s">
        <v>75</v>
      </c>
      <c r="D441" s="41" t="s">
        <v>97</v>
      </c>
      <c r="E441" s="42">
        <v>45720</v>
      </c>
      <c r="F441" s="41" t="s">
        <v>50</v>
      </c>
      <c r="G441" s="43">
        <v>1.3498459697965577</v>
      </c>
    </row>
    <row r="442" spans="1:7" x14ac:dyDescent="0.25">
      <c r="A442" s="41" t="s">
        <v>98</v>
      </c>
      <c r="B442" s="41" t="s">
        <v>16</v>
      </c>
      <c r="C442" s="41" t="s">
        <v>75</v>
      </c>
      <c r="D442" s="41" t="s">
        <v>97</v>
      </c>
      <c r="E442" s="42">
        <v>45721</v>
      </c>
      <c r="F442" s="41" t="s">
        <v>50</v>
      </c>
      <c r="G442" s="43">
        <v>1.3570905502173001</v>
      </c>
    </row>
    <row r="443" spans="1:7" x14ac:dyDescent="0.25">
      <c r="A443" s="41" t="s">
        <v>98</v>
      </c>
      <c r="B443" s="41" t="s">
        <v>16</v>
      </c>
      <c r="C443" s="41" t="s">
        <v>75</v>
      </c>
      <c r="D443" s="41" t="s">
        <v>97</v>
      </c>
      <c r="E443" s="42">
        <v>45722</v>
      </c>
      <c r="F443" s="41" t="s">
        <v>50</v>
      </c>
      <c r="G443" s="43">
        <v>1.3644291455329562</v>
      </c>
    </row>
    <row r="444" spans="1:7" x14ac:dyDescent="0.25">
      <c r="A444" s="41" t="s">
        <v>98</v>
      </c>
      <c r="B444" s="41" t="s">
        <v>16</v>
      </c>
      <c r="C444" s="41" t="s">
        <v>75</v>
      </c>
      <c r="D444" s="41" t="s">
        <v>97</v>
      </c>
      <c r="E444" s="42">
        <v>45723</v>
      </c>
      <c r="F444" s="41" t="s">
        <v>50</v>
      </c>
      <c r="G444" s="43">
        <v>1.371775546417056</v>
      </c>
    </row>
    <row r="445" spans="1:7" x14ac:dyDescent="0.25">
      <c r="A445" s="41" t="s">
        <v>98</v>
      </c>
      <c r="B445" s="41" t="s">
        <v>16</v>
      </c>
      <c r="C445" s="41" t="s">
        <v>75</v>
      </c>
      <c r="D445" s="41" t="s">
        <v>97</v>
      </c>
      <c r="E445" s="42">
        <v>45726</v>
      </c>
      <c r="F445" s="41" t="s">
        <v>50</v>
      </c>
      <c r="G445" s="43">
        <v>1.3791212370149104</v>
      </c>
    </row>
    <row r="446" spans="1:7" x14ac:dyDescent="0.25">
      <c r="A446" s="41" t="s">
        <v>98</v>
      </c>
      <c r="B446" s="41" t="s">
        <v>16</v>
      </c>
      <c r="C446" s="41" t="s">
        <v>75</v>
      </c>
      <c r="D446" s="41" t="s">
        <v>97</v>
      </c>
      <c r="E446" s="42">
        <v>45727</v>
      </c>
      <c r="F446" s="41" t="s">
        <v>50</v>
      </c>
      <c r="G446" s="43">
        <v>1.3863481476675175</v>
      </c>
    </row>
    <row r="447" spans="1:7" x14ac:dyDescent="0.25">
      <c r="A447" s="41" t="s">
        <v>98</v>
      </c>
      <c r="B447" s="41" t="s">
        <v>16</v>
      </c>
      <c r="C447" s="41" t="s">
        <v>75</v>
      </c>
      <c r="D447" s="41" t="s">
        <v>97</v>
      </c>
      <c r="E447" s="42">
        <v>45728</v>
      </c>
      <c r="F447" s="41" t="s">
        <v>50</v>
      </c>
      <c r="G447" s="43">
        <v>1.3935125870803933</v>
      </c>
    </row>
    <row r="448" spans="1:7" x14ac:dyDescent="0.25">
      <c r="A448" s="41" t="s">
        <v>98</v>
      </c>
      <c r="B448" s="41" t="s">
        <v>16</v>
      </c>
      <c r="C448" s="41" t="s">
        <v>75</v>
      </c>
      <c r="D448" s="41" t="s">
        <v>97</v>
      </c>
      <c r="E448" s="42">
        <v>45729</v>
      </c>
      <c r="F448" s="41" t="s">
        <v>50</v>
      </c>
      <c r="G448" s="43">
        <v>1.4007075739090926</v>
      </c>
    </row>
    <row r="449" spans="1:7" x14ac:dyDescent="0.25">
      <c r="A449" s="41" t="s">
        <v>98</v>
      </c>
      <c r="B449" s="41" t="s">
        <v>16</v>
      </c>
      <c r="C449" s="41" t="s">
        <v>75</v>
      </c>
      <c r="D449" s="41" t="s">
        <v>97</v>
      </c>
      <c r="E449" s="42">
        <v>45730</v>
      </c>
      <c r="F449" s="41" t="s">
        <v>50</v>
      </c>
      <c r="G449" s="43">
        <v>1.4078231558213026</v>
      </c>
    </row>
    <row r="450" spans="1:7" x14ac:dyDescent="0.25">
      <c r="A450" s="41" t="s">
        <v>98</v>
      </c>
      <c r="B450" s="41" t="s">
        <v>16</v>
      </c>
      <c r="C450" s="41" t="s">
        <v>75</v>
      </c>
      <c r="D450" s="41" t="s">
        <v>97</v>
      </c>
      <c r="E450" s="42">
        <v>45734</v>
      </c>
      <c r="F450" s="41" t="s">
        <v>50</v>
      </c>
      <c r="G450" s="43">
        <v>1.414978631176611</v>
      </c>
    </row>
    <row r="451" spans="1:7" x14ac:dyDescent="0.25">
      <c r="A451" s="41" t="s">
        <v>98</v>
      </c>
      <c r="B451" s="41" t="s">
        <v>16</v>
      </c>
      <c r="C451" s="41" t="s">
        <v>75</v>
      </c>
      <c r="D451" s="41" t="s">
        <v>97</v>
      </c>
      <c r="E451" s="42">
        <v>45735</v>
      </c>
      <c r="F451" s="41" t="s">
        <v>50</v>
      </c>
      <c r="G451" s="43">
        <v>1.4222636028375675</v>
      </c>
    </row>
    <row r="452" spans="1:7" x14ac:dyDescent="0.25">
      <c r="A452" s="41" t="s">
        <v>98</v>
      </c>
      <c r="B452" s="41" t="s">
        <v>16</v>
      </c>
      <c r="C452" s="41" t="s">
        <v>75</v>
      </c>
      <c r="D452" s="41" t="s">
        <v>97</v>
      </c>
      <c r="E452" s="42">
        <v>45736</v>
      </c>
      <c r="F452" s="41" t="s">
        <v>50</v>
      </c>
      <c r="G452" s="43">
        <v>1.4295869937159618</v>
      </c>
    </row>
    <row r="453" spans="1:7" x14ac:dyDescent="0.25">
      <c r="A453" s="41" t="s">
        <v>98</v>
      </c>
      <c r="B453" s="41" t="s">
        <v>16</v>
      </c>
      <c r="C453" s="41" t="s">
        <v>75</v>
      </c>
      <c r="D453" s="41" t="s">
        <v>97</v>
      </c>
      <c r="E453" s="42">
        <v>45737</v>
      </c>
      <c r="F453" s="41" t="s">
        <v>50</v>
      </c>
      <c r="G453" s="43">
        <v>1.436913073919148</v>
      </c>
    </row>
    <row r="454" spans="1:7" x14ac:dyDescent="0.25">
      <c r="A454" s="41" t="s">
        <v>98</v>
      </c>
      <c r="B454" s="41" t="s">
        <v>16</v>
      </c>
      <c r="C454" s="41" t="s">
        <v>75</v>
      </c>
      <c r="D454" s="41" t="s">
        <v>97</v>
      </c>
      <c r="E454" s="42">
        <v>45740</v>
      </c>
      <c r="F454" s="41" t="s">
        <v>50</v>
      </c>
      <c r="G454" s="43">
        <v>1.4441828693134444</v>
      </c>
    </row>
    <row r="455" spans="1:7" x14ac:dyDescent="0.25">
      <c r="A455" s="41" t="s">
        <v>98</v>
      </c>
      <c r="B455" s="41" t="s">
        <v>16</v>
      </c>
      <c r="C455" s="41" t="s">
        <v>75</v>
      </c>
      <c r="D455" s="41" t="s">
        <v>97</v>
      </c>
      <c r="E455" s="42">
        <v>45741</v>
      </c>
      <c r="F455" s="41" t="s">
        <v>50</v>
      </c>
      <c r="G455" s="43">
        <v>1.4514650921902854</v>
      </c>
    </row>
    <row r="456" spans="1:7" x14ac:dyDescent="0.25">
      <c r="A456" s="41" t="s">
        <v>98</v>
      </c>
      <c r="B456" s="41" t="s">
        <v>16</v>
      </c>
      <c r="C456" s="41" t="s">
        <v>75</v>
      </c>
      <c r="D456" s="41" t="s">
        <v>97</v>
      </c>
      <c r="E456" s="42">
        <v>45742</v>
      </c>
      <c r="F456" s="41" t="s">
        <v>50</v>
      </c>
      <c r="G456" s="43">
        <v>1.4587768997096204</v>
      </c>
    </row>
    <row r="457" spans="1:7" x14ac:dyDescent="0.25">
      <c r="A457" s="41" t="s">
        <v>98</v>
      </c>
      <c r="B457" s="41" t="s">
        <v>16</v>
      </c>
      <c r="C457" s="41" t="s">
        <v>75</v>
      </c>
      <c r="D457" s="41" t="s">
        <v>97</v>
      </c>
      <c r="E457" s="42">
        <v>45743</v>
      </c>
      <c r="F457" s="41" t="s">
        <v>50</v>
      </c>
      <c r="G457" s="43">
        <v>1.4660404368487929</v>
      </c>
    </row>
    <row r="458" spans="1:7" x14ac:dyDescent="0.25">
      <c r="A458" s="41" t="s">
        <v>98</v>
      </c>
      <c r="B458" s="41" t="s">
        <v>16</v>
      </c>
      <c r="C458" s="41" t="s">
        <v>75</v>
      </c>
      <c r="D458" s="41" t="s">
        <v>97</v>
      </c>
      <c r="E458" s="42">
        <v>45744</v>
      </c>
      <c r="F458" s="41" t="s">
        <v>50</v>
      </c>
      <c r="G458" s="43">
        <v>1.4733153145099849</v>
      </c>
    </row>
    <row r="459" spans="1:7" x14ac:dyDescent="0.25">
      <c r="A459" s="41" t="s">
        <v>98</v>
      </c>
      <c r="B459" s="41" t="s">
        <v>16</v>
      </c>
      <c r="C459" s="41" t="s">
        <v>75</v>
      </c>
      <c r="D459" s="41" t="s">
        <v>97</v>
      </c>
      <c r="E459" s="42">
        <v>45747</v>
      </c>
      <c r="F459" s="41" t="s">
        <v>50</v>
      </c>
      <c r="G459" s="43">
        <v>1.4805079785274016</v>
      </c>
    </row>
    <row r="460" spans="1:7" x14ac:dyDescent="0.25">
      <c r="A460" s="41" t="s">
        <v>98</v>
      </c>
      <c r="B460" s="41" t="s">
        <v>16</v>
      </c>
      <c r="C460" s="41" t="s">
        <v>75</v>
      </c>
      <c r="D460" s="41" t="s">
        <v>97</v>
      </c>
      <c r="E460" s="42">
        <v>45748</v>
      </c>
      <c r="F460" s="41" t="s">
        <v>50</v>
      </c>
      <c r="G460" s="43">
        <v>1.4875505871564736</v>
      </c>
    </row>
    <row r="461" spans="1:7" x14ac:dyDescent="0.25">
      <c r="A461" s="41" t="s">
        <v>98</v>
      </c>
      <c r="B461" s="41" t="s">
        <v>16</v>
      </c>
      <c r="C461" s="41" t="s">
        <v>75</v>
      </c>
      <c r="D461" s="41" t="s">
        <v>97</v>
      </c>
      <c r="E461" s="42">
        <v>45749</v>
      </c>
      <c r="F461" s="41" t="s">
        <v>50</v>
      </c>
      <c r="G461" s="43">
        <v>1.494616147568423</v>
      </c>
    </row>
    <row r="462" spans="1:7" x14ac:dyDescent="0.25">
      <c r="A462" s="41" t="s">
        <v>98</v>
      </c>
      <c r="B462" s="41" t="s">
        <v>16</v>
      </c>
      <c r="C462" s="41" t="s">
        <v>75</v>
      </c>
      <c r="D462" s="41" t="s">
        <v>97</v>
      </c>
      <c r="E462" s="42">
        <v>45750</v>
      </c>
      <c r="F462" s="41" t="s">
        <v>50</v>
      </c>
      <c r="G462" s="43">
        <v>1.5016710281503611</v>
      </c>
    </row>
    <row r="463" spans="1:7" x14ac:dyDescent="0.25">
      <c r="A463" s="41" t="s">
        <v>98</v>
      </c>
      <c r="B463" s="41" t="s">
        <v>16</v>
      </c>
      <c r="C463" s="41" t="s">
        <v>75</v>
      </c>
      <c r="D463" s="41" t="s">
        <v>97</v>
      </c>
      <c r="E463" s="42">
        <v>45751</v>
      </c>
      <c r="F463" s="41" t="s">
        <v>50</v>
      </c>
      <c r="G463" s="43">
        <v>1.5086406444112499</v>
      </c>
    </row>
    <row r="464" spans="1:7" x14ac:dyDescent="0.25">
      <c r="A464" s="41" t="s">
        <v>98</v>
      </c>
      <c r="B464" s="41" t="s">
        <v>16</v>
      </c>
      <c r="C464" s="41" t="s">
        <v>75</v>
      </c>
      <c r="D464" s="41" t="s">
        <v>97</v>
      </c>
      <c r="E464" s="42">
        <v>45754</v>
      </c>
      <c r="F464" s="41" t="s">
        <v>50</v>
      </c>
      <c r="G464" s="43">
        <v>1.5152589230805034</v>
      </c>
    </row>
    <row r="465" spans="1:7" x14ac:dyDescent="0.25">
      <c r="A465" s="41" t="s">
        <v>98</v>
      </c>
      <c r="B465" s="41" t="s">
        <v>16</v>
      </c>
      <c r="C465" s="41" t="s">
        <v>75</v>
      </c>
      <c r="D465" s="41" t="s">
        <v>97</v>
      </c>
      <c r="E465" s="42">
        <v>45755</v>
      </c>
      <c r="F465" s="41" t="s">
        <v>50</v>
      </c>
      <c r="G465" s="43">
        <v>1.5215671212949005</v>
      </c>
    </row>
    <row r="466" spans="1:7" x14ac:dyDescent="0.25">
      <c r="A466" s="41" t="s">
        <v>98</v>
      </c>
      <c r="B466" s="41" t="s">
        <v>16</v>
      </c>
      <c r="C466" s="41" t="s">
        <v>75</v>
      </c>
      <c r="D466" s="41" t="s">
        <v>97</v>
      </c>
      <c r="E466" s="42">
        <v>45756</v>
      </c>
      <c r="F466" s="41" t="s">
        <v>50</v>
      </c>
      <c r="G466" s="43">
        <v>1.5280243835236249</v>
      </c>
    </row>
    <row r="467" spans="1:7" x14ac:dyDescent="0.25">
      <c r="A467" s="41" t="s">
        <v>98</v>
      </c>
      <c r="B467" s="41" t="s">
        <v>16</v>
      </c>
      <c r="C467" s="41" t="s">
        <v>75</v>
      </c>
      <c r="D467" s="41" t="s">
        <v>97</v>
      </c>
      <c r="E467" s="42">
        <v>45757</v>
      </c>
      <c r="F467" s="41" t="s">
        <v>50</v>
      </c>
      <c r="G467" s="43">
        <v>1.534475140870057</v>
      </c>
    </row>
    <row r="468" spans="1:7" x14ac:dyDescent="0.25">
      <c r="A468" s="41" t="s">
        <v>98</v>
      </c>
      <c r="B468" s="41" t="s">
        <v>16</v>
      </c>
      <c r="C468" s="41" t="s">
        <v>75</v>
      </c>
      <c r="D468" s="41" t="s">
        <v>97</v>
      </c>
      <c r="E468" s="42">
        <v>45758</v>
      </c>
      <c r="F468" s="41" t="s">
        <v>50</v>
      </c>
      <c r="G468" s="43">
        <v>1.5411590078238884</v>
      </c>
    </row>
    <row r="469" spans="1:7" x14ac:dyDescent="0.25">
      <c r="A469" s="41" t="s">
        <v>98</v>
      </c>
      <c r="B469" s="41" t="s">
        <v>16</v>
      </c>
      <c r="C469" s="41" t="s">
        <v>75</v>
      </c>
      <c r="D469" s="41" t="s">
        <v>97</v>
      </c>
      <c r="E469" s="42">
        <v>45761</v>
      </c>
      <c r="F469" s="41" t="s">
        <v>50</v>
      </c>
      <c r="G469" s="43">
        <v>1.5478998272137465</v>
      </c>
    </row>
    <row r="470" spans="1:7" x14ac:dyDescent="0.25">
      <c r="A470" s="41" t="s">
        <v>98</v>
      </c>
      <c r="B470" s="41" t="s">
        <v>16</v>
      </c>
      <c r="C470" s="41" t="s">
        <v>75</v>
      </c>
      <c r="D470" s="41" t="s">
        <v>97</v>
      </c>
      <c r="E470" s="42">
        <v>45762</v>
      </c>
      <c r="F470" s="41" t="s">
        <v>50</v>
      </c>
      <c r="G470" s="43">
        <v>1.554758465334583</v>
      </c>
    </row>
    <row r="471" spans="1:7" x14ac:dyDescent="0.25">
      <c r="A471" s="41" t="s">
        <v>98</v>
      </c>
      <c r="B471" s="41" t="s">
        <v>16</v>
      </c>
      <c r="C471" s="41" t="s">
        <v>75</v>
      </c>
      <c r="D471" s="41" t="s">
        <v>97</v>
      </c>
      <c r="E471" s="42">
        <v>45763</v>
      </c>
      <c r="F471" s="41" t="s">
        <v>50</v>
      </c>
      <c r="G471" s="43">
        <v>1.5616402167354118</v>
      </c>
    </row>
    <row r="472" spans="1:7" x14ac:dyDescent="0.25">
      <c r="A472" s="41" t="s">
        <v>98</v>
      </c>
      <c r="B472" s="41" t="s">
        <v>16</v>
      </c>
      <c r="C472" s="41" t="s">
        <v>75</v>
      </c>
      <c r="D472" s="41" t="s">
        <v>97</v>
      </c>
      <c r="E472" s="42">
        <v>45764</v>
      </c>
      <c r="F472" s="41" t="s">
        <v>50</v>
      </c>
      <c r="G472" s="43">
        <v>1.5685007749193165</v>
      </c>
    </row>
    <row r="473" spans="1:7" x14ac:dyDescent="0.25">
      <c r="A473" s="41" t="s">
        <v>98</v>
      </c>
      <c r="B473" s="41" t="s">
        <v>16</v>
      </c>
      <c r="C473" s="41" t="s">
        <v>75</v>
      </c>
      <c r="D473" s="41" t="s">
        <v>97</v>
      </c>
      <c r="E473" s="42">
        <v>45769</v>
      </c>
      <c r="F473" s="41" t="s">
        <v>50</v>
      </c>
      <c r="G473" s="43">
        <v>1.5753810217196946</v>
      </c>
    </row>
    <row r="474" spans="1:7" x14ac:dyDescent="0.25">
      <c r="A474" s="41" t="s">
        <v>98</v>
      </c>
      <c r="B474" s="41" t="s">
        <v>16</v>
      </c>
      <c r="C474" s="41" t="s">
        <v>75</v>
      </c>
      <c r="D474" s="41" t="s">
        <v>97</v>
      </c>
      <c r="E474" s="42">
        <v>45770</v>
      </c>
      <c r="F474" s="41" t="s">
        <v>50</v>
      </c>
      <c r="G474" s="43">
        <v>1.5823858083319613</v>
      </c>
    </row>
    <row r="475" spans="1:7" x14ac:dyDescent="0.25">
      <c r="A475" s="41" t="s">
        <v>98</v>
      </c>
      <c r="B475" s="41" t="s">
        <v>16</v>
      </c>
      <c r="C475" s="41" t="s">
        <v>75</v>
      </c>
      <c r="D475" s="41" t="s">
        <v>97</v>
      </c>
      <c r="E475" s="42">
        <v>45771</v>
      </c>
      <c r="F475" s="41" t="s">
        <v>50</v>
      </c>
      <c r="G475" s="43">
        <v>1.5894359899069679</v>
      </c>
    </row>
    <row r="476" spans="1:7" x14ac:dyDescent="0.25">
      <c r="A476" s="41" t="s">
        <v>98</v>
      </c>
      <c r="B476" s="41" t="s">
        <v>16</v>
      </c>
      <c r="C476" s="41" t="s">
        <v>75</v>
      </c>
      <c r="D476" s="41" t="s">
        <v>97</v>
      </c>
      <c r="E476" s="42">
        <v>45772</v>
      </c>
      <c r="F476" s="41" t="s">
        <v>50</v>
      </c>
      <c r="G476" s="43">
        <v>1.5965035924993947</v>
      </c>
    </row>
    <row r="477" spans="1:7" x14ac:dyDescent="0.25">
      <c r="A477" s="41" t="s">
        <v>98</v>
      </c>
      <c r="B477" s="41" t="s">
        <v>16</v>
      </c>
      <c r="C477" s="41" t="s">
        <v>75</v>
      </c>
      <c r="D477" s="41" t="s">
        <v>97</v>
      </c>
      <c r="E477" s="42">
        <v>45775</v>
      </c>
      <c r="F477" s="41" t="s">
        <v>50</v>
      </c>
      <c r="G477" s="43">
        <v>1.6036024805612874</v>
      </c>
    </row>
    <row r="478" spans="1:7" x14ac:dyDescent="0.25">
      <c r="A478" s="41" t="s">
        <v>98</v>
      </c>
      <c r="B478" s="41" t="s">
        <v>16</v>
      </c>
      <c r="C478" s="41" t="s">
        <v>75</v>
      </c>
      <c r="D478" s="41" t="s">
        <v>97</v>
      </c>
      <c r="E478" s="42">
        <v>45776</v>
      </c>
      <c r="F478" s="41" t="s">
        <v>50</v>
      </c>
      <c r="G478" s="43">
        <v>1.6108354240773224</v>
      </c>
    </row>
    <row r="479" spans="1:7" x14ac:dyDescent="0.25">
      <c r="A479" s="41" t="s">
        <v>98</v>
      </c>
      <c r="B479" s="41" t="s">
        <v>16</v>
      </c>
      <c r="C479" s="41" t="s">
        <v>75</v>
      </c>
      <c r="D479" s="41" t="s">
        <v>97</v>
      </c>
      <c r="E479" s="42">
        <v>45777</v>
      </c>
      <c r="F479" s="41" t="s">
        <v>50</v>
      </c>
      <c r="G479" s="43">
        <v>1.6180859660210567</v>
      </c>
    </row>
    <row r="480" spans="1:7" x14ac:dyDescent="0.25">
      <c r="A480" s="41" t="s">
        <v>98</v>
      </c>
      <c r="B480" s="41" t="s">
        <v>16</v>
      </c>
      <c r="C480" s="41" t="s">
        <v>75</v>
      </c>
      <c r="D480" s="41" t="s">
        <v>97</v>
      </c>
      <c r="E480" s="42">
        <v>45778</v>
      </c>
      <c r="F480" s="41" t="s">
        <v>50</v>
      </c>
      <c r="G480" s="43">
        <v>1.6253661604532768</v>
      </c>
    </row>
    <row r="481" spans="1:7" x14ac:dyDescent="0.25">
      <c r="A481" s="41" t="s">
        <v>98</v>
      </c>
      <c r="B481" s="41" t="s">
        <v>16</v>
      </c>
      <c r="C481" s="41" t="s">
        <v>75</v>
      </c>
      <c r="D481" s="41" t="s">
        <v>97</v>
      </c>
      <c r="E481" s="42">
        <v>45779</v>
      </c>
      <c r="F481" s="41" t="s">
        <v>50</v>
      </c>
      <c r="G481" s="43">
        <v>1.6325858337879409</v>
      </c>
    </row>
    <row r="482" spans="1:7" x14ac:dyDescent="0.25">
      <c r="A482" s="41" t="s">
        <v>98</v>
      </c>
      <c r="B482" s="41" t="s">
        <v>16</v>
      </c>
      <c r="C482" s="41" t="s">
        <v>75</v>
      </c>
      <c r="D482" s="41" t="s">
        <v>97</v>
      </c>
      <c r="E482" s="42">
        <v>45783</v>
      </c>
      <c r="F482" s="41" t="s">
        <v>50</v>
      </c>
      <c r="G482" s="43">
        <v>1.6399482497129969</v>
      </c>
    </row>
    <row r="483" spans="1:7" x14ac:dyDescent="0.25">
      <c r="A483" s="41" t="s">
        <v>98</v>
      </c>
      <c r="B483" s="41" t="s">
        <v>16</v>
      </c>
      <c r="C483" s="41" t="s">
        <v>75</v>
      </c>
      <c r="D483" s="41" t="s">
        <v>97</v>
      </c>
      <c r="E483" s="42">
        <v>45784</v>
      </c>
      <c r="F483" s="41" t="s">
        <v>50</v>
      </c>
      <c r="G483" s="43">
        <v>1.6473276236952847</v>
      </c>
    </row>
    <row r="484" spans="1:7" x14ac:dyDescent="0.25">
      <c r="A484" s="41" t="s">
        <v>98</v>
      </c>
      <c r="B484" s="41" t="s">
        <v>16</v>
      </c>
      <c r="C484" s="41" t="s">
        <v>75</v>
      </c>
      <c r="D484" s="41" t="s">
        <v>97</v>
      </c>
      <c r="E484" s="42">
        <v>45785</v>
      </c>
      <c r="F484" s="41" t="s">
        <v>50</v>
      </c>
      <c r="G484" s="43">
        <v>1.6547274271701244</v>
      </c>
    </row>
    <row r="485" spans="1:7" x14ac:dyDescent="0.25">
      <c r="A485" s="41" t="s">
        <v>98</v>
      </c>
      <c r="B485" s="41" t="s">
        <v>16</v>
      </c>
      <c r="C485" s="41" t="s">
        <v>75</v>
      </c>
      <c r="D485" s="41" t="s">
        <v>97</v>
      </c>
      <c r="E485" s="42">
        <v>45786</v>
      </c>
      <c r="F485" s="41" t="s">
        <v>50</v>
      </c>
      <c r="G485" s="43">
        <v>1.6621364450929483</v>
      </c>
    </row>
    <row r="486" spans="1:7" x14ac:dyDescent="0.25">
      <c r="A486" s="41" t="s">
        <v>98</v>
      </c>
      <c r="B486" s="41" t="s">
        <v>16</v>
      </c>
      <c r="C486" s="41" t="s">
        <v>75</v>
      </c>
      <c r="D486" s="41" t="s">
        <v>97</v>
      </c>
      <c r="E486" s="42">
        <v>45789</v>
      </c>
      <c r="F486" s="41" t="s">
        <v>50</v>
      </c>
      <c r="G486" s="43">
        <v>1.6695899256337341</v>
      </c>
    </row>
    <row r="487" spans="1:7" x14ac:dyDescent="0.25">
      <c r="A487" s="41" t="s">
        <v>98</v>
      </c>
      <c r="B487" s="41" t="s">
        <v>16</v>
      </c>
      <c r="C487" s="41" t="s">
        <v>75</v>
      </c>
      <c r="D487" s="41" t="s">
        <v>97</v>
      </c>
      <c r="E487" s="42">
        <v>45790</v>
      </c>
      <c r="F487" s="41" t="s">
        <v>50</v>
      </c>
      <c r="G487" s="43">
        <v>1.6770288313018267</v>
      </c>
    </row>
    <row r="488" spans="1:7" x14ac:dyDescent="0.25">
      <c r="A488" s="41" t="s">
        <v>98</v>
      </c>
      <c r="B488" s="41" t="s">
        <v>16</v>
      </c>
      <c r="C488" s="41" t="s">
        <v>75</v>
      </c>
      <c r="D488" s="41" t="s">
        <v>97</v>
      </c>
      <c r="E488" s="42">
        <v>45791</v>
      </c>
      <c r="F488" s="41" t="s">
        <v>50</v>
      </c>
      <c r="G488" s="43">
        <v>1.6845649807587968</v>
      </c>
    </row>
    <row r="489" spans="1:7" x14ac:dyDescent="0.25">
      <c r="A489" s="41" t="s">
        <v>98</v>
      </c>
      <c r="B489" s="41" t="s">
        <v>16</v>
      </c>
      <c r="C489" s="41" t="s">
        <v>75</v>
      </c>
      <c r="D489" s="41" t="s">
        <v>97</v>
      </c>
      <c r="E489" s="42">
        <v>45792</v>
      </c>
      <c r="F489" s="41" t="s">
        <v>50</v>
      </c>
      <c r="G489" s="43">
        <v>1.6920961256330698</v>
      </c>
    </row>
    <row r="490" spans="1:7" x14ac:dyDescent="0.25">
      <c r="A490" s="41" t="s">
        <v>98</v>
      </c>
      <c r="B490" s="41" t="s">
        <v>16</v>
      </c>
      <c r="C490" s="41" t="s">
        <v>75</v>
      </c>
      <c r="D490" s="41" t="s">
        <v>97</v>
      </c>
      <c r="E490" s="42">
        <v>45793</v>
      </c>
      <c r="F490" s="41" t="s">
        <v>50</v>
      </c>
      <c r="G490" s="43">
        <v>1.6996069634816442</v>
      </c>
    </row>
    <row r="491" spans="1:7" x14ac:dyDescent="0.25">
      <c r="A491" s="41" t="s">
        <v>98</v>
      </c>
      <c r="B491" s="41" t="s">
        <v>16</v>
      </c>
      <c r="C491" s="41" t="s">
        <v>75</v>
      </c>
      <c r="D491" s="41" t="s">
        <v>97</v>
      </c>
      <c r="E491" s="42">
        <v>45796</v>
      </c>
      <c r="F491" s="41" t="s">
        <v>50</v>
      </c>
      <c r="G491" s="43">
        <v>1.7071081617158119</v>
      </c>
    </row>
    <row r="492" spans="1:7" x14ac:dyDescent="0.25">
      <c r="A492" s="41" t="s">
        <v>98</v>
      </c>
      <c r="B492" s="41" t="s">
        <v>16</v>
      </c>
      <c r="C492" s="41" t="s">
        <v>75</v>
      </c>
      <c r="D492" s="41" t="s">
        <v>97</v>
      </c>
      <c r="E492" s="42">
        <v>45797</v>
      </c>
      <c r="F492" s="41" t="s">
        <v>50</v>
      </c>
      <c r="G492" s="43">
        <v>1.7146570559509231</v>
      </c>
    </row>
    <row r="493" spans="1:7" x14ac:dyDescent="0.25">
      <c r="A493" s="41" t="s">
        <v>98</v>
      </c>
      <c r="B493" s="41" t="s">
        <v>16</v>
      </c>
      <c r="C493" s="41" t="s">
        <v>75</v>
      </c>
      <c r="D493" s="41" t="s">
        <v>97</v>
      </c>
      <c r="E493" s="42">
        <v>45798</v>
      </c>
      <c r="F493" s="41" t="s">
        <v>50</v>
      </c>
      <c r="G493" s="43">
        <v>1.7221951073536088</v>
      </c>
    </row>
    <row r="494" spans="1:7" x14ac:dyDescent="0.25">
      <c r="A494" s="41" t="s">
        <v>98</v>
      </c>
      <c r="B494" s="41" t="s">
        <v>16</v>
      </c>
      <c r="C494" s="41" t="s">
        <v>75</v>
      </c>
      <c r="D494" s="41" t="s">
        <v>97</v>
      </c>
      <c r="E494" s="42">
        <v>45799</v>
      </c>
      <c r="F494" s="41" t="s">
        <v>50</v>
      </c>
      <c r="G494" s="43">
        <v>1.7297465085572485</v>
      </c>
    </row>
    <row r="495" spans="1:7" x14ac:dyDescent="0.25">
      <c r="A495" s="41" t="s">
        <v>98</v>
      </c>
      <c r="B495" s="41" t="s">
        <v>16</v>
      </c>
      <c r="C495" s="41" t="s">
        <v>75</v>
      </c>
      <c r="D495" s="41" t="s">
        <v>97</v>
      </c>
      <c r="E495" s="42">
        <v>45800</v>
      </c>
      <c r="F495" s="41" t="s">
        <v>50</v>
      </c>
      <c r="G495" s="43">
        <v>1.7372277626772605</v>
      </c>
    </row>
    <row r="496" spans="1:7" x14ac:dyDescent="0.25">
      <c r="A496" s="41" t="s">
        <v>98</v>
      </c>
      <c r="B496" s="41" t="s">
        <v>16</v>
      </c>
      <c r="C496" s="41" t="s">
        <v>75</v>
      </c>
      <c r="D496" s="41" t="s">
        <v>97</v>
      </c>
      <c r="E496" s="42">
        <v>45804</v>
      </c>
      <c r="F496" s="41" t="s">
        <v>50</v>
      </c>
      <c r="G496" s="43">
        <v>1.7447121646738757</v>
      </c>
    </row>
    <row r="497" spans="1:7" x14ac:dyDescent="0.25">
      <c r="A497" s="41" t="s">
        <v>98</v>
      </c>
      <c r="B497" s="41" t="s">
        <v>16</v>
      </c>
      <c r="C497" s="41" t="s">
        <v>75</v>
      </c>
      <c r="D497" s="41" t="s">
        <v>97</v>
      </c>
      <c r="E497" s="42">
        <v>45805</v>
      </c>
      <c r="F497" s="41" t="s">
        <v>50</v>
      </c>
      <c r="G497" s="43">
        <v>1.7522751623810637</v>
      </c>
    </row>
    <row r="498" spans="1:7" x14ac:dyDescent="0.25">
      <c r="A498" s="41" t="s">
        <v>98</v>
      </c>
      <c r="B498" s="41" t="s">
        <v>16</v>
      </c>
      <c r="C498" s="41" t="s">
        <v>75</v>
      </c>
      <c r="D498" s="41" t="s">
        <v>97</v>
      </c>
      <c r="E498" s="42">
        <v>45806</v>
      </c>
      <c r="F498" s="41" t="s">
        <v>50</v>
      </c>
      <c r="G498" s="43">
        <v>1.7598445172630468</v>
      </c>
    </row>
    <row r="499" spans="1:7" x14ac:dyDescent="0.25">
      <c r="A499" s="41" t="s">
        <v>98</v>
      </c>
      <c r="B499" s="41" t="s">
        <v>16</v>
      </c>
      <c r="C499" s="41" t="s">
        <v>75</v>
      </c>
      <c r="D499" s="41" t="s">
        <v>97</v>
      </c>
      <c r="E499" s="42">
        <v>45807</v>
      </c>
      <c r="F499" s="41" t="s">
        <v>50</v>
      </c>
      <c r="G499" s="43">
        <v>1.7674356126726654</v>
      </c>
    </row>
    <row r="500" spans="1:7" x14ac:dyDescent="0.25">
      <c r="A500" s="41" t="s">
        <v>90</v>
      </c>
      <c r="B500" s="41" t="s">
        <v>16</v>
      </c>
      <c r="C500" s="41" t="s">
        <v>75</v>
      </c>
      <c r="D500" s="41" t="s">
        <v>42</v>
      </c>
      <c r="E500" s="42">
        <v>45447</v>
      </c>
      <c r="F500" s="41" t="s">
        <v>41</v>
      </c>
      <c r="G500" s="43">
        <v>0</v>
      </c>
    </row>
    <row r="501" spans="1:7" x14ac:dyDescent="0.25">
      <c r="A501" s="41" t="s">
        <v>90</v>
      </c>
      <c r="B501" s="41" t="s">
        <v>16</v>
      </c>
      <c r="C501" s="41" t="s">
        <v>75</v>
      </c>
      <c r="D501" s="41" t="s">
        <v>42</v>
      </c>
      <c r="E501" s="42">
        <v>45448</v>
      </c>
      <c r="F501" s="41" t="s">
        <v>41</v>
      </c>
      <c r="G501" s="43">
        <v>1.5509683361912833E-2</v>
      </c>
    </row>
    <row r="502" spans="1:7" x14ac:dyDescent="0.25">
      <c r="A502" s="41" t="s">
        <v>90</v>
      </c>
      <c r="B502" s="41" t="s">
        <v>16</v>
      </c>
      <c r="C502" s="41" t="s">
        <v>75</v>
      </c>
      <c r="D502" s="41" t="s">
        <v>42</v>
      </c>
      <c r="E502" s="42">
        <v>45449</v>
      </c>
      <c r="F502" s="41" t="s">
        <v>41</v>
      </c>
      <c r="G502" s="43">
        <v>3.1189135773068345E-2</v>
      </c>
    </row>
    <row r="503" spans="1:7" x14ac:dyDescent="0.25">
      <c r="A503" s="41" t="s">
        <v>90</v>
      </c>
      <c r="B503" s="41" t="s">
        <v>16</v>
      </c>
      <c r="C503" s="41" t="s">
        <v>75</v>
      </c>
      <c r="D503" s="41" t="s">
        <v>42</v>
      </c>
      <c r="E503" s="42">
        <v>45450</v>
      </c>
      <c r="F503" s="41" t="s">
        <v>41</v>
      </c>
      <c r="G503" s="43">
        <v>4.7096160470336032E-2</v>
      </c>
    </row>
    <row r="504" spans="1:7" x14ac:dyDescent="0.25">
      <c r="A504" s="41" t="s">
        <v>90</v>
      </c>
      <c r="B504" s="41" t="s">
        <v>16</v>
      </c>
      <c r="C504" s="41" t="s">
        <v>75</v>
      </c>
      <c r="D504" s="41" t="s">
        <v>42</v>
      </c>
      <c r="E504" s="42">
        <v>45453</v>
      </c>
      <c r="F504" s="41" t="s">
        <v>41</v>
      </c>
      <c r="G504" s="43">
        <v>6.2633143265332383E-2</v>
      </c>
    </row>
    <row r="505" spans="1:7" x14ac:dyDescent="0.25">
      <c r="A505" s="41" t="s">
        <v>90</v>
      </c>
      <c r="B505" s="41" t="s">
        <v>16</v>
      </c>
      <c r="C505" s="41" t="s">
        <v>75</v>
      </c>
      <c r="D505" s="41" t="s">
        <v>42</v>
      </c>
      <c r="E505" s="42">
        <v>45454</v>
      </c>
      <c r="F505" s="41" t="s">
        <v>41</v>
      </c>
      <c r="G505" s="43">
        <v>7.7178406390349355E-2</v>
      </c>
    </row>
    <row r="506" spans="1:7" x14ac:dyDescent="0.25">
      <c r="A506" s="41" t="s">
        <v>90</v>
      </c>
      <c r="B506" s="41" t="s">
        <v>16</v>
      </c>
      <c r="C506" s="41" t="s">
        <v>75</v>
      </c>
      <c r="D506" s="41" t="s">
        <v>42</v>
      </c>
      <c r="E506" s="42">
        <v>45455</v>
      </c>
      <c r="F506" s="41" t="s">
        <v>41</v>
      </c>
      <c r="G506" s="43">
        <v>9.2984886038026529E-2</v>
      </c>
    </row>
    <row r="507" spans="1:7" x14ac:dyDescent="0.25">
      <c r="A507" s="41" t="s">
        <v>90</v>
      </c>
      <c r="B507" s="41" t="s">
        <v>16</v>
      </c>
      <c r="C507" s="41" t="s">
        <v>75</v>
      </c>
      <c r="D507" s="41" t="s">
        <v>42</v>
      </c>
      <c r="E507" s="42">
        <v>45456</v>
      </c>
      <c r="F507" s="41" t="s">
        <v>41</v>
      </c>
      <c r="G507" s="43">
        <v>0.10928905334001963</v>
      </c>
    </row>
    <row r="508" spans="1:7" x14ac:dyDescent="0.25">
      <c r="A508" s="41" t="s">
        <v>90</v>
      </c>
      <c r="B508" s="41" t="s">
        <v>16</v>
      </c>
      <c r="C508" s="41" t="s">
        <v>75</v>
      </c>
      <c r="D508" s="41" t="s">
        <v>42</v>
      </c>
      <c r="E508" s="42">
        <v>45457</v>
      </c>
      <c r="F508" s="41" t="s">
        <v>41</v>
      </c>
      <c r="G508" s="43">
        <v>0.12430355213270208</v>
      </c>
    </row>
    <row r="509" spans="1:7" x14ac:dyDescent="0.25">
      <c r="A509" s="41" t="s">
        <v>90</v>
      </c>
      <c r="B509" s="41" t="s">
        <v>16</v>
      </c>
      <c r="C509" s="41" t="s">
        <v>75</v>
      </c>
      <c r="D509" s="41" t="s">
        <v>42</v>
      </c>
      <c r="E509" s="42">
        <v>45460</v>
      </c>
      <c r="F509" s="41" t="s">
        <v>41</v>
      </c>
      <c r="G509" s="43">
        <v>0.13910320821127808</v>
      </c>
    </row>
    <row r="510" spans="1:7" x14ac:dyDescent="0.25">
      <c r="A510" s="41" t="s">
        <v>90</v>
      </c>
      <c r="B510" s="41" t="s">
        <v>16</v>
      </c>
      <c r="C510" s="41" t="s">
        <v>75</v>
      </c>
      <c r="D510" s="41" t="s">
        <v>42</v>
      </c>
      <c r="E510" s="42">
        <v>45461</v>
      </c>
      <c r="F510" s="41" t="s">
        <v>41</v>
      </c>
      <c r="G510" s="43">
        <v>0.15402009536615405</v>
      </c>
    </row>
    <row r="511" spans="1:7" x14ac:dyDescent="0.25">
      <c r="A511" s="41" t="s">
        <v>90</v>
      </c>
      <c r="B511" s="41" t="s">
        <v>16</v>
      </c>
      <c r="C511" s="41" t="s">
        <v>75</v>
      </c>
      <c r="D511" s="41" t="s">
        <v>42</v>
      </c>
      <c r="E511" s="42">
        <v>45462</v>
      </c>
      <c r="F511" s="41" t="s">
        <v>41</v>
      </c>
      <c r="G511" s="43">
        <v>0.16959754028986193</v>
      </c>
    </row>
    <row r="512" spans="1:7" x14ac:dyDescent="0.25">
      <c r="A512" s="41" t="s">
        <v>90</v>
      </c>
      <c r="B512" s="41" t="s">
        <v>16</v>
      </c>
      <c r="C512" s="41" t="s">
        <v>75</v>
      </c>
      <c r="D512" s="41" t="s">
        <v>42</v>
      </c>
      <c r="E512" s="42">
        <v>45463</v>
      </c>
      <c r="F512" s="41" t="s">
        <v>41</v>
      </c>
      <c r="G512" s="43">
        <v>0.18548666889281912</v>
      </c>
    </row>
    <row r="513" spans="1:7" x14ac:dyDescent="0.25">
      <c r="A513" s="41" t="s">
        <v>90</v>
      </c>
      <c r="B513" s="41" t="s">
        <v>16</v>
      </c>
      <c r="C513" s="41" t="s">
        <v>75</v>
      </c>
      <c r="D513" s="41" t="s">
        <v>42</v>
      </c>
      <c r="E513" s="42">
        <v>45464</v>
      </c>
      <c r="F513" s="41" t="s">
        <v>41</v>
      </c>
      <c r="G513" s="43">
        <v>0.19989537271650218</v>
      </c>
    </row>
    <row r="514" spans="1:7" x14ac:dyDescent="0.25">
      <c r="A514" s="41" t="s">
        <v>90</v>
      </c>
      <c r="B514" s="41" t="s">
        <v>16</v>
      </c>
      <c r="C514" s="41" t="s">
        <v>75</v>
      </c>
      <c r="D514" s="41" t="s">
        <v>42</v>
      </c>
      <c r="E514" s="42">
        <v>45467</v>
      </c>
      <c r="F514" s="41" t="s">
        <v>41</v>
      </c>
      <c r="G514" s="43">
        <v>0.21562543860516892</v>
      </c>
    </row>
    <row r="515" spans="1:7" x14ac:dyDescent="0.25">
      <c r="A515" s="41" t="s">
        <v>90</v>
      </c>
      <c r="B515" s="41" t="s">
        <v>16</v>
      </c>
      <c r="C515" s="41" t="s">
        <v>75</v>
      </c>
      <c r="D515" s="41" t="s">
        <v>42</v>
      </c>
      <c r="E515" s="42">
        <v>45468</v>
      </c>
      <c r="F515" s="41" t="s">
        <v>41</v>
      </c>
      <c r="G515" s="43">
        <v>0.23141490470677306</v>
      </c>
    </row>
    <row r="516" spans="1:7" x14ac:dyDescent="0.25">
      <c r="A516" s="41" t="s">
        <v>90</v>
      </c>
      <c r="B516" s="41" t="s">
        <v>16</v>
      </c>
      <c r="C516" s="41" t="s">
        <v>75</v>
      </c>
      <c r="D516" s="41" t="s">
        <v>42</v>
      </c>
      <c r="E516" s="42">
        <v>45469</v>
      </c>
      <c r="F516" s="41" t="s">
        <v>41</v>
      </c>
      <c r="G516" s="43">
        <v>0.24612188048863973</v>
      </c>
    </row>
    <row r="517" spans="1:7" x14ac:dyDescent="0.25">
      <c r="A517" s="41" t="s">
        <v>90</v>
      </c>
      <c r="B517" s="41" t="s">
        <v>16</v>
      </c>
      <c r="C517" s="41" t="s">
        <v>75</v>
      </c>
      <c r="D517" s="41" t="s">
        <v>42</v>
      </c>
      <c r="E517" s="42">
        <v>45470</v>
      </c>
      <c r="F517" s="41" t="s">
        <v>41</v>
      </c>
      <c r="G517" s="43">
        <v>0.26124113033740187</v>
      </c>
    </row>
    <row r="518" spans="1:7" x14ac:dyDescent="0.25">
      <c r="A518" s="41" t="s">
        <v>90</v>
      </c>
      <c r="B518" s="41" t="s">
        <v>16</v>
      </c>
      <c r="C518" s="41" t="s">
        <v>75</v>
      </c>
      <c r="D518" s="41" t="s">
        <v>42</v>
      </c>
      <c r="E518" s="42">
        <v>45471</v>
      </c>
      <c r="F518" s="41" t="s">
        <v>41</v>
      </c>
      <c r="G518" s="43">
        <v>0.27615098304326413</v>
      </c>
    </row>
    <row r="519" spans="1:7" x14ac:dyDescent="0.25">
      <c r="A519" s="41" t="s">
        <v>90</v>
      </c>
      <c r="B519" s="41" t="s">
        <v>16</v>
      </c>
      <c r="C519" s="41" t="s">
        <v>75</v>
      </c>
      <c r="D519" s="41" t="s">
        <v>42</v>
      </c>
      <c r="E519" s="42">
        <v>45474</v>
      </c>
      <c r="F519" s="41" t="s">
        <v>41</v>
      </c>
      <c r="G519" s="43">
        <v>0.29098379566758398</v>
      </c>
    </row>
    <row r="520" spans="1:7" x14ac:dyDescent="0.25">
      <c r="A520" s="41" t="s">
        <v>90</v>
      </c>
      <c r="B520" s="41" t="s">
        <v>16</v>
      </c>
      <c r="C520" s="41" t="s">
        <v>75</v>
      </c>
      <c r="D520" s="41" t="s">
        <v>42</v>
      </c>
      <c r="E520" s="42">
        <v>45475</v>
      </c>
      <c r="F520" s="41" t="s">
        <v>41</v>
      </c>
      <c r="G520" s="43">
        <v>0.30440884227192738</v>
      </c>
    </row>
    <row r="521" spans="1:7" x14ac:dyDescent="0.25">
      <c r="A521" s="41" t="s">
        <v>90</v>
      </c>
      <c r="B521" s="41" t="s">
        <v>16</v>
      </c>
      <c r="C521" s="41" t="s">
        <v>75</v>
      </c>
      <c r="D521" s="41" t="s">
        <v>42</v>
      </c>
      <c r="E521" s="42">
        <v>45476</v>
      </c>
      <c r="F521" s="41" t="s">
        <v>41</v>
      </c>
      <c r="G521" s="43">
        <v>0.31943092122623007</v>
      </c>
    </row>
    <row r="522" spans="1:7" x14ac:dyDescent="0.25">
      <c r="A522" s="41" t="s">
        <v>90</v>
      </c>
      <c r="B522" s="41" t="s">
        <v>16</v>
      </c>
      <c r="C522" s="41" t="s">
        <v>75</v>
      </c>
      <c r="D522" s="41" t="s">
        <v>42</v>
      </c>
      <c r="E522" s="42">
        <v>45477</v>
      </c>
      <c r="F522" s="41" t="s">
        <v>41</v>
      </c>
      <c r="G522" s="43">
        <v>0.33419854429675661</v>
      </c>
    </row>
    <row r="523" spans="1:7" x14ac:dyDescent="0.25">
      <c r="A523" s="41" t="s">
        <v>90</v>
      </c>
      <c r="B523" s="41" t="s">
        <v>16</v>
      </c>
      <c r="C523" s="41" t="s">
        <v>75</v>
      </c>
      <c r="D523" s="41" t="s">
        <v>42</v>
      </c>
      <c r="E523" s="42">
        <v>45478</v>
      </c>
      <c r="F523" s="41" t="s">
        <v>41</v>
      </c>
      <c r="G523" s="43">
        <v>0.34916815009405333</v>
      </c>
    </row>
    <row r="524" spans="1:7" x14ac:dyDescent="0.25">
      <c r="A524" s="41" t="s">
        <v>90</v>
      </c>
      <c r="B524" s="41" t="s">
        <v>16</v>
      </c>
      <c r="C524" s="41" t="s">
        <v>75</v>
      </c>
      <c r="D524" s="41" t="s">
        <v>42</v>
      </c>
      <c r="E524" s="42">
        <v>45481</v>
      </c>
      <c r="F524" s="41" t="s">
        <v>41</v>
      </c>
      <c r="G524" s="43">
        <v>0.36507666202832734</v>
      </c>
    </row>
    <row r="525" spans="1:7" x14ac:dyDescent="0.25">
      <c r="A525" s="41" t="s">
        <v>90</v>
      </c>
      <c r="B525" s="41" t="s">
        <v>16</v>
      </c>
      <c r="C525" s="41" t="s">
        <v>75</v>
      </c>
      <c r="D525" s="41" t="s">
        <v>42</v>
      </c>
      <c r="E525" s="42">
        <v>45482</v>
      </c>
      <c r="F525" s="41" t="s">
        <v>41</v>
      </c>
      <c r="G525" s="43">
        <v>0.38006188166627991</v>
      </c>
    </row>
    <row r="526" spans="1:7" x14ac:dyDescent="0.25">
      <c r="A526" s="41" t="s">
        <v>90</v>
      </c>
      <c r="B526" s="41" t="s">
        <v>16</v>
      </c>
      <c r="C526" s="41" t="s">
        <v>75</v>
      </c>
      <c r="D526" s="41" t="s">
        <v>42</v>
      </c>
      <c r="E526" s="42">
        <v>45483</v>
      </c>
      <c r="F526" s="41" t="s">
        <v>41</v>
      </c>
      <c r="G526" s="43">
        <v>0.39330140184573298</v>
      </c>
    </row>
    <row r="527" spans="1:7" x14ac:dyDescent="0.25">
      <c r="A527" s="41" t="s">
        <v>90</v>
      </c>
      <c r="B527" s="41" t="s">
        <v>16</v>
      </c>
      <c r="C527" s="41" t="s">
        <v>75</v>
      </c>
      <c r="D527" s="41" t="s">
        <v>42</v>
      </c>
      <c r="E527" s="42">
        <v>45484</v>
      </c>
      <c r="F527" s="41" t="s">
        <v>41</v>
      </c>
      <c r="G527" s="43">
        <v>0.40743473371225558</v>
      </c>
    </row>
    <row r="528" spans="1:7" x14ac:dyDescent="0.25">
      <c r="A528" s="41" t="s">
        <v>90</v>
      </c>
      <c r="B528" s="41" t="s">
        <v>16</v>
      </c>
      <c r="C528" s="41" t="s">
        <v>75</v>
      </c>
      <c r="D528" s="41" t="s">
        <v>42</v>
      </c>
      <c r="E528" s="42">
        <v>45485</v>
      </c>
      <c r="F528" s="41" t="s">
        <v>41</v>
      </c>
      <c r="G528" s="43">
        <v>0.422627414152416</v>
      </c>
    </row>
    <row r="529" spans="1:7" x14ac:dyDescent="0.25">
      <c r="A529" s="41" t="s">
        <v>90</v>
      </c>
      <c r="B529" s="41" t="s">
        <v>16</v>
      </c>
      <c r="C529" s="41" t="s">
        <v>75</v>
      </c>
      <c r="D529" s="41" t="s">
        <v>42</v>
      </c>
      <c r="E529" s="42">
        <v>45488</v>
      </c>
      <c r="F529" s="41" t="s">
        <v>41</v>
      </c>
      <c r="G529" s="43">
        <v>0.43977694034912795</v>
      </c>
    </row>
    <row r="530" spans="1:7" x14ac:dyDescent="0.25">
      <c r="A530" s="41" t="s">
        <v>90</v>
      </c>
      <c r="B530" s="41" t="s">
        <v>16</v>
      </c>
      <c r="C530" s="41" t="s">
        <v>75</v>
      </c>
      <c r="D530" s="41" t="s">
        <v>42</v>
      </c>
      <c r="E530" s="42">
        <v>45489</v>
      </c>
      <c r="F530" s="41" t="s">
        <v>41</v>
      </c>
      <c r="G530" s="43">
        <v>0.45320550150072503</v>
      </c>
    </row>
    <row r="531" spans="1:7" x14ac:dyDescent="0.25">
      <c r="A531" s="41" t="s">
        <v>90</v>
      </c>
      <c r="B531" s="41" t="s">
        <v>16</v>
      </c>
      <c r="C531" s="41" t="s">
        <v>75</v>
      </c>
      <c r="D531" s="41" t="s">
        <v>42</v>
      </c>
      <c r="E531" s="42">
        <v>45490</v>
      </c>
      <c r="F531" s="41" t="s">
        <v>41</v>
      </c>
      <c r="G531" s="43">
        <v>0.46945729050670321</v>
      </c>
    </row>
    <row r="532" spans="1:7" x14ac:dyDescent="0.25">
      <c r="A532" s="41" t="s">
        <v>90</v>
      </c>
      <c r="B532" s="41" t="s">
        <v>16</v>
      </c>
      <c r="C532" s="41" t="s">
        <v>75</v>
      </c>
      <c r="D532" s="41" t="s">
        <v>42</v>
      </c>
      <c r="E532" s="42">
        <v>45491</v>
      </c>
      <c r="F532" s="41" t="s">
        <v>41</v>
      </c>
      <c r="G532" s="43">
        <v>0.48620226499300778</v>
      </c>
    </row>
    <row r="533" spans="1:7" x14ac:dyDescent="0.25">
      <c r="A533" s="41" t="s">
        <v>90</v>
      </c>
      <c r="B533" s="41" t="s">
        <v>16</v>
      </c>
      <c r="C533" s="41" t="s">
        <v>75</v>
      </c>
      <c r="D533" s="41" t="s">
        <v>42</v>
      </c>
      <c r="E533" s="42">
        <v>45492</v>
      </c>
      <c r="F533" s="41" t="s">
        <v>41</v>
      </c>
      <c r="G533" s="43">
        <v>0.50209809676891803</v>
      </c>
    </row>
    <row r="534" spans="1:7" x14ac:dyDescent="0.25">
      <c r="A534" s="41" t="s">
        <v>90</v>
      </c>
      <c r="B534" s="41" t="s">
        <v>16</v>
      </c>
      <c r="C534" s="41" t="s">
        <v>75</v>
      </c>
      <c r="D534" s="41" t="s">
        <v>42</v>
      </c>
      <c r="E534" s="42">
        <v>45495</v>
      </c>
      <c r="F534" s="41" t="s">
        <v>41</v>
      </c>
      <c r="G534" s="43">
        <v>0.51950965182053721</v>
      </c>
    </row>
    <row r="535" spans="1:7" x14ac:dyDescent="0.25">
      <c r="A535" s="41" t="s">
        <v>90</v>
      </c>
      <c r="B535" s="41" t="s">
        <v>16</v>
      </c>
      <c r="C535" s="41" t="s">
        <v>75</v>
      </c>
      <c r="D535" s="41" t="s">
        <v>42</v>
      </c>
      <c r="E535" s="42">
        <v>45496</v>
      </c>
      <c r="F535" s="41" t="s">
        <v>41</v>
      </c>
      <c r="G535" s="43">
        <v>0.53477506323934199</v>
      </c>
    </row>
    <row r="536" spans="1:7" x14ac:dyDescent="0.25">
      <c r="A536" s="41" t="s">
        <v>90</v>
      </c>
      <c r="B536" s="41" t="s">
        <v>16</v>
      </c>
      <c r="C536" s="41" t="s">
        <v>75</v>
      </c>
      <c r="D536" s="41" t="s">
        <v>42</v>
      </c>
      <c r="E536" s="42">
        <v>45497</v>
      </c>
      <c r="F536" s="41" t="s">
        <v>41</v>
      </c>
      <c r="G536" s="43">
        <v>0.55037731448263683</v>
      </c>
    </row>
    <row r="537" spans="1:7" x14ac:dyDescent="0.25">
      <c r="A537" s="41" t="s">
        <v>90</v>
      </c>
      <c r="B537" s="41" t="s">
        <v>16</v>
      </c>
      <c r="C537" s="41" t="s">
        <v>75</v>
      </c>
      <c r="D537" s="41" t="s">
        <v>42</v>
      </c>
      <c r="E537" s="42">
        <v>45498</v>
      </c>
      <c r="F537" s="41" t="s">
        <v>41</v>
      </c>
      <c r="G537" s="43">
        <v>0.56583784384907942</v>
      </c>
    </row>
    <row r="538" spans="1:7" x14ac:dyDescent="0.25">
      <c r="A538" s="41" t="s">
        <v>90</v>
      </c>
      <c r="B538" s="41" t="s">
        <v>16</v>
      </c>
      <c r="C538" s="41" t="s">
        <v>75</v>
      </c>
      <c r="D538" s="41" t="s">
        <v>42</v>
      </c>
      <c r="E538" s="42">
        <v>45499</v>
      </c>
      <c r="F538" s="41" t="s">
        <v>41</v>
      </c>
      <c r="G538" s="43">
        <v>0.58317929148901881</v>
      </c>
    </row>
    <row r="539" spans="1:7" x14ac:dyDescent="0.25">
      <c r="A539" s="41" t="s">
        <v>90</v>
      </c>
      <c r="B539" s="41" t="s">
        <v>16</v>
      </c>
      <c r="C539" s="41" t="s">
        <v>75</v>
      </c>
      <c r="D539" s="41" t="s">
        <v>42</v>
      </c>
      <c r="E539" s="42">
        <v>45502</v>
      </c>
      <c r="F539" s="41" t="s">
        <v>41</v>
      </c>
      <c r="G539" s="43">
        <v>0.59913431136384687</v>
      </c>
    </row>
    <row r="540" spans="1:7" x14ac:dyDescent="0.25">
      <c r="A540" s="41" t="s">
        <v>90</v>
      </c>
      <c r="B540" s="41" t="s">
        <v>16</v>
      </c>
      <c r="C540" s="41" t="s">
        <v>75</v>
      </c>
      <c r="D540" s="41" t="s">
        <v>42</v>
      </c>
      <c r="E540" s="42">
        <v>45503</v>
      </c>
      <c r="F540" s="41" t="s">
        <v>41</v>
      </c>
      <c r="G540" s="43">
        <v>0.61355333650852162</v>
      </c>
    </row>
    <row r="541" spans="1:7" x14ac:dyDescent="0.25">
      <c r="A541" s="41" t="s">
        <v>90</v>
      </c>
      <c r="B541" s="41" t="s">
        <v>16</v>
      </c>
      <c r="C541" s="41" t="s">
        <v>75</v>
      </c>
      <c r="D541" s="41" t="s">
        <v>42</v>
      </c>
      <c r="E541" s="42">
        <v>45504</v>
      </c>
      <c r="F541" s="41" t="s">
        <v>41</v>
      </c>
      <c r="G541" s="43">
        <v>0.63048162152359855</v>
      </c>
    </row>
    <row r="542" spans="1:7" x14ac:dyDescent="0.25">
      <c r="A542" s="41" t="s">
        <v>90</v>
      </c>
      <c r="B542" s="41" t="s">
        <v>16</v>
      </c>
      <c r="C542" s="41" t="s">
        <v>75</v>
      </c>
      <c r="D542" s="41" t="s">
        <v>42</v>
      </c>
      <c r="E542" s="42">
        <v>45505</v>
      </c>
      <c r="F542" s="41" t="s">
        <v>41</v>
      </c>
      <c r="G542" s="43">
        <v>0.63833508231952107</v>
      </c>
    </row>
    <row r="543" spans="1:7" x14ac:dyDescent="0.25">
      <c r="A543" s="41" t="s">
        <v>90</v>
      </c>
      <c r="B543" s="41" t="s">
        <v>16</v>
      </c>
      <c r="C543" s="41" t="s">
        <v>75</v>
      </c>
      <c r="D543" s="41" t="s">
        <v>42</v>
      </c>
      <c r="E543" s="42">
        <v>45506</v>
      </c>
      <c r="F543" s="41" t="s">
        <v>41</v>
      </c>
      <c r="G543" s="43">
        <v>0.65268879964421256</v>
      </c>
    </row>
    <row r="544" spans="1:7" x14ac:dyDescent="0.25">
      <c r="A544" s="41" t="s">
        <v>90</v>
      </c>
      <c r="B544" s="41" t="s">
        <v>16</v>
      </c>
      <c r="C544" s="41" t="s">
        <v>75</v>
      </c>
      <c r="D544" s="41" t="s">
        <v>42</v>
      </c>
      <c r="E544" s="42">
        <v>45510</v>
      </c>
      <c r="F544" s="41" t="s">
        <v>41</v>
      </c>
      <c r="G544" s="43">
        <v>0.66736008558471271</v>
      </c>
    </row>
    <row r="545" spans="1:7" x14ac:dyDescent="0.25">
      <c r="A545" s="41" t="s">
        <v>90</v>
      </c>
      <c r="B545" s="41" t="s">
        <v>16</v>
      </c>
      <c r="C545" s="41" t="s">
        <v>75</v>
      </c>
      <c r="D545" s="41" t="s">
        <v>42</v>
      </c>
      <c r="E545" s="42">
        <v>45511</v>
      </c>
      <c r="F545" s="41" t="s">
        <v>41</v>
      </c>
      <c r="G545" s="43">
        <v>0.6831216151760382</v>
      </c>
    </row>
    <row r="546" spans="1:7" x14ac:dyDescent="0.25">
      <c r="A546" s="41" t="s">
        <v>90</v>
      </c>
      <c r="B546" s="41" t="s">
        <v>16</v>
      </c>
      <c r="C546" s="41" t="s">
        <v>75</v>
      </c>
      <c r="D546" s="41" t="s">
        <v>42</v>
      </c>
      <c r="E546" s="42">
        <v>45512</v>
      </c>
      <c r="F546" s="41" t="s">
        <v>41</v>
      </c>
      <c r="G546" s="43">
        <v>0.69661367348305392</v>
      </c>
    </row>
    <row r="547" spans="1:7" x14ac:dyDescent="0.25">
      <c r="A547" s="41" t="s">
        <v>90</v>
      </c>
      <c r="B547" s="41" t="s">
        <v>16</v>
      </c>
      <c r="C547" s="41" t="s">
        <v>75</v>
      </c>
      <c r="D547" s="41" t="s">
        <v>42</v>
      </c>
      <c r="E547" s="42">
        <v>45513</v>
      </c>
      <c r="F547" s="41" t="s">
        <v>41</v>
      </c>
      <c r="G547" s="43">
        <v>0.71050276773771737</v>
      </c>
    </row>
    <row r="548" spans="1:7" x14ac:dyDescent="0.25">
      <c r="A548" s="41" t="s">
        <v>90</v>
      </c>
      <c r="B548" s="41" t="s">
        <v>16</v>
      </c>
      <c r="C548" s="41" t="s">
        <v>75</v>
      </c>
      <c r="D548" s="41" t="s">
        <v>42</v>
      </c>
      <c r="E548" s="42">
        <v>45516</v>
      </c>
      <c r="F548" s="41" t="s">
        <v>41</v>
      </c>
      <c r="G548" s="43">
        <v>0.72347605362173184</v>
      </c>
    </row>
    <row r="549" spans="1:7" x14ac:dyDescent="0.25">
      <c r="A549" s="41" t="s">
        <v>90</v>
      </c>
      <c r="B549" s="41" t="s">
        <v>16</v>
      </c>
      <c r="C549" s="41" t="s">
        <v>75</v>
      </c>
      <c r="D549" s="41" t="s">
        <v>42</v>
      </c>
      <c r="E549" s="42">
        <v>45517</v>
      </c>
      <c r="F549" s="41" t="s">
        <v>41</v>
      </c>
      <c r="G549" s="43">
        <v>0.73270960410844876</v>
      </c>
    </row>
    <row r="550" spans="1:7" x14ac:dyDescent="0.25">
      <c r="A550" s="41" t="s">
        <v>90</v>
      </c>
      <c r="B550" s="41" t="s">
        <v>16</v>
      </c>
      <c r="C550" s="41" t="s">
        <v>75</v>
      </c>
      <c r="D550" s="41" t="s">
        <v>42</v>
      </c>
      <c r="E550" s="42">
        <v>45518</v>
      </c>
      <c r="F550" s="41" t="s">
        <v>41</v>
      </c>
      <c r="G550" s="43">
        <v>0.75075883238602592</v>
      </c>
    </row>
    <row r="551" spans="1:7" x14ac:dyDescent="0.25">
      <c r="A551" s="41" t="s">
        <v>90</v>
      </c>
      <c r="B551" s="41" t="s">
        <v>16</v>
      </c>
      <c r="C551" s="41" t="s">
        <v>75</v>
      </c>
      <c r="D551" s="41" t="s">
        <v>42</v>
      </c>
      <c r="E551" s="42">
        <v>45519</v>
      </c>
      <c r="F551" s="41" t="s">
        <v>41</v>
      </c>
      <c r="G551" s="43">
        <v>0.76507065243680816</v>
      </c>
    </row>
    <row r="552" spans="1:7" x14ac:dyDescent="0.25">
      <c r="A552" s="41" t="s">
        <v>90</v>
      </c>
      <c r="B552" s="41" t="s">
        <v>16</v>
      </c>
      <c r="C552" s="41" t="s">
        <v>75</v>
      </c>
      <c r="D552" s="41" t="s">
        <v>42</v>
      </c>
      <c r="E552" s="42">
        <v>45520</v>
      </c>
      <c r="F552" s="41" t="s">
        <v>41</v>
      </c>
      <c r="G552" s="43">
        <v>0.77470996631729383</v>
      </c>
    </row>
    <row r="553" spans="1:7" x14ac:dyDescent="0.25">
      <c r="A553" s="41" t="s">
        <v>90</v>
      </c>
      <c r="B553" s="41" t="s">
        <v>16</v>
      </c>
      <c r="C553" s="41" t="s">
        <v>75</v>
      </c>
      <c r="D553" s="41" t="s">
        <v>42</v>
      </c>
      <c r="E553" s="42">
        <v>45523</v>
      </c>
      <c r="F553" s="41" t="s">
        <v>41</v>
      </c>
      <c r="G553" s="43">
        <v>0.78631708750632667</v>
      </c>
    </row>
    <row r="554" spans="1:7" x14ac:dyDescent="0.25">
      <c r="A554" s="41" t="s">
        <v>90</v>
      </c>
      <c r="B554" s="41" t="s">
        <v>16</v>
      </c>
      <c r="C554" s="41" t="s">
        <v>75</v>
      </c>
      <c r="D554" s="41" t="s">
        <v>42</v>
      </c>
      <c r="E554" s="42">
        <v>45524</v>
      </c>
      <c r="F554" s="41" t="s">
        <v>41</v>
      </c>
      <c r="G554" s="43">
        <v>0.80021852602417742</v>
      </c>
    </row>
    <row r="555" spans="1:7" x14ac:dyDescent="0.25">
      <c r="A555" s="41" t="s">
        <v>90</v>
      </c>
      <c r="B555" s="41" t="s">
        <v>16</v>
      </c>
      <c r="C555" s="41" t="s">
        <v>75</v>
      </c>
      <c r="D555" s="41" t="s">
        <v>42</v>
      </c>
      <c r="E555" s="42">
        <v>45525</v>
      </c>
      <c r="F555" s="41" t="s">
        <v>41</v>
      </c>
      <c r="G555" s="43">
        <v>0.81596907372875216</v>
      </c>
    </row>
    <row r="556" spans="1:7" x14ac:dyDescent="0.25">
      <c r="A556" s="41" t="s">
        <v>90</v>
      </c>
      <c r="B556" s="41" t="s">
        <v>16</v>
      </c>
      <c r="C556" s="41" t="s">
        <v>75</v>
      </c>
      <c r="D556" s="41" t="s">
        <v>42</v>
      </c>
      <c r="E556" s="42">
        <v>45526</v>
      </c>
      <c r="F556" s="41" t="s">
        <v>41</v>
      </c>
      <c r="G556" s="43">
        <v>0.82629093125910602</v>
      </c>
    </row>
    <row r="557" spans="1:7" x14ac:dyDescent="0.25">
      <c r="A557" s="41" t="s">
        <v>90</v>
      </c>
      <c r="B557" s="41" t="s">
        <v>16</v>
      </c>
      <c r="C557" s="41" t="s">
        <v>75</v>
      </c>
      <c r="D557" s="41" t="s">
        <v>42</v>
      </c>
      <c r="E557" s="42">
        <v>45527</v>
      </c>
      <c r="F557" s="41" t="s">
        <v>41</v>
      </c>
      <c r="G557" s="43">
        <v>0.84209743495093181</v>
      </c>
    </row>
    <row r="558" spans="1:7" x14ac:dyDescent="0.25">
      <c r="A558" s="41" t="s">
        <v>90</v>
      </c>
      <c r="B558" s="41" t="s">
        <v>16</v>
      </c>
      <c r="C558" s="41" t="s">
        <v>75</v>
      </c>
      <c r="D558" s="41" t="s">
        <v>42</v>
      </c>
      <c r="E558" s="42">
        <v>45531</v>
      </c>
      <c r="F558" s="41" t="s">
        <v>41</v>
      </c>
      <c r="G558" s="43">
        <v>0.86001454826762858</v>
      </c>
    </row>
    <row r="559" spans="1:7" x14ac:dyDescent="0.25">
      <c r="A559" s="41" t="s">
        <v>90</v>
      </c>
      <c r="B559" s="41" t="s">
        <v>16</v>
      </c>
      <c r="C559" s="41" t="s">
        <v>75</v>
      </c>
      <c r="D559" s="41" t="s">
        <v>42</v>
      </c>
      <c r="E559" s="42">
        <v>45532</v>
      </c>
      <c r="F559" s="41" t="s">
        <v>41</v>
      </c>
      <c r="G559" s="43">
        <v>0.87993071688048996</v>
      </c>
    </row>
    <row r="560" spans="1:7" x14ac:dyDescent="0.25">
      <c r="A560" s="41" t="s">
        <v>90</v>
      </c>
      <c r="B560" s="41" t="s">
        <v>16</v>
      </c>
      <c r="C560" s="41" t="s">
        <v>75</v>
      </c>
      <c r="D560" s="41" t="s">
        <v>42</v>
      </c>
      <c r="E560" s="42">
        <v>45533</v>
      </c>
      <c r="F560" s="41" t="s">
        <v>41</v>
      </c>
      <c r="G560" s="43">
        <v>0.89532787519421209</v>
      </c>
    </row>
    <row r="561" spans="1:7" x14ac:dyDescent="0.25">
      <c r="A561" s="41" t="s">
        <v>90</v>
      </c>
      <c r="B561" s="41" t="s">
        <v>16</v>
      </c>
      <c r="C561" s="41" t="s">
        <v>75</v>
      </c>
      <c r="D561" s="41" t="s">
        <v>42</v>
      </c>
      <c r="E561" s="42">
        <v>45534</v>
      </c>
      <c r="F561" s="41" t="s">
        <v>41</v>
      </c>
      <c r="G561" s="43">
        <v>0.91051716750284784</v>
      </c>
    </row>
    <row r="562" spans="1:7" x14ac:dyDescent="0.25">
      <c r="A562" s="41" t="s">
        <v>90</v>
      </c>
      <c r="B562" s="41" t="s">
        <v>16</v>
      </c>
      <c r="C562" s="41" t="s">
        <v>75</v>
      </c>
      <c r="D562" s="41" t="s">
        <v>42</v>
      </c>
      <c r="E562" s="42">
        <v>45537</v>
      </c>
      <c r="F562" s="41" t="s">
        <v>41</v>
      </c>
      <c r="G562" s="43">
        <v>0.9280597620259593</v>
      </c>
    </row>
    <row r="563" spans="1:7" x14ac:dyDescent="0.25">
      <c r="A563" s="41" t="s">
        <v>90</v>
      </c>
      <c r="B563" s="41" t="s">
        <v>16</v>
      </c>
      <c r="C563" s="41" t="s">
        <v>75</v>
      </c>
      <c r="D563" s="41" t="s">
        <v>42</v>
      </c>
      <c r="E563" s="42">
        <v>45538</v>
      </c>
      <c r="F563" s="41" t="s">
        <v>41</v>
      </c>
      <c r="G563" s="43">
        <v>0.93916969652733773</v>
      </c>
    </row>
    <row r="564" spans="1:7" x14ac:dyDescent="0.25">
      <c r="A564" s="41" t="s">
        <v>90</v>
      </c>
      <c r="B564" s="41" t="s">
        <v>16</v>
      </c>
      <c r="C564" s="41" t="s">
        <v>75</v>
      </c>
      <c r="D564" s="41" t="s">
        <v>42</v>
      </c>
      <c r="E564" s="42">
        <v>45539</v>
      </c>
      <c r="F564" s="41" t="s">
        <v>41</v>
      </c>
      <c r="G564" s="43">
        <v>0.95524583423282594</v>
      </c>
    </row>
    <row r="565" spans="1:7" x14ac:dyDescent="0.25">
      <c r="A565" s="41" t="s">
        <v>90</v>
      </c>
      <c r="B565" s="41" t="s">
        <v>16</v>
      </c>
      <c r="C565" s="41" t="s">
        <v>75</v>
      </c>
      <c r="D565" s="41" t="s">
        <v>42</v>
      </c>
      <c r="E565" s="42">
        <v>45540</v>
      </c>
      <c r="F565" s="41" t="s">
        <v>41</v>
      </c>
      <c r="G565" s="43">
        <v>0.96664248553064935</v>
      </c>
    </row>
    <row r="566" spans="1:7" x14ac:dyDescent="0.25">
      <c r="A566" s="41" t="s">
        <v>90</v>
      </c>
      <c r="B566" s="41" t="s">
        <v>16</v>
      </c>
      <c r="C566" s="41" t="s">
        <v>75</v>
      </c>
      <c r="D566" s="41" t="s">
        <v>42</v>
      </c>
      <c r="E566" s="42">
        <v>45541</v>
      </c>
      <c r="F566" s="41" t="s">
        <v>41</v>
      </c>
      <c r="G566" s="43">
        <v>0.98847206230831375</v>
      </c>
    </row>
    <row r="567" spans="1:7" x14ac:dyDescent="0.25">
      <c r="A567" s="41" t="s">
        <v>90</v>
      </c>
      <c r="B567" s="41" t="s">
        <v>16</v>
      </c>
      <c r="C567" s="41" t="s">
        <v>75</v>
      </c>
      <c r="D567" s="41" t="s">
        <v>42</v>
      </c>
      <c r="E567" s="42">
        <v>45544</v>
      </c>
      <c r="F567" s="41" t="s">
        <v>41</v>
      </c>
      <c r="G567" s="43">
        <v>1.0057682338518381</v>
      </c>
    </row>
    <row r="568" spans="1:7" x14ac:dyDescent="0.25">
      <c r="A568" s="41" t="s">
        <v>90</v>
      </c>
      <c r="B568" s="41" t="s">
        <v>16</v>
      </c>
      <c r="C568" s="41" t="s">
        <v>75</v>
      </c>
      <c r="D568" s="41" t="s">
        <v>42</v>
      </c>
      <c r="E568" s="42">
        <v>45545</v>
      </c>
      <c r="F568" s="41" t="s">
        <v>41</v>
      </c>
      <c r="G568" s="43">
        <v>1.021572848903169</v>
      </c>
    </row>
    <row r="569" spans="1:7" x14ac:dyDescent="0.25">
      <c r="A569" s="41" t="s">
        <v>90</v>
      </c>
      <c r="B569" s="41" t="s">
        <v>16</v>
      </c>
      <c r="C569" s="41" t="s">
        <v>75</v>
      </c>
      <c r="D569" s="41" t="s">
        <v>42</v>
      </c>
      <c r="E569" s="42">
        <v>45546</v>
      </c>
      <c r="F569" s="41" t="s">
        <v>41</v>
      </c>
      <c r="G569" s="43">
        <v>1.0336887403079063</v>
      </c>
    </row>
    <row r="570" spans="1:7" x14ac:dyDescent="0.25">
      <c r="A570" s="41" t="s">
        <v>90</v>
      </c>
      <c r="B570" s="41" t="s">
        <v>16</v>
      </c>
      <c r="C570" s="41" t="s">
        <v>75</v>
      </c>
      <c r="D570" s="41" t="s">
        <v>42</v>
      </c>
      <c r="E570" s="42">
        <v>45547</v>
      </c>
      <c r="F570" s="41" t="s">
        <v>41</v>
      </c>
      <c r="G570" s="43">
        <v>1.0438843168732077</v>
      </c>
    </row>
    <row r="571" spans="1:7" x14ac:dyDescent="0.25">
      <c r="A571" s="41" t="s">
        <v>90</v>
      </c>
      <c r="B571" s="41" t="s">
        <v>16</v>
      </c>
      <c r="C571" s="41" t="s">
        <v>75</v>
      </c>
      <c r="D571" s="41" t="s">
        <v>42</v>
      </c>
      <c r="E571" s="42">
        <v>45548</v>
      </c>
      <c r="F571" s="41" t="s">
        <v>41</v>
      </c>
      <c r="G571" s="43">
        <v>1.0554618078696845</v>
      </c>
    </row>
    <row r="572" spans="1:7" x14ac:dyDescent="0.25">
      <c r="A572" s="41" t="s">
        <v>90</v>
      </c>
      <c r="B572" s="41" t="s">
        <v>16</v>
      </c>
      <c r="C572" s="41" t="s">
        <v>75</v>
      </c>
      <c r="D572" s="41" t="s">
        <v>42</v>
      </c>
      <c r="E572" s="42">
        <v>45551</v>
      </c>
      <c r="F572" s="41" t="s">
        <v>41</v>
      </c>
      <c r="G572" s="43">
        <v>1.0705007743195607</v>
      </c>
    </row>
    <row r="573" spans="1:7" x14ac:dyDescent="0.25">
      <c r="A573" s="41" t="s">
        <v>90</v>
      </c>
      <c r="B573" s="41" t="s">
        <v>16</v>
      </c>
      <c r="C573" s="41" t="s">
        <v>75</v>
      </c>
      <c r="D573" s="41" t="s">
        <v>42</v>
      </c>
      <c r="E573" s="42">
        <v>45552</v>
      </c>
      <c r="F573" s="41" t="s">
        <v>41</v>
      </c>
      <c r="G573" s="43">
        <v>1.0861995885543989</v>
      </c>
    </row>
    <row r="574" spans="1:7" x14ac:dyDescent="0.25">
      <c r="A574" s="41" t="s">
        <v>90</v>
      </c>
      <c r="B574" s="41" t="s">
        <v>16</v>
      </c>
      <c r="C574" s="41" t="s">
        <v>75</v>
      </c>
      <c r="D574" s="41" t="s">
        <v>42</v>
      </c>
      <c r="E574" s="42">
        <v>45553</v>
      </c>
      <c r="F574" s="41" t="s">
        <v>41</v>
      </c>
      <c r="G574" s="43">
        <v>1.100203128102428</v>
      </c>
    </row>
    <row r="575" spans="1:7" x14ac:dyDescent="0.25">
      <c r="A575" s="41" t="s">
        <v>90</v>
      </c>
      <c r="B575" s="41" t="s">
        <v>16</v>
      </c>
      <c r="C575" s="41" t="s">
        <v>75</v>
      </c>
      <c r="D575" s="41" t="s">
        <v>42</v>
      </c>
      <c r="E575" s="42">
        <v>45554</v>
      </c>
      <c r="F575" s="41" t="s">
        <v>41</v>
      </c>
      <c r="G575" s="43">
        <v>1.113845427995831</v>
      </c>
    </row>
    <row r="576" spans="1:7" x14ac:dyDescent="0.25">
      <c r="A576" s="41" t="s">
        <v>90</v>
      </c>
      <c r="B576" s="41" t="s">
        <v>16</v>
      </c>
      <c r="C576" s="41" t="s">
        <v>75</v>
      </c>
      <c r="D576" s="41" t="s">
        <v>42</v>
      </c>
      <c r="E576" s="42">
        <v>45555</v>
      </c>
      <c r="F576" s="41" t="s">
        <v>41</v>
      </c>
      <c r="G576" s="43">
        <v>1.1301437415142295</v>
      </c>
    </row>
    <row r="577" spans="1:7" x14ac:dyDescent="0.25">
      <c r="A577" s="41" t="s">
        <v>90</v>
      </c>
      <c r="B577" s="41" t="s">
        <v>16</v>
      </c>
      <c r="C577" s="41" t="s">
        <v>75</v>
      </c>
      <c r="D577" s="41" t="s">
        <v>42</v>
      </c>
      <c r="E577" s="42">
        <v>45558</v>
      </c>
      <c r="F577" s="41" t="s">
        <v>41</v>
      </c>
      <c r="G577" s="43">
        <v>1.1432332581059941</v>
      </c>
    </row>
    <row r="578" spans="1:7" x14ac:dyDescent="0.25">
      <c r="A578" s="41" t="s">
        <v>90</v>
      </c>
      <c r="B578" s="41" t="s">
        <v>16</v>
      </c>
      <c r="C578" s="41" t="s">
        <v>75</v>
      </c>
      <c r="D578" s="41" t="s">
        <v>42</v>
      </c>
      <c r="E578" s="42">
        <v>45559</v>
      </c>
      <c r="F578" s="41" t="s">
        <v>41</v>
      </c>
      <c r="G578" s="43">
        <v>1.1561319165820756</v>
      </c>
    </row>
    <row r="579" spans="1:7" x14ac:dyDescent="0.25">
      <c r="A579" s="41" t="s">
        <v>90</v>
      </c>
      <c r="B579" s="41" t="s">
        <v>16</v>
      </c>
      <c r="C579" s="41" t="s">
        <v>75</v>
      </c>
      <c r="D579" s="41" t="s">
        <v>42</v>
      </c>
      <c r="E579" s="42">
        <v>45560</v>
      </c>
      <c r="F579" s="41" t="s">
        <v>41</v>
      </c>
      <c r="G579" s="43">
        <v>1.1718379547835602</v>
      </c>
    </row>
    <row r="580" spans="1:7" x14ac:dyDescent="0.25">
      <c r="A580" s="41" t="s">
        <v>90</v>
      </c>
      <c r="B580" s="41" t="s">
        <v>16</v>
      </c>
      <c r="C580" s="41" t="s">
        <v>75</v>
      </c>
      <c r="D580" s="41" t="s">
        <v>42</v>
      </c>
      <c r="E580" s="42">
        <v>45561</v>
      </c>
      <c r="F580" s="41" t="s">
        <v>41</v>
      </c>
      <c r="G580" s="43">
        <v>1.1855608673368672</v>
      </c>
    </row>
    <row r="581" spans="1:7" x14ac:dyDescent="0.25">
      <c r="A581" s="41" t="s">
        <v>90</v>
      </c>
      <c r="B581" s="41" t="s">
        <v>16</v>
      </c>
      <c r="C581" s="41" t="s">
        <v>75</v>
      </c>
      <c r="D581" s="41" t="s">
        <v>42</v>
      </c>
      <c r="E581" s="42">
        <v>45562</v>
      </c>
      <c r="F581" s="41" t="s">
        <v>41</v>
      </c>
      <c r="G581" s="43">
        <v>1.2028339618786641</v>
      </c>
    </row>
    <row r="582" spans="1:7" x14ac:dyDescent="0.25">
      <c r="A582" s="41" t="s">
        <v>90</v>
      </c>
      <c r="B582" s="41" t="s">
        <v>16</v>
      </c>
      <c r="C582" s="41" t="s">
        <v>75</v>
      </c>
      <c r="D582" s="41" t="s">
        <v>42</v>
      </c>
      <c r="E582" s="42">
        <v>45565</v>
      </c>
      <c r="F582" s="41" t="s">
        <v>41</v>
      </c>
      <c r="G582" s="43">
        <v>1.2276407588469611</v>
      </c>
    </row>
    <row r="583" spans="1:7" x14ac:dyDescent="0.25">
      <c r="A583" s="41" t="s">
        <v>90</v>
      </c>
      <c r="B583" s="41" t="s">
        <v>16</v>
      </c>
      <c r="C583" s="41" t="s">
        <v>75</v>
      </c>
      <c r="D583" s="41" t="s">
        <v>42</v>
      </c>
      <c r="E583" s="42">
        <v>45566</v>
      </c>
      <c r="F583" s="41" t="s">
        <v>41</v>
      </c>
      <c r="G583" s="43">
        <v>1.2475958423435074</v>
      </c>
    </row>
    <row r="584" spans="1:7" x14ac:dyDescent="0.25">
      <c r="A584" s="41" t="s">
        <v>90</v>
      </c>
      <c r="B584" s="41" t="s">
        <v>16</v>
      </c>
      <c r="C584" s="41" t="s">
        <v>75</v>
      </c>
      <c r="D584" s="41" t="s">
        <v>42</v>
      </c>
      <c r="E584" s="42">
        <v>45567</v>
      </c>
      <c r="F584" s="41" t="s">
        <v>41</v>
      </c>
      <c r="G584" s="43">
        <v>1.2650825773966783</v>
      </c>
    </row>
    <row r="585" spans="1:7" x14ac:dyDescent="0.25">
      <c r="A585" s="41" t="s">
        <v>90</v>
      </c>
      <c r="B585" s="41" t="s">
        <v>16</v>
      </c>
      <c r="C585" s="41" t="s">
        <v>75</v>
      </c>
      <c r="D585" s="41" t="s">
        <v>42</v>
      </c>
      <c r="E585" s="42">
        <v>45568</v>
      </c>
      <c r="F585" s="41" t="s">
        <v>41</v>
      </c>
      <c r="G585" s="43">
        <v>1.2860361525968196</v>
      </c>
    </row>
    <row r="586" spans="1:7" x14ac:dyDescent="0.25">
      <c r="A586" s="41" t="s">
        <v>90</v>
      </c>
      <c r="B586" s="41" t="s">
        <v>16</v>
      </c>
      <c r="C586" s="41" t="s">
        <v>75</v>
      </c>
      <c r="D586" s="41" t="s">
        <v>42</v>
      </c>
      <c r="E586" s="42">
        <v>45569</v>
      </c>
      <c r="F586" s="41" t="s">
        <v>41</v>
      </c>
      <c r="G586" s="43">
        <v>1.3006132119964271</v>
      </c>
    </row>
    <row r="587" spans="1:7" x14ac:dyDescent="0.25">
      <c r="A587" s="41" t="s">
        <v>90</v>
      </c>
      <c r="B587" s="41" t="s">
        <v>16</v>
      </c>
      <c r="C587" s="41" t="s">
        <v>75</v>
      </c>
      <c r="D587" s="41" t="s">
        <v>42</v>
      </c>
      <c r="E587" s="42">
        <v>45572</v>
      </c>
      <c r="F587" s="41" t="s">
        <v>41</v>
      </c>
      <c r="G587" s="43">
        <v>1.3165122389229298</v>
      </c>
    </row>
    <row r="588" spans="1:7" x14ac:dyDescent="0.25">
      <c r="A588" s="41" t="s">
        <v>90</v>
      </c>
      <c r="B588" s="41" t="s">
        <v>16</v>
      </c>
      <c r="C588" s="41" t="s">
        <v>75</v>
      </c>
      <c r="D588" s="41" t="s">
        <v>42</v>
      </c>
      <c r="E588" s="42">
        <v>45573</v>
      </c>
      <c r="F588" s="41" t="s">
        <v>41</v>
      </c>
      <c r="G588" s="43">
        <v>1.3345851026909239</v>
      </c>
    </row>
    <row r="589" spans="1:7" x14ac:dyDescent="0.25">
      <c r="A589" s="41" t="s">
        <v>90</v>
      </c>
      <c r="B589" s="41" t="s">
        <v>16</v>
      </c>
      <c r="C589" s="41" t="s">
        <v>75</v>
      </c>
      <c r="D589" s="41" t="s">
        <v>42</v>
      </c>
      <c r="E589" s="42">
        <v>45574</v>
      </c>
      <c r="F589" s="41" t="s">
        <v>41</v>
      </c>
      <c r="G589" s="43">
        <v>1.3529307256280356</v>
      </c>
    </row>
    <row r="590" spans="1:7" x14ac:dyDescent="0.25">
      <c r="A590" s="41" t="s">
        <v>90</v>
      </c>
      <c r="B590" s="41" t="s">
        <v>16</v>
      </c>
      <c r="C590" s="41" t="s">
        <v>75</v>
      </c>
      <c r="D590" s="41" t="s">
        <v>42</v>
      </c>
      <c r="E590" s="42">
        <v>45575</v>
      </c>
      <c r="F590" s="41" t="s">
        <v>41</v>
      </c>
      <c r="G590" s="43">
        <v>1.3656479966375406</v>
      </c>
    </row>
    <row r="591" spans="1:7" x14ac:dyDescent="0.25">
      <c r="A591" s="41" t="s">
        <v>90</v>
      </c>
      <c r="B591" s="41" t="s">
        <v>16</v>
      </c>
      <c r="C591" s="41" t="s">
        <v>75</v>
      </c>
      <c r="D591" s="41" t="s">
        <v>42</v>
      </c>
      <c r="E591" s="42">
        <v>45576</v>
      </c>
      <c r="F591" s="41" t="s">
        <v>41</v>
      </c>
      <c r="G591" s="43">
        <v>1.3845723297156205</v>
      </c>
    </row>
    <row r="592" spans="1:7" x14ac:dyDescent="0.25">
      <c r="A592" s="41" t="s">
        <v>90</v>
      </c>
      <c r="B592" s="41" t="s">
        <v>16</v>
      </c>
      <c r="C592" s="41" t="s">
        <v>75</v>
      </c>
      <c r="D592" s="41" t="s">
        <v>42</v>
      </c>
      <c r="E592" s="42">
        <v>45579</v>
      </c>
      <c r="F592" s="41" t="s">
        <v>41</v>
      </c>
      <c r="G592" s="43">
        <v>1.4014304544274705</v>
      </c>
    </row>
    <row r="593" spans="1:7" x14ac:dyDescent="0.25">
      <c r="A593" s="41" t="s">
        <v>90</v>
      </c>
      <c r="B593" s="41" t="s">
        <v>16</v>
      </c>
      <c r="C593" s="41" t="s">
        <v>75</v>
      </c>
      <c r="D593" s="41" t="s">
        <v>42</v>
      </c>
      <c r="E593" s="42">
        <v>45580</v>
      </c>
      <c r="F593" s="41" t="s">
        <v>41</v>
      </c>
      <c r="G593" s="43">
        <v>1.4197502304331717</v>
      </c>
    </row>
    <row r="594" spans="1:7" x14ac:dyDescent="0.25">
      <c r="A594" s="41" t="s">
        <v>90</v>
      </c>
      <c r="B594" s="41" t="s">
        <v>16</v>
      </c>
      <c r="C594" s="41" t="s">
        <v>75</v>
      </c>
      <c r="D594" s="41" t="s">
        <v>42</v>
      </c>
      <c r="E594" s="42">
        <v>45581</v>
      </c>
      <c r="F594" s="41" t="s">
        <v>41</v>
      </c>
      <c r="G594" s="43">
        <v>1.4418560206225997</v>
      </c>
    </row>
    <row r="595" spans="1:7" x14ac:dyDescent="0.25">
      <c r="A595" s="41" t="s">
        <v>90</v>
      </c>
      <c r="B595" s="41" t="s">
        <v>16</v>
      </c>
      <c r="C595" s="41" t="s">
        <v>75</v>
      </c>
      <c r="D595" s="41" t="s">
        <v>42</v>
      </c>
      <c r="E595" s="42">
        <v>45582</v>
      </c>
      <c r="F595" s="41" t="s">
        <v>41</v>
      </c>
      <c r="G595" s="43">
        <v>1.4532296730738539</v>
      </c>
    </row>
    <row r="596" spans="1:7" x14ac:dyDescent="0.25">
      <c r="A596" s="41" t="s">
        <v>90</v>
      </c>
      <c r="B596" s="41" t="s">
        <v>16</v>
      </c>
      <c r="C596" s="41" t="s">
        <v>75</v>
      </c>
      <c r="D596" s="41" t="s">
        <v>42</v>
      </c>
      <c r="E596" s="42">
        <v>45583</v>
      </c>
      <c r="F596" s="41" t="s">
        <v>41</v>
      </c>
      <c r="G596" s="43">
        <v>1.4715369896306338</v>
      </c>
    </row>
    <row r="597" spans="1:7" x14ac:dyDescent="0.25">
      <c r="A597" s="41" t="s">
        <v>90</v>
      </c>
      <c r="B597" s="41" t="s">
        <v>16</v>
      </c>
      <c r="C597" s="41" t="s">
        <v>75</v>
      </c>
      <c r="D597" s="41" t="s">
        <v>42</v>
      </c>
      <c r="E597" s="42">
        <v>45586</v>
      </c>
      <c r="F597" s="41" t="s">
        <v>41</v>
      </c>
      <c r="G597" s="43">
        <v>1.4903640375090506</v>
      </c>
    </row>
    <row r="598" spans="1:7" x14ac:dyDescent="0.25">
      <c r="A598" s="41" t="s">
        <v>90</v>
      </c>
      <c r="B598" s="41" t="s">
        <v>16</v>
      </c>
      <c r="C598" s="41" t="s">
        <v>75</v>
      </c>
      <c r="D598" s="41" t="s">
        <v>42</v>
      </c>
      <c r="E598" s="42">
        <v>45587</v>
      </c>
      <c r="F598" s="41" t="s">
        <v>41</v>
      </c>
      <c r="G598" s="43">
        <v>1.5105414001337689</v>
      </c>
    </row>
    <row r="599" spans="1:7" x14ac:dyDescent="0.25">
      <c r="A599" s="41" t="s">
        <v>90</v>
      </c>
      <c r="B599" s="41" t="s">
        <v>16</v>
      </c>
      <c r="C599" s="41" t="s">
        <v>75</v>
      </c>
      <c r="D599" s="41" t="s">
        <v>42</v>
      </c>
      <c r="E599" s="42">
        <v>45588</v>
      </c>
      <c r="F599" s="41" t="s">
        <v>41</v>
      </c>
      <c r="G599" s="43">
        <v>1.5225822787244474</v>
      </c>
    </row>
    <row r="600" spans="1:7" x14ac:dyDescent="0.25">
      <c r="A600" s="41" t="s">
        <v>90</v>
      </c>
      <c r="B600" s="41" t="s">
        <v>16</v>
      </c>
      <c r="C600" s="41" t="s">
        <v>75</v>
      </c>
      <c r="D600" s="41" t="s">
        <v>42</v>
      </c>
      <c r="E600" s="42">
        <v>45589</v>
      </c>
      <c r="F600" s="41" t="s">
        <v>41</v>
      </c>
      <c r="G600" s="43">
        <v>1.532825242208451</v>
      </c>
    </row>
    <row r="601" spans="1:7" x14ac:dyDescent="0.25">
      <c r="A601" s="41" t="s">
        <v>90</v>
      </c>
      <c r="B601" s="41" t="s">
        <v>16</v>
      </c>
      <c r="C601" s="41" t="s">
        <v>75</v>
      </c>
      <c r="D601" s="41" t="s">
        <v>42</v>
      </c>
      <c r="E601" s="42">
        <v>45590</v>
      </c>
      <c r="F601" s="41" t="s">
        <v>41</v>
      </c>
      <c r="G601" s="43">
        <v>1.5526481223786512</v>
      </c>
    </row>
    <row r="602" spans="1:7" x14ac:dyDescent="0.25">
      <c r="A602" s="41" t="s">
        <v>90</v>
      </c>
      <c r="B602" s="41" t="s">
        <v>16</v>
      </c>
      <c r="C602" s="41" t="s">
        <v>75</v>
      </c>
      <c r="D602" s="41" t="s">
        <v>42</v>
      </c>
      <c r="E602" s="42">
        <v>45594</v>
      </c>
      <c r="F602" s="41" t="s">
        <v>41</v>
      </c>
      <c r="G602" s="43">
        <v>1.5584007820124328</v>
      </c>
    </row>
    <row r="603" spans="1:7" x14ac:dyDescent="0.25">
      <c r="A603" s="41" t="s">
        <v>90</v>
      </c>
      <c r="B603" s="41" t="s">
        <v>16</v>
      </c>
      <c r="C603" s="41" t="s">
        <v>75</v>
      </c>
      <c r="D603" s="41" t="s">
        <v>42</v>
      </c>
      <c r="E603" s="42">
        <v>45595</v>
      </c>
      <c r="F603" s="41" t="s">
        <v>41</v>
      </c>
      <c r="G603" s="43">
        <v>1.5745268308835088</v>
      </c>
    </row>
    <row r="604" spans="1:7" x14ac:dyDescent="0.25">
      <c r="A604" s="41" t="s">
        <v>90</v>
      </c>
      <c r="B604" s="41" t="s">
        <v>16</v>
      </c>
      <c r="C604" s="41" t="s">
        <v>75</v>
      </c>
      <c r="D604" s="41" t="s">
        <v>42</v>
      </c>
      <c r="E604" s="42">
        <v>45596</v>
      </c>
      <c r="F604" s="41" t="s">
        <v>41</v>
      </c>
      <c r="G604" s="43">
        <v>1.5907938199841407</v>
      </c>
    </row>
    <row r="605" spans="1:7" x14ac:dyDescent="0.25">
      <c r="A605" s="41" t="s">
        <v>90</v>
      </c>
      <c r="B605" s="41" t="s">
        <v>16</v>
      </c>
      <c r="C605" s="41" t="s">
        <v>75</v>
      </c>
      <c r="D605" s="41" t="s">
        <v>42</v>
      </c>
      <c r="E605" s="42">
        <v>45597</v>
      </c>
      <c r="F605" s="41" t="s">
        <v>41</v>
      </c>
      <c r="G605" s="43">
        <v>1.5984815653065776</v>
      </c>
    </row>
    <row r="606" spans="1:7" x14ac:dyDescent="0.25">
      <c r="A606" s="41" t="s">
        <v>90</v>
      </c>
      <c r="B606" s="41" t="s">
        <v>16</v>
      </c>
      <c r="C606" s="41" t="s">
        <v>75</v>
      </c>
      <c r="D606" s="41" t="s">
        <v>42</v>
      </c>
      <c r="E606" s="42">
        <v>45600</v>
      </c>
      <c r="F606" s="41" t="s">
        <v>41</v>
      </c>
      <c r="G606" s="43">
        <v>1.6130339011767401</v>
      </c>
    </row>
    <row r="607" spans="1:7" x14ac:dyDescent="0.25">
      <c r="A607" s="41" t="s">
        <v>90</v>
      </c>
      <c r="B607" s="41" t="s">
        <v>16</v>
      </c>
      <c r="C607" s="41" t="s">
        <v>75</v>
      </c>
      <c r="D607" s="41" t="s">
        <v>42</v>
      </c>
      <c r="E607" s="42">
        <v>45601</v>
      </c>
      <c r="F607" s="41" t="s">
        <v>41</v>
      </c>
      <c r="G607" s="43">
        <v>1.6528358373414727</v>
      </c>
    </row>
    <row r="608" spans="1:7" x14ac:dyDescent="0.25">
      <c r="A608" s="41" t="s">
        <v>90</v>
      </c>
      <c r="B608" s="41" t="s">
        <v>16</v>
      </c>
      <c r="C608" s="41" t="s">
        <v>75</v>
      </c>
      <c r="D608" s="41" t="s">
        <v>42</v>
      </c>
      <c r="E608" s="42">
        <v>45602</v>
      </c>
      <c r="F608" s="41" t="s">
        <v>41</v>
      </c>
      <c r="G608" s="43">
        <v>1.6568215837665661</v>
      </c>
    </row>
    <row r="609" spans="1:7" x14ac:dyDescent="0.25">
      <c r="A609" s="41" t="s">
        <v>90</v>
      </c>
      <c r="B609" s="41" t="s">
        <v>16</v>
      </c>
      <c r="C609" s="41" t="s">
        <v>75</v>
      </c>
      <c r="D609" s="41" t="s">
        <v>42</v>
      </c>
      <c r="E609" s="42">
        <v>45603</v>
      </c>
      <c r="F609" s="41" t="s">
        <v>41</v>
      </c>
      <c r="G609" s="43">
        <v>1.6818596101656</v>
      </c>
    </row>
    <row r="610" spans="1:7" x14ac:dyDescent="0.25">
      <c r="A610" s="41" t="s">
        <v>90</v>
      </c>
      <c r="B610" s="41" t="s">
        <v>16</v>
      </c>
      <c r="C610" s="41" t="s">
        <v>75</v>
      </c>
      <c r="D610" s="41" t="s">
        <v>42</v>
      </c>
      <c r="E610" s="42">
        <v>45604</v>
      </c>
      <c r="F610" s="41" t="s">
        <v>41</v>
      </c>
      <c r="G610" s="43">
        <v>1.7135095087767158</v>
      </c>
    </row>
    <row r="611" spans="1:7" x14ac:dyDescent="0.25">
      <c r="A611" s="41" t="s">
        <v>90</v>
      </c>
      <c r="B611" s="41" t="s">
        <v>16</v>
      </c>
      <c r="C611" s="41" t="s">
        <v>75</v>
      </c>
      <c r="D611" s="41" t="s">
        <v>42</v>
      </c>
      <c r="E611" s="42">
        <v>45607</v>
      </c>
      <c r="F611" s="41" t="s">
        <v>41</v>
      </c>
      <c r="G611" s="43">
        <v>1.7353583628513789</v>
      </c>
    </row>
    <row r="612" spans="1:7" x14ac:dyDescent="0.25">
      <c r="A612" s="41" t="s">
        <v>90</v>
      </c>
      <c r="B612" s="41" t="s">
        <v>16</v>
      </c>
      <c r="C612" s="41" t="s">
        <v>75</v>
      </c>
      <c r="D612" s="41" t="s">
        <v>42</v>
      </c>
      <c r="E612" s="42">
        <v>45608</v>
      </c>
      <c r="F612" s="41" t="s">
        <v>41</v>
      </c>
      <c r="G612" s="43">
        <v>1.7542868968057435</v>
      </c>
    </row>
    <row r="613" spans="1:7" x14ac:dyDescent="0.25">
      <c r="A613" s="41" t="s">
        <v>90</v>
      </c>
      <c r="B613" s="41" t="s">
        <v>16</v>
      </c>
      <c r="C613" s="41" t="s">
        <v>75</v>
      </c>
      <c r="D613" s="41" t="s">
        <v>42</v>
      </c>
      <c r="E613" s="42">
        <v>45609</v>
      </c>
      <c r="F613" s="41" t="s">
        <v>41</v>
      </c>
      <c r="G613" s="43">
        <v>1.7718941974248918</v>
      </c>
    </row>
    <row r="614" spans="1:7" x14ac:dyDescent="0.25">
      <c r="A614" s="41" t="s">
        <v>90</v>
      </c>
      <c r="B614" s="41" t="s">
        <v>16</v>
      </c>
      <c r="C614" s="41" t="s">
        <v>75</v>
      </c>
      <c r="D614" s="41" t="s">
        <v>42</v>
      </c>
      <c r="E614" s="42">
        <v>45610</v>
      </c>
      <c r="F614" s="41" t="s">
        <v>41</v>
      </c>
      <c r="G614" s="43">
        <v>1.794127604339143</v>
      </c>
    </row>
    <row r="615" spans="1:7" x14ac:dyDescent="0.25">
      <c r="A615" s="41" t="s">
        <v>90</v>
      </c>
      <c r="B615" s="41" t="s">
        <v>16</v>
      </c>
      <c r="C615" s="41" t="s">
        <v>75</v>
      </c>
      <c r="D615" s="41" t="s">
        <v>42</v>
      </c>
      <c r="E615" s="42">
        <v>45611</v>
      </c>
      <c r="F615" s="41" t="s">
        <v>41</v>
      </c>
      <c r="G615" s="43">
        <v>1.8028233574378327</v>
      </c>
    </row>
    <row r="616" spans="1:7" x14ac:dyDescent="0.25">
      <c r="A616" s="41" t="s">
        <v>90</v>
      </c>
      <c r="B616" s="41" t="s">
        <v>16</v>
      </c>
      <c r="C616" s="41" t="s">
        <v>75</v>
      </c>
      <c r="D616" s="41" t="s">
        <v>42</v>
      </c>
      <c r="E616" s="42">
        <v>45614</v>
      </c>
      <c r="F616" s="41" t="s">
        <v>41</v>
      </c>
      <c r="G616" s="43">
        <v>1.8157598802481822</v>
      </c>
    </row>
    <row r="617" spans="1:7" x14ac:dyDescent="0.25">
      <c r="A617" s="41" t="s">
        <v>90</v>
      </c>
      <c r="B617" s="41" t="s">
        <v>16</v>
      </c>
      <c r="C617" s="41" t="s">
        <v>75</v>
      </c>
      <c r="D617" s="41" t="s">
        <v>42</v>
      </c>
      <c r="E617" s="42">
        <v>45615</v>
      </c>
      <c r="F617" s="41" t="s">
        <v>41</v>
      </c>
      <c r="G617" s="43">
        <v>1.8424132771057231</v>
      </c>
    </row>
    <row r="618" spans="1:7" x14ac:dyDescent="0.25">
      <c r="A618" s="41" t="s">
        <v>90</v>
      </c>
      <c r="B618" s="41" t="s">
        <v>16</v>
      </c>
      <c r="C618" s="41" t="s">
        <v>75</v>
      </c>
      <c r="D618" s="41" t="s">
        <v>42</v>
      </c>
      <c r="E618" s="42">
        <v>45616</v>
      </c>
      <c r="F618" s="41" t="s">
        <v>41</v>
      </c>
      <c r="G618" s="43">
        <v>1.8594135527214437</v>
      </c>
    </row>
    <row r="619" spans="1:7" x14ac:dyDescent="0.25">
      <c r="A619" s="41" t="s">
        <v>90</v>
      </c>
      <c r="B619" s="41" t="s">
        <v>16</v>
      </c>
      <c r="C619" s="41" t="s">
        <v>75</v>
      </c>
      <c r="D619" s="41" t="s">
        <v>42</v>
      </c>
      <c r="E619" s="42">
        <v>45617</v>
      </c>
      <c r="F619" s="41" t="s">
        <v>41</v>
      </c>
      <c r="G619" s="43">
        <v>1.8927806323167202</v>
      </c>
    </row>
    <row r="620" spans="1:7" x14ac:dyDescent="0.25">
      <c r="A620" s="41" t="s">
        <v>90</v>
      </c>
      <c r="B620" s="41" t="s">
        <v>16</v>
      </c>
      <c r="C620" s="41" t="s">
        <v>75</v>
      </c>
      <c r="D620" s="41" t="s">
        <v>42</v>
      </c>
      <c r="E620" s="42">
        <v>45618</v>
      </c>
      <c r="F620" s="41" t="s">
        <v>41</v>
      </c>
      <c r="G620" s="43">
        <v>1.893875991554002</v>
      </c>
    </row>
    <row r="621" spans="1:7" x14ac:dyDescent="0.25">
      <c r="A621" s="41" t="s">
        <v>90</v>
      </c>
      <c r="B621" s="41" t="s">
        <v>16</v>
      </c>
      <c r="C621" s="41" t="s">
        <v>75</v>
      </c>
      <c r="D621" s="41" t="s">
        <v>42</v>
      </c>
      <c r="E621" s="42">
        <v>45621</v>
      </c>
      <c r="F621" s="41" t="s">
        <v>41</v>
      </c>
      <c r="G621" s="43">
        <v>1.9104059520761518</v>
      </c>
    </row>
    <row r="622" spans="1:7" x14ac:dyDescent="0.25">
      <c r="A622" s="41" t="s">
        <v>90</v>
      </c>
      <c r="B622" s="41" t="s">
        <v>16</v>
      </c>
      <c r="C622" s="41" t="s">
        <v>75</v>
      </c>
      <c r="D622" s="41" t="s">
        <v>42</v>
      </c>
      <c r="E622" s="42">
        <v>45622</v>
      </c>
      <c r="F622" s="41" t="s">
        <v>41</v>
      </c>
      <c r="G622" s="43">
        <v>1.9096487035960634</v>
      </c>
    </row>
    <row r="623" spans="1:7" x14ac:dyDescent="0.25">
      <c r="A623" s="41" t="s">
        <v>90</v>
      </c>
      <c r="B623" s="41" t="s">
        <v>16</v>
      </c>
      <c r="C623" s="41" t="s">
        <v>75</v>
      </c>
      <c r="D623" s="41" t="s">
        <v>42</v>
      </c>
      <c r="E623" s="42">
        <v>45623</v>
      </c>
      <c r="F623" s="41" t="s">
        <v>41</v>
      </c>
      <c r="G623" s="43">
        <v>1.9282857372031033</v>
      </c>
    </row>
    <row r="624" spans="1:7" x14ac:dyDescent="0.25">
      <c r="A624" s="41" t="s">
        <v>90</v>
      </c>
      <c r="B624" s="41" t="s">
        <v>16</v>
      </c>
      <c r="C624" s="41" t="s">
        <v>75</v>
      </c>
      <c r="D624" s="41" t="s">
        <v>42</v>
      </c>
      <c r="E624" s="42">
        <v>45624</v>
      </c>
      <c r="F624" s="41" t="s">
        <v>41</v>
      </c>
      <c r="G624" s="43">
        <v>1.9421896253554016</v>
      </c>
    </row>
    <row r="625" spans="1:7" x14ac:dyDescent="0.25">
      <c r="A625" s="41" t="s">
        <v>90</v>
      </c>
      <c r="B625" s="41" t="s">
        <v>16</v>
      </c>
      <c r="C625" s="41" t="s">
        <v>75</v>
      </c>
      <c r="D625" s="41" t="s">
        <v>42</v>
      </c>
      <c r="E625" s="42">
        <v>45625</v>
      </c>
      <c r="F625" s="41" t="s">
        <v>41</v>
      </c>
      <c r="G625" s="43">
        <v>1.9749317273905493</v>
      </c>
    </row>
    <row r="626" spans="1:7" x14ac:dyDescent="0.25">
      <c r="A626" s="41" t="s">
        <v>90</v>
      </c>
      <c r="B626" s="41" t="s">
        <v>16</v>
      </c>
      <c r="C626" s="41" t="s">
        <v>75</v>
      </c>
      <c r="D626" s="41" t="s">
        <v>42</v>
      </c>
      <c r="E626" s="42">
        <v>45628</v>
      </c>
      <c r="F626" s="41" t="s">
        <v>41</v>
      </c>
      <c r="G626" s="43">
        <v>1.9815301356329995</v>
      </c>
    </row>
    <row r="627" spans="1:7" x14ac:dyDescent="0.25">
      <c r="A627" s="41" t="s">
        <v>90</v>
      </c>
      <c r="B627" s="41" t="s">
        <v>16</v>
      </c>
      <c r="C627" s="41" t="s">
        <v>75</v>
      </c>
      <c r="D627" s="41" t="s">
        <v>42</v>
      </c>
      <c r="E627" s="42">
        <v>45629</v>
      </c>
      <c r="F627" s="41" t="s">
        <v>41</v>
      </c>
      <c r="G627" s="43">
        <v>1.994806176994262</v>
      </c>
    </row>
    <row r="628" spans="1:7" x14ac:dyDescent="0.25">
      <c r="A628" s="41" t="s">
        <v>90</v>
      </c>
      <c r="B628" s="41" t="s">
        <v>16</v>
      </c>
      <c r="C628" s="41" t="s">
        <v>75</v>
      </c>
      <c r="D628" s="41" t="s">
        <v>42</v>
      </c>
      <c r="E628" s="42">
        <v>45630</v>
      </c>
      <c r="F628" s="41" t="s">
        <v>41</v>
      </c>
      <c r="G628" s="43">
        <v>2.002102636077149</v>
      </c>
    </row>
    <row r="629" spans="1:7" x14ac:dyDescent="0.25">
      <c r="A629" s="41" t="s">
        <v>90</v>
      </c>
      <c r="B629" s="41" t="s">
        <v>16</v>
      </c>
      <c r="C629" s="41" t="s">
        <v>75</v>
      </c>
      <c r="D629" s="41" t="s">
        <v>42</v>
      </c>
      <c r="E629" s="42">
        <v>45631</v>
      </c>
      <c r="F629" s="41" t="s">
        <v>41</v>
      </c>
      <c r="G629" s="43">
        <v>2.0195779222702201</v>
      </c>
    </row>
    <row r="630" spans="1:7" x14ac:dyDescent="0.25">
      <c r="A630" s="41" t="s">
        <v>90</v>
      </c>
      <c r="B630" s="41" t="s">
        <v>16</v>
      </c>
      <c r="C630" s="41" t="s">
        <v>75</v>
      </c>
      <c r="D630" s="41" t="s">
        <v>42</v>
      </c>
      <c r="E630" s="42">
        <v>45632</v>
      </c>
      <c r="F630" s="41" t="s">
        <v>41</v>
      </c>
      <c r="G630" s="43">
        <v>2.029652928746899</v>
      </c>
    </row>
    <row r="631" spans="1:7" x14ac:dyDescent="0.25">
      <c r="A631" s="41" t="s">
        <v>90</v>
      </c>
      <c r="B631" s="41" t="s">
        <v>16</v>
      </c>
      <c r="C631" s="41" t="s">
        <v>75</v>
      </c>
      <c r="D631" s="41" t="s">
        <v>42</v>
      </c>
      <c r="E631" s="42">
        <v>45635</v>
      </c>
      <c r="F631" s="41" t="s">
        <v>41</v>
      </c>
      <c r="G631" s="43">
        <v>2.0622228043753363</v>
      </c>
    </row>
    <row r="632" spans="1:7" x14ac:dyDescent="0.25">
      <c r="A632" s="41" t="s">
        <v>90</v>
      </c>
      <c r="B632" s="41" t="s">
        <v>16</v>
      </c>
      <c r="C632" s="41" t="s">
        <v>75</v>
      </c>
      <c r="D632" s="41" t="s">
        <v>42</v>
      </c>
      <c r="E632" s="42">
        <v>45636</v>
      </c>
      <c r="F632" s="41" t="s">
        <v>41</v>
      </c>
      <c r="G632" s="43">
        <v>2.0808786343688306</v>
      </c>
    </row>
    <row r="633" spans="1:7" x14ac:dyDescent="0.25">
      <c r="A633" s="41" t="s">
        <v>90</v>
      </c>
      <c r="B633" s="41" t="s">
        <v>16</v>
      </c>
      <c r="C633" s="41" t="s">
        <v>75</v>
      </c>
      <c r="D633" s="41" t="s">
        <v>42</v>
      </c>
      <c r="E633" s="42">
        <v>45637</v>
      </c>
      <c r="F633" s="41" t="s">
        <v>41</v>
      </c>
      <c r="G633" s="43">
        <v>2.0996214996950839</v>
      </c>
    </row>
    <row r="634" spans="1:7" x14ac:dyDescent="0.25">
      <c r="A634" s="41" t="s">
        <v>90</v>
      </c>
      <c r="B634" s="41" t="s">
        <v>16</v>
      </c>
      <c r="C634" s="41" t="s">
        <v>75</v>
      </c>
      <c r="D634" s="41" t="s">
        <v>42</v>
      </c>
      <c r="E634" s="42">
        <v>45638</v>
      </c>
      <c r="F634" s="41" t="s">
        <v>41</v>
      </c>
      <c r="G634" s="43">
        <v>2.1122955233158165</v>
      </c>
    </row>
    <row r="635" spans="1:7" x14ac:dyDescent="0.25">
      <c r="A635" s="41" t="s">
        <v>90</v>
      </c>
      <c r="B635" s="41" t="s">
        <v>16</v>
      </c>
      <c r="C635" s="41" t="s">
        <v>75</v>
      </c>
      <c r="D635" s="41" t="s">
        <v>42</v>
      </c>
      <c r="E635" s="42">
        <v>45639</v>
      </c>
      <c r="F635" s="41" t="s">
        <v>41</v>
      </c>
      <c r="G635" s="43">
        <v>2.1243243654490453</v>
      </c>
    </row>
    <row r="636" spans="1:7" x14ac:dyDescent="0.25">
      <c r="A636" s="41" t="s">
        <v>90</v>
      </c>
      <c r="B636" s="41" t="s">
        <v>16</v>
      </c>
      <c r="C636" s="41" t="s">
        <v>75</v>
      </c>
      <c r="D636" s="41" t="s">
        <v>42</v>
      </c>
      <c r="E636" s="42">
        <v>45642</v>
      </c>
      <c r="F636" s="41" t="s">
        <v>41</v>
      </c>
      <c r="G636" s="43">
        <v>2.1414417841465561</v>
      </c>
    </row>
    <row r="637" spans="1:7" x14ac:dyDescent="0.25">
      <c r="A637" s="41" t="s">
        <v>90</v>
      </c>
      <c r="B637" s="41" t="s">
        <v>16</v>
      </c>
      <c r="C637" s="41" t="s">
        <v>75</v>
      </c>
      <c r="D637" s="41" t="s">
        <v>42</v>
      </c>
      <c r="E637" s="42">
        <v>45643</v>
      </c>
      <c r="F637" s="41" t="s">
        <v>41</v>
      </c>
      <c r="G637" s="43">
        <v>2.1623809378770398</v>
      </c>
    </row>
    <row r="638" spans="1:7" x14ac:dyDescent="0.25">
      <c r="A638" s="41" t="s">
        <v>90</v>
      </c>
      <c r="B638" s="41" t="s">
        <v>16</v>
      </c>
      <c r="C638" s="41" t="s">
        <v>75</v>
      </c>
      <c r="D638" s="41" t="s">
        <v>42</v>
      </c>
      <c r="E638" s="42">
        <v>45644</v>
      </c>
      <c r="F638" s="41" t="s">
        <v>41</v>
      </c>
      <c r="G638" s="43">
        <v>2.1972629565491384</v>
      </c>
    </row>
    <row r="639" spans="1:7" x14ac:dyDescent="0.25">
      <c r="A639" s="41" t="s">
        <v>90</v>
      </c>
      <c r="B639" s="41" t="s">
        <v>16</v>
      </c>
      <c r="C639" s="41" t="s">
        <v>75</v>
      </c>
      <c r="D639" s="41" t="s">
        <v>42</v>
      </c>
      <c r="E639" s="42">
        <v>45645</v>
      </c>
      <c r="F639" s="41" t="s">
        <v>41</v>
      </c>
      <c r="G639" s="43">
        <v>2.2084900547730908</v>
      </c>
    </row>
    <row r="640" spans="1:7" x14ac:dyDescent="0.25">
      <c r="A640" s="41" t="s">
        <v>90</v>
      </c>
      <c r="B640" s="41" t="s">
        <v>16</v>
      </c>
      <c r="C640" s="41" t="s">
        <v>75</v>
      </c>
      <c r="D640" s="41" t="s">
        <v>42</v>
      </c>
      <c r="E640" s="42">
        <v>45646</v>
      </c>
      <c r="F640" s="41" t="s">
        <v>41</v>
      </c>
      <c r="G640" s="43">
        <v>2.2251832548525474</v>
      </c>
    </row>
    <row r="641" spans="1:7" x14ac:dyDescent="0.25">
      <c r="A641" s="41" t="s">
        <v>90</v>
      </c>
      <c r="B641" s="41" t="s">
        <v>16</v>
      </c>
      <c r="C641" s="41" t="s">
        <v>75</v>
      </c>
      <c r="D641" s="41" t="s">
        <v>42</v>
      </c>
      <c r="E641" s="42">
        <v>45649</v>
      </c>
      <c r="F641" s="41" t="s">
        <v>41</v>
      </c>
      <c r="G641" s="43">
        <v>2.2400540922392436</v>
      </c>
    </row>
    <row r="642" spans="1:7" x14ac:dyDescent="0.25">
      <c r="A642" s="41" t="s">
        <v>90</v>
      </c>
      <c r="B642" s="41" t="s">
        <v>16</v>
      </c>
      <c r="C642" s="41" t="s">
        <v>75</v>
      </c>
      <c r="D642" s="41" t="s">
        <v>42</v>
      </c>
      <c r="E642" s="42">
        <v>45650</v>
      </c>
      <c r="F642" s="41" t="s">
        <v>41</v>
      </c>
      <c r="G642" s="43">
        <v>2.2579168191655841</v>
      </c>
    </row>
    <row r="643" spans="1:7" x14ac:dyDescent="0.25">
      <c r="A643" s="41" t="s">
        <v>90</v>
      </c>
      <c r="B643" s="41" t="s">
        <v>16</v>
      </c>
      <c r="C643" s="41" t="s">
        <v>75</v>
      </c>
      <c r="D643" s="41" t="s">
        <v>42</v>
      </c>
      <c r="E643" s="42">
        <v>45656</v>
      </c>
      <c r="F643" s="41" t="s">
        <v>41</v>
      </c>
      <c r="G643" s="43">
        <v>2.2788840081077884</v>
      </c>
    </row>
    <row r="644" spans="1:7" x14ac:dyDescent="0.25">
      <c r="A644" s="41" t="s">
        <v>90</v>
      </c>
      <c r="B644" s="41" t="s">
        <v>16</v>
      </c>
      <c r="C644" s="41" t="s">
        <v>75</v>
      </c>
      <c r="D644" s="41" t="s">
        <v>42</v>
      </c>
      <c r="E644" s="42">
        <v>45657</v>
      </c>
      <c r="F644" s="41" t="s">
        <v>41</v>
      </c>
      <c r="G644" s="43">
        <v>2.3120521036816299</v>
      </c>
    </row>
    <row r="645" spans="1:7" x14ac:dyDescent="0.25">
      <c r="A645" s="41" t="s">
        <v>90</v>
      </c>
      <c r="B645" s="41" t="s">
        <v>16</v>
      </c>
      <c r="C645" s="41" t="s">
        <v>75</v>
      </c>
      <c r="D645" s="41" t="s">
        <v>42</v>
      </c>
      <c r="E645" s="42">
        <v>45659</v>
      </c>
      <c r="F645" s="41" t="s">
        <v>41</v>
      </c>
      <c r="G645" s="43">
        <v>2.3243895577154352</v>
      </c>
    </row>
    <row r="646" spans="1:7" x14ac:dyDescent="0.25">
      <c r="A646" s="41" t="s">
        <v>90</v>
      </c>
      <c r="B646" s="41" t="s">
        <v>16</v>
      </c>
      <c r="C646" s="41" t="s">
        <v>75</v>
      </c>
      <c r="D646" s="41" t="s">
        <v>42</v>
      </c>
      <c r="E646" s="42">
        <v>45660</v>
      </c>
      <c r="F646" s="41" t="s">
        <v>41</v>
      </c>
      <c r="G646" s="43">
        <v>2.3161571299642696</v>
      </c>
    </row>
    <row r="647" spans="1:7" x14ac:dyDescent="0.25">
      <c r="A647" s="41" t="s">
        <v>90</v>
      </c>
      <c r="B647" s="41" t="s">
        <v>16</v>
      </c>
      <c r="C647" s="41" t="s">
        <v>75</v>
      </c>
      <c r="D647" s="41" t="s">
        <v>42</v>
      </c>
      <c r="E647" s="42">
        <v>45663</v>
      </c>
      <c r="F647" s="41" t="s">
        <v>41</v>
      </c>
      <c r="G647" s="43">
        <v>2.3361479781923582</v>
      </c>
    </row>
    <row r="648" spans="1:7" x14ac:dyDescent="0.25">
      <c r="A648" s="41" t="s">
        <v>90</v>
      </c>
      <c r="B648" s="41" t="s">
        <v>16</v>
      </c>
      <c r="C648" s="41" t="s">
        <v>75</v>
      </c>
      <c r="D648" s="41" t="s">
        <v>42</v>
      </c>
      <c r="E648" s="42">
        <v>45664</v>
      </c>
      <c r="F648" s="41" t="s">
        <v>41</v>
      </c>
      <c r="G648" s="43">
        <v>2.3678951376969364</v>
      </c>
    </row>
    <row r="649" spans="1:7" x14ac:dyDescent="0.25">
      <c r="A649" s="41" t="s">
        <v>90</v>
      </c>
      <c r="B649" s="41" t="s">
        <v>16</v>
      </c>
      <c r="C649" s="41" t="s">
        <v>75</v>
      </c>
      <c r="D649" s="41" t="s">
        <v>42</v>
      </c>
      <c r="E649" s="42">
        <v>45665</v>
      </c>
      <c r="F649" s="41" t="s">
        <v>41</v>
      </c>
      <c r="G649" s="43">
        <v>2.3835142820009674</v>
      </c>
    </row>
    <row r="650" spans="1:7" x14ac:dyDescent="0.25">
      <c r="A650" s="41" t="s">
        <v>90</v>
      </c>
      <c r="B650" s="41" t="s">
        <v>16</v>
      </c>
      <c r="C650" s="41" t="s">
        <v>75</v>
      </c>
      <c r="D650" s="41" t="s">
        <v>42</v>
      </c>
      <c r="E650" s="42">
        <v>45666</v>
      </c>
      <c r="F650" s="41" t="s">
        <v>41</v>
      </c>
      <c r="G650" s="43">
        <v>2.410374732020685</v>
      </c>
    </row>
    <row r="651" spans="1:7" x14ac:dyDescent="0.25">
      <c r="A651" s="41" t="s">
        <v>90</v>
      </c>
      <c r="B651" s="41" t="s">
        <v>16</v>
      </c>
      <c r="C651" s="41" t="s">
        <v>75</v>
      </c>
      <c r="D651" s="41" t="s">
        <v>42</v>
      </c>
      <c r="E651" s="42">
        <v>45667</v>
      </c>
      <c r="F651" s="41" t="s">
        <v>41</v>
      </c>
      <c r="G651" s="43">
        <v>2.4380779614060195</v>
      </c>
    </row>
    <row r="652" spans="1:7" x14ac:dyDescent="0.25">
      <c r="A652" s="41" t="s">
        <v>90</v>
      </c>
      <c r="B652" s="41" t="s">
        <v>16</v>
      </c>
      <c r="C652" s="41" t="s">
        <v>75</v>
      </c>
      <c r="D652" s="41" t="s">
        <v>42</v>
      </c>
      <c r="E652" s="42">
        <v>45670</v>
      </c>
      <c r="F652" s="41" t="s">
        <v>41</v>
      </c>
      <c r="G652" s="43">
        <v>2.4299593421946044</v>
      </c>
    </row>
    <row r="653" spans="1:7" x14ac:dyDescent="0.25">
      <c r="A653" s="41" t="s">
        <v>90</v>
      </c>
      <c r="B653" s="41" t="s">
        <v>16</v>
      </c>
      <c r="C653" s="41" t="s">
        <v>75</v>
      </c>
      <c r="D653" s="41" t="s">
        <v>42</v>
      </c>
      <c r="E653" s="42">
        <v>45671</v>
      </c>
      <c r="F653" s="41" t="s">
        <v>41</v>
      </c>
      <c r="G653" s="43">
        <v>2.4423123773936442</v>
      </c>
    </row>
    <row r="654" spans="1:7" x14ac:dyDescent="0.25">
      <c r="A654" s="41" t="s">
        <v>90</v>
      </c>
      <c r="B654" s="41" t="s">
        <v>16</v>
      </c>
      <c r="C654" s="41" t="s">
        <v>75</v>
      </c>
      <c r="D654" s="41" t="s">
        <v>42</v>
      </c>
      <c r="E654" s="42">
        <v>45672</v>
      </c>
      <c r="F654" s="41" t="s">
        <v>41</v>
      </c>
      <c r="G654" s="43">
        <v>2.458474023004114</v>
      </c>
    </row>
    <row r="655" spans="1:7" x14ac:dyDescent="0.25">
      <c r="A655" s="41" t="s">
        <v>90</v>
      </c>
      <c r="B655" s="41" t="s">
        <v>16</v>
      </c>
      <c r="C655" s="41" t="s">
        <v>75</v>
      </c>
      <c r="D655" s="41" t="s">
        <v>42</v>
      </c>
      <c r="E655" s="42">
        <v>45673</v>
      </c>
      <c r="F655" s="41" t="s">
        <v>41</v>
      </c>
      <c r="G655" s="43">
        <v>2.4734849234446319</v>
      </c>
    </row>
    <row r="656" spans="1:7" x14ac:dyDescent="0.25">
      <c r="A656" s="41" t="s">
        <v>90</v>
      </c>
      <c r="B656" s="41" t="s">
        <v>16</v>
      </c>
      <c r="C656" s="41" t="s">
        <v>75</v>
      </c>
      <c r="D656" s="41" t="s">
        <v>42</v>
      </c>
      <c r="E656" s="42">
        <v>45674</v>
      </c>
      <c r="F656" s="41" t="s">
        <v>41</v>
      </c>
      <c r="G656" s="43">
        <v>2.4649640691084929</v>
      </c>
    </row>
    <row r="657" spans="1:7" x14ac:dyDescent="0.25">
      <c r="A657" s="41" t="s">
        <v>90</v>
      </c>
      <c r="B657" s="41" t="s">
        <v>16</v>
      </c>
      <c r="C657" s="41" t="s">
        <v>75</v>
      </c>
      <c r="D657" s="41" t="s">
        <v>42</v>
      </c>
      <c r="E657" s="42">
        <v>45677</v>
      </c>
      <c r="F657" s="41" t="s">
        <v>41</v>
      </c>
      <c r="G657" s="43">
        <v>2.4800853074721125</v>
      </c>
    </row>
    <row r="658" spans="1:7" x14ac:dyDescent="0.25">
      <c r="A658" s="41" t="s">
        <v>90</v>
      </c>
      <c r="B658" s="41" t="s">
        <v>16</v>
      </c>
      <c r="C658" s="41" t="s">
        <v>75</v>
      </c>
      <c r="D658" s="41" t="s">
        <v>42</v>
      </c>
      <c r="E658" s="42">
        <v>45678</v>
      </c>
      <c r="F658" s="41" t="s">
        <v>41</v>
      </c>
      <c r="G658" s="43">
        <v>2.4907891481397217</v>
      </c>
    </row>
    <row r="659" spans="1:7" x14ac:dyDescent="0.25">
      <c r="A659" s="41" t="s">
        <v>90</v>
      </c>
      <c r="B659" s="41" t="s">
        <v>16</v>
      </c>
      <c r="C659" s="41" t="s">
        <v>75</v>
      </c>
      <c r="D659" s="41" t="s">
        <v>42</v>
      </c>
      <c r="E659" s="42">
        <v>45679</v>
      </c>
      <c r="F659" s="41" t="s">
        <v>41</v>
      </c>
      <c r="G659" s="43">
        <v>2.5113827206410146</v>
      </c>
    </row>
    <row r="660" spans="1:7" x14ac:dyDescent="0.25">
      <c r="A660" s="41" t="s">
        <v>90</v>
      </c>
      <c r="B660" s="41" t="s">
        <v>16</v>
      </c>
      <c r="C660" s="41" t="s">
        <v>75</v>
      </c>
      <c r="D660" s="41" t="s">
        <v>42</v>
      </c>
      <c r="E660" s="42">
        <v>45680</v>
      </c>
      <c r="F660" s="41" t="s">
        <v>41</v>
      </c>
      <c r="G660" s="43">
        <v>2.4977550483037634</v>
      </c>
    </row>
    <row r="661" spans="1:7" x14ac:dyDescent="0.25">
      <c r="A661" s="41" t="s">
        <v>90</v>
      </c>
      <c r="B661" s="41" t="s">
        <v>16</v>
      </c>
      <c r="C661" s="41" t="s">
        <v>75</v>
      </c>
      <c r="D661" s="41" t="s">
        <v>42</v>
      </c>
      <c r="E661" s="42">
        <v>45681</v>
      </c>
      <c r="F661" s="41" t="s">
        <v>41</v>
      </c>
      <c r="G661" s="43">
        <v>2.5174187487277577</v>
      </c>
    </row>
    <row r="662" spans="1:7" x14ac:dyDescent="0.25">
      <c r="A662" s="41" t="s">
        <v>90</v>
      </c>
      <c r="B662" s="41" t="s">
        <v>16</v>
      </c>
      <c r="C662" s="41" t="s">
        <v>75</v>
      </c>
      <c r="D662" s="41" t="s">
        <v>42</v>
      </c>
      <c r="E662" s="42">
        <v>45684</v>
      </c>
      <c r="F662" s="41" t="s">
        <v>41</v>
      </c>
      <c r="G662" s="43">
        <v>2.5507683099187792</v>
      </c>
    </row>
    <row r="663" spans="1:7" x14ac:dyDescent="0.25">
      <c r="A663" s="41" t="s">
        <v>90</v>
      </c>
      <c r="B663" s="41" t="s">
        <v>16</v>
      </c>
      <c r="C663" s="41" t="s">
        <v>75</v>
      </c>
      <c r="D663" s="41" t="s">
        <v>42</v>
      </c>
      <c r="E663" s="42">
        <v>45685</v>
      </c>
      <c r="F663" s="41" t="s">
        <v>41</v>
      </c>
      <c r="G663" s="43">
        <v>2.567357915812404</v>
      </c>
    </row>
    <row r="664" spans="1:7" x14ac:dyDescent="0.25">
      <c r="A664" s="41" t="s">
        <v>90</v>
      </c>
      <c r="B664" s="41" t="s">
        <v>16</v>
      </c>
      <c r="C664" s="41" t="s">
        <v>75</v>
      </c>
      <c r="D664" s="41" t="s">
        <v>42</v>
      </c>
      <c r="E664" s="42">
        <v>45686</v>
      </c>
      <c r="F664" s="41" t="s">
        <v>41</v>
      </c>
      <c r="G664" s="43">
        <v>2.5800187270278876</v>
      </c>
    </row>
    <row r="665" spans="1:7" x14ac:dyDescent="0.25">
      <c r="A665" s="41" t="s">
        <v>90</v>
      </c>
      <c r="B665" s="41" t="s">
        <v>16</v>
      </c>
      <c r="C665" s="41" t="s">
        <v>75</v>
      </c>
      <c r="D665" s="41" t="s">
        <v>42</v>
      </c>
      <c r="E665" s="42">
        <v>45687</v>
      </c>
      <c r="F665" s="41" t="s">
        <v>41</v>
      </c>
      <c r="G665" s="43">
        <v>2.6044941100048482</v>
      </c>
    </row>
    <row r="666" spans="1:7" x14ac:dyDescent="0.25">
      <c r="A666" s="41" t="s">
        <v>90</v>
      </c>
      <c r="B666" s="41" t="s">
        <v>16</v>
      </c>
      <c r="C666" s="41" t="s">
        <v>75</v>
      </c>
      <c r="D666" s="41" t="s">
        <v>42</v>
      </c>
      <c r="E666" s="42">
        <v>45688</v>
      </c>
      <c r="F666" s="41" t="s">
        <v>41</v>
      </c>
      <c r="G666" s="43">
        <v>2.624007596324144</v>
      </c>
    </row>
    <row r="667" spans="1:7" x14ac:dyDescent="0.25">
      <c r="A667" s="41" t="s">
        <v>90</v>
      </c>
      <c r="B667" s="41" t="s">
        <v>16</v>
      </c>
      <c r="C667" s="41" t="s">
        <v>75</v>
      </c>
      <c r="D667" s="41" t="s">
        <v>42</v>
      </c>
      <c r="E667" s="42">
        <v>45692</v>
      </c>
      <c r="F667" s="41" t="s">
        <v>41</v>
      </c>
      <c r="G667" s="43">
        <v>2.6293239341099048</v>
      </c>
    </row>
    <row r="668" spans="1:7" x14ac:dyDescent="0.25">
      <c r="A668" s="41" t="s">
        <v>90</v>
      </c>
      <c r="B668" s="41" t="s">
        <v>16</v>
      </c>
      <c r="C668" s="41" t="s">
        <v>75</v>
      </c>
      <c r="D668" s="41" t="s">
        <v>42</v>
      </c>
      <c r="E668" s="42">
        <v>45693</v>
      </c>
      <c r="F668" s="41" t="s">
        <v>41</v>
      </c>
      <c r="G668" s="43">
        <v>2.6581206813223539</v>
      </c>
    </row>
    <row r="669" spans="1:7" x14ac:dyDescent="0.25">
      <c r="A669" s="41" t="s">
        <v>90</v>
      </c>
      <c r="B669" s="41" t="s">
        <v>16</v>
      </c>
      <c r="C669" s="41" t="s">
        <v>75</v>
      </c>
      <c r="D669" s="41" t="s">
        <v>42</v>
      </c>
      <c r="E669" s="42">
        <v>45694</v>
      </c>
      <c r="F669" s="41" t="s">
        <v>41</v>
      </c>
      <c r="G669" s="43">
        <v>2.6803257653628854</v>
      </c>
    </row>
    <row r="670" spans="1:7" x14ac:dyDescent="0.25">
      <c r="A670" s="41" t="s">
        <v>90</v>
      </c>
      <c r="B670" s="41" t="s">
        <v>16</v>
      </c>
      <c r="C670" s="41" t="s">
        <v>75</v>
      </c>
      <c r="D670" s="41" t="s">
        <v>42</v>
      </c>
      <c r="E670" s="42">
        <v>45695</v>
      </c>
      <c r="F670" s="41" t="s">
        <v>41</v>
      </c>
      <c r="G670" s="43">
        <v>2.7037314101843952</v>
      </c>
    </row>
    <row r="671" spans="1:7" x14ac:dyDescent="0.25">
      <c r="A671" s="41" t="s">
        <v>90</v>
      </c>
      <c r="B671" s="41" t="s">
        <v>16</v>
      </c>
      <c r="C671" s="41" t="s">
        <v>75</v>
      </c>
      <c r="D671" s="41" t="s">
        <v>42</v>
      </c>
      <c r="E671" s="42">
        <v>45698</v>
      </c>
      <c r="F671" s="41" t="s">
        <v>41</v>
      </c>
      <c r="G671" s="43">
        <v>2.7128862736524222</v>
      </c>
    </row>
    <row r="672" spans="1:7" x14ac:dyDescent="0.25">
      <c r="A672" s="41" t="s">
        <v>90</v>
      </c>
      <c r="B672" s="41" t="s">
        <v>16</v>
      </c>
      <c r="C672" s="41" t="s">
        <v>75</v>
      </c>
      <c r="D672" s="41" t="s">
        <v>42</v>
      </c>
      <c r="E672" s="42">
        <v>45699</v>
      </c>
      <c r="F672" s="41" t="s">
        <v>41</v>
      </c>
      <c r="G672" s="43">
        <v>2.720199600222498</v>
      </c>
    </row>
    <row r="673" spans="1:7" x14ac:dyDescent="0.25">
      <c r="A673" s="41" t="s">
        <v>90</v>
      </c>
      <c r="B673" s="41" t="s">
        <v>16</v>
      </c>
      <c r="C673" s="41" t="s">
        <v>75</v>
      </c>
      <c r="D673" s="41" t="s">
        <v>42</v>
      </c>
      <c r="E673" s="42">
        <v>45700</v>
      </c>
      <c r="F673" s="41" t="s">
        <v>41</v>
      </c>
      <c r="G673" s="43">
        <v>2.7202383914319275</v>
      </c>
    </row>
    <row r="674" spans="1:7" x14ac:dyDescent="0.25">
      <c r="A674" s="41" t="s">
        <v>90</v>
      </c>
      <c r="B674" s="41" t="s">
        <v>16</v>
      </c>
      <c r="C674" s="41" t="s">
        <v>75</v>
      </c>
      <c r="D674" s="41" t="s">
        <v>42</v>
      </c>
      <c r="E674" s="42">
        <v>45701</v>
      </c>
      <c r="F674" s="41" t="s">
        <v>41</v>
      </c>
      <c r="G674" s="43">
        <v>2.7164120572468211</v>
      </c>
    </row>
    <row r="675" spans="1:7" x14ac:dyDescent="0.25">
      <c r="A675" s="41" t="s">
        <v>90</v>
      </c>
      <c r="B675" s="41" t="s">
        <v>16</v>
      </c>
      <c r="C675" s="41" t="s">
        <v>75</v>
      </c>
      <c r="D675" s="41" t="s">
        <v>42</v>
      </c>
      <c r="E675" s="42">
        <v>45702</v>
      </c>
      <c r="F675" s="41" t="s">
        <v>41</v>
      </c>
      <c r="G675" s="43">
        <v>2.7397638522830996</v>
      </c>
    </row>
    <row r="676" spans="1:7" x14ac:dyDescent="0.25">
      <c r="A676" s="41" t="s">
        <v>90</v>
      </c>
      <c r="B676" s="41" t="s">
        <v>16</v>
      </c>
      <c r="C676" s="41" t="s">
        <v>75</v>
      </c>
      <c r="D676" s="41" t="s">
        <v>42</v>
      </c>
      <c r="E676" s="42">
        <v>45705</v>
      </c>
      <c r="F676" s="41" t="s">
        <v>41</v>
      </c>
      <c r="G676" s="43">
        <v>2.7591301211104771</v>
      </c>
    </row>
    <row r="677" spans="1:7" x14ac:dyDescent="0.25">
      <c r="A677" s="41" t="s">
        <v>90</v>
      </c>
      <c r="B677" s="41" t="s">
        <v>16</v>
      </c>
      <c r="C677" s="41" t="s">
        <v>75</v>
      </c>
      <c r="D677" s="41" t="s">
        <v>42</v>
      </c>
      <c r="E677" s="42">
        <v>45706</v>
      </c>
      <c r="F677" s="41" t="s">
        <v>41</v>
      </c>
      <c r="G677" s="43">
        <v>2.786682929922355</v>
      </c>
    </row>
    <row r="678" spans="1:7" x14ac:dyDescent="0.25">
      <c r="A678" s="41" t="s">
        <v>90</v>
      </c>
      <c r="B678" s="41" t="s">
        <v>16</v>
      </c>
      <c r="C678" s="41" t="s">
        <v>75</v>
      </c>
      <c r="D678" s="41" t="s">
        <v>42</v>
      </c>
      <c r="E678" s="42">
        <v>45707</v>
      </c>
      <c r="F678" s="41" t="s">
        <v>41</v>
      </c>
      <c r="G678" s="43">
        <v>2.7893444731913135</v>
      </c>
    </row>
    <row r="679" spans="1:7" x14ac:dyDescent="0.25">
      <c r="A679" s="41" t="s">
        <v>90</v>
      </c>
      <c r="B679" s="41" t="s">
        <v>16</v>
      </c>
      <c r="C679" s="41" t="s">
        <v>75</v>
      </c>
      <c r="D679" s="41" t="s">
        <v>42</v>
      </c>
      <c r="E679" s="42">
        <v>45708</v>
      </c>
      <c r="F679" s="41" t="s">
        <v>41</v>
      </c>
      <c r="G679" s="43">
        <v>2.8105918359042947</v>
      </c>
    </row>
    <row r="680" spans="1:7" x14ac:dyDescent="0.25">
      <c r="A680" s="41" t="s">
        <v>90</v>
      </c>
      <c r="B680" s="41" t="s">
        <v>16</v>
      </c>
      <c r="C680" s="41" t="s">
        <v>75</v>
      </c>
      <c r="D680" s="41" t="s">
        <v>42</v>
      </c>
      <c r="E680" s="42">
        <v>45709</v>
      </c>
      <c r="F680" s="41" t="s">
        <v>41</v>
      </c>
      <c r="G680" s="43">
        <v>2.8227730109952294</v>
      </c>
    </row>
    <row r="681" spans="1:7" x14ac:dyDescent="0.25">
      <c r="A681" s="41" t="s">
        <v>90</v>
      </c>
      <c r="B681" s="41" t="s">
        <v>16</v>
      </c>
      <c r="C681" s="41" t="s">
        <v>75</v>
      </c>
      <c r="D681" s="41" t="s">
        <v>42</v>
      </c>
      <c r="E681" s="42">
        <v>45712</v>
      </c>
      <c r="F681" s="41" t="s">
        <v>41</v>
      </c>
      <c r="G681" s="43">
        <v>2.8308840869223206</v>
      </c>
    </row>
    <row r="682" spans="1:7" x14ac:dyDescent="0.25">
      <c r="A682" s="41" t="s">
        <v>90</v>
      </c>
      <c r="B682" s="41" t="s">
        <v>16</v>
      </c>
      <c r="C682" s="41" t="s">
        <v>75</v>
      </c>
      <c r="D682" s="41" t="s">
        <v>42</v>
      </c>
      <c r="E682" s="42">
        <v>45713</v>
      </c>
      <c r="F682" s="41" t="s">
        <v>41</v>
      </c>
      <c r="G682" s="43">
        <v>2.844442832142255</v>
      </c>
    </row>
    <row r="683" spans="1:7" x14ac:dyDescent="0.25">
      <c r="A683" s="41" t="s">
        <v>90</v>
      </c>
      <c r="B683" s="41" t="s">
        <v>16</v>
      </c>
      <c r="C683" s="41" t="s">
        <v>75</v>
      </c>
      <c r="D683" s="41" t="s">
        <v>42</v>
      </c>
      <c r="E683" s="42">
        <v>45714</v>
      </c>
      <c r="F683" s="41" t="s">
        <v>41</v>
      </c>
      <c r="G683" s="43">
        <v>2.8859399801911829</v>
      </c>
    </row>
    <row r="684" spans="1:7" x14ac:dyDescent="0.25">
      <c r="A684" s="41" t="s">
        <v>90</v>
      </c>
      <c r="B684" s="41" t="s">
        <v>16</v>
      </c>
      <c r="C684" s="41" t="s">
        <v>75</v>
      </c>
      <c r="D684" s="41" t="s">
        <v>42</v>
      </c>
      <c r="E684" s="42">
        <v>45715</v>
      </c>
      <c r="F684" s="41" t="s">
        <v>41</v>
      </c>
      <c r="G684" s="43">
        <v>2.905586964469725</v>
      </c>
    </row>
    <row r="685" spans="1:7" x14ac:dyDescent="0.25">
      <c r="A685" s="41" t="s">
        <v>90</v>
      </c>
      <c r="B685" s="41" t="s">
        <v>16</v>
      </c>
      <c r="C685" s="41" t="s">
        <v>75</v>
      </c>
      <c r="D685" s="41" t="s">
        <v>42</v>
      </c>
      <c r="E685" s="42">
        <v>45716</v>
      </c>
      <c r="F685" s="41" t="s">
        <v>41</v>
      </c>
      <c r="G685" s="43">
        <v>2.8977053807495734</v>
      </c>
    </row>
    <row r="686" spans="1:7" x14ac:dyDescent="0.25">
      <c r="A686" s="41" t="s">
        <v>90</v>
      </c>
      <c r="B686" s="41" t="s">
        <v>16</v>
      </c>
      <c r="C686" s="41" t="s">
        <v>75</v>
      </c>
      <c r="D686" s="41" t="s">
        <v>42</v>
      </c>
      <c r="E686" s="42">
        <v>45719</v>
      </c>
      <c r="F686" s="41" t="s">
        <v>41</v>
      </c>
      <c r="G686" s="43">
        <v>2.9018680328130659</v>
      </c>
    </row>
    <row r="687" spans="1:7" x14ac:dyDescent="0.25">
      <c r="A687" s="41" t="s">
        <v>90</v>
      </c>
      <c r="B687" s="41" t="s">
        <v>16</v>
      </c>
      <c r="C687" s="41" t="s">
        <v>75</v>
      </c>
      <c r="D687" s="41" t="s">
        <v>42</v>
      </c>
      <c r="E687" s="42">
        <v>45720</v>
      </c>
      <c r="F687" s="41" t="s">
        <v>41</v>
      </c>
      <c r="G687" s="43">
        <v>2.8536530926524462</v>
      </c>
    </row>
    <row r="688" spans="1:7" x14ac:dyDescent="0.25">
      <c r="A688" s="41" t="s">
        <v>90</v>
      </c>
      <c r="B688" s="41" t="s">
        <v>16</v>
      </c>
      <c r="C688" s="41" t="s">
        <v>75</v>
      </c>
      <c r="D688" s="41" t="s">
        <v>42</v>
      </c>
      <c r="E688" s="42">
        <v>45721</v>
      </c>
      <c r="F688" s="41" t="s">
        <v>41</v>
      </c>
      <c r="G688" s="43">
        <v>2.8546625283969624</v>
      </c>
    </row>
    <row r="689" spans="1:7" x14ac:dyDescent="0.25">
      <c r="A689" s="41" t="s">
        <v>90</v>
      </c>
      <c r="B689" s="41" t="s">
        <v>16</v>
      </c>
      <c r="C689" s="41" t="s">
        <v>75</v>
      </c>
      <c r="D689" s="41" t="s">
        <v>42</v>
      </c>
      <c r="E689" s="42">
        <v>45722</v>
      </c>
      <c r="F689" s="41" t="s">
        <v>41</v>
      </c>
      <c r="G689" s="43">
        <v>2.8563843726462812</v>
      </c>
    </row>
    <row r="690" spans="1:7" x14ac:dyDescent="0.25">
      <c r="A690" s="41" t="s">
        <v>90</v>
      </c>
      <c r="B690" s="41" t="s">
        <v>16</v>
      </c>
      <c r="C690" s="41" t="s">
        <v>75</v>
      </c>
      <c r="D690" s="41" t="s">
        <v>42</v>
      </c>
      <c r="E690" s="42">
        <v>45723</v>
      </c>
      <c r="F690" s="41" t="s">
        <v>41</v>
      </c>
      <c r="G690" s="43">
        <v>2.8803907494001244</v>
      </c>
    </row>
    <row r="691" spans="1:7" x14ac:dyDescent="0.25">
      <c r="A691" s="41" t="s">
        <v>90</v>
      </c>
      <c r="B691" s="41" t="s">
        <v>16</v>
      </c>
      <c r="C691" s="41" t="s">
        <v>75</v>
      </c>
      <c r="D691" s="41" t="s">
        <v>42</v>
      </c>
      <c r="E691" s="42">
        <v>45726</v>
      </c>
      <c r="F691" s="41" t="s">
        <v>41</v>
      </c>
      <c r="G691" s="43">
        <v>2.8721108456549258</v>
      </c>
    </row>
    <row r="692" spans="1:7" x14ac:dyDescent="0.25">
      <c r="A692" s="41" t="s">
        <v>90</v>
      </c>
      <c r="B692" s="41" t="s">
        <v>16</v>
      </c>
      <c r="C692" s="41" t="s">
        <v>75</v>
      </c>
      <c r="D692" s="41" t="s">
        <v>42</v>
      </c>
      <c r="E692" s="42">
        <v>45727</v>
      </c>
      <c r="F692" s="41" t="s">
        <v>41</v>
      </c>
      <c r="G692" s="43">
        <v>2.8884975340461065</v>
      </c>
    </row>
    <row r="693" spans="1:7" x14ac:dyDescent="0.25">
      <c r="A693" s="41" t="s">
        <v>90</v>
      </c>
      <c r="B693" s="41" t="s">
        <v>16</v>
      </c>
      <c r="C693" s="41" t="s">
        <v>75</v>
      </c>
      <c r="D693" s="41" t="s">
        <v>42</v>
      </c>
      <c r="E693" s="42">
        <v>45728</v>
      </c>
      <c r="F693" s="41" t="s">
        <v>41</v>
      </c>
      <c r="G693" s="43">
        <v>2.9205527704061041</v>
      </c>
    </row>
    <row r="694" spans="1:7" x14ac:dyDescent="0.25">
      <c r="A694" s="41" t="s">
        <v>90</v>
      </c>
      <c r="B694" s="41" t="s">
        <v>16</v>
      </c>
      <c r="C694" s="41" t="s">
        <v>75</v>
      </c>
      <c r="D694" s="41" t="s">
        <v>42</v>
      </c>
      <c r="E694" s="42">
        <v>45729</v>
      </c>
      <c r="F694" s="41" t="s">
        <v>41</v>
      </c>
      <c r="G694" s="43">
        <v>2.9317314036545463</v>
      </c>
    </row>
    <row r="695" spans="1:7" x14ac:dyDescent="0.25">
      <c r="A695" s="41" t="s">
        <v>90</v>
      </c>
      <c r="B695" s="41" t="s">
        <v>16</v>
      </c>
      <c r="C695" s="41" t="s">
        <v>75</v>
      </c>
      <c r="D695" s="41" t="s">
        <v>42</v>
      </c>
      <c r="E695" s="42">
        <v>45730</v>
      </c>
      <c r="F695" s="41" t="s">
        <v>41</v>
      </c>
      <c r="G695" s="43">
        <v>2.9319418657785254</v>
      </c>
    </row>
    <row r="696" spans="1:7" x14ac:dyDescent="0.25">
      <c r="A696" s="41" t="s">
        <v>90</v>
      </c>
      <c r="B696" s="41" t="s">
        <v>16</v>
      </c>
      <c r="C696" s="41" t="s">
        <v>75</v>
      </c>
      <c r="D696" s="41" t="s">
        <v>42</v>
      </c>
      <c r="E696" s="42">
        <v>45734</v>
      </c>
      <c r="F696" s="41" t="s">
        <v>41</v>
      </c>
      <c r="G696" s="43">
        <v>2.9604041983580087</v>
      </c>
    </row>
    <row r="697" spans="1:7" x14ac:dyDescent="0.25">
      <c r="A697" s="41" t="s">
        <v>90</v>
      </c>
      <c r="B697" s="41" t="s">
        <v>16</v>
      </c>
      <c r="C697" s="41" t="s">
        <v>75</v>
      </c>
      <c r="D697" s="41" t="s">
        <v>42</v>
      </c>
      <c r="E697" s="42">
        <v>45735</v>
      </c>
      <c r="F697" s="41" t="s">
        <v>41</v>
      </c>
      <c r="G697" s="43">
        <v>2.9838899129139227</v>
      </c>
    </row>
    <row r="698" spans="1:7" x14ac:dyDescent="0.25">
      <c r="A698" s="41" t="s">
        <v>90</v>
      </c>
      <c r="B698" s="41" t="s">
        <v>16</v>
      </c>
      <c r="C698" s="41" t="s">
        <v>75</v>
      </c>
      <c r="D698" s="41" t="s">
        <v>42</v>
      </c>
      <c r="E698" s="42">
        <v>45736</v>
      </c>
      <c r="F698" s="41" t="s">
        <v>41</v>
      </c>
      <c r="G698" s="43">
        <v>3.0098127833748611</v>
      </c>
    </row>
    <row r="699" spans="1:7" x14ac:dyDescent="0.25">
      <c r="A699" s="41" t="s">
        <v>90</v>
      </c>
      <c r="B699" s="41" t="s">
        <v>16</v>
      </c>
      <c r="C699" s="41" t="s">
        <v>75</v>
      </c>
      <c r="D699" s="41" t="s">
        <v>42</v>
      </c>
      <c r="E699" s="42">
        <v>45737</v>
      </c>
      <c r="F699" s="41" t="s">
        <v>41</v>
      </c>
      <c r="G699" s="43">
        <v>3.0294552659114089</v>
      </c>
    </row>
    <row r="700" spans="1:7" x14ac:dyDescent="0.25">
      <c r="A700" s="41" t="s">
        <v>90</v>
      </c>
      <c r="B700" s="41" t="s">
        <v>16</v>
      </c>
      <c r="C700" s="41" t="s">
        <v>75</v>
      </c>
      <c r="D700" s="41" t="s">
        <v>42</v>
      </c>
      <c r="E700" s="42">
        <v>45740</v>
      </c>
      <c r="F700" s="41" t="s">
        <v>41</v>
      </c>
      <c r="G700" s="43">
        <v>3.0429639265353412</v>
      </c>
    </row>
    <row r="701" spans="1:7" x14ac:dyDescent="0.25">
      <c r="A701" s="41" t="s">
        <v>90</v>
      </c>
      <c r="B701" s="41" t="s">
        <v>16</v>
      </c>
      <c r="C701" s="41" t="s">
        <v>75</v>
      </c>
      <c r="D701" s="41" t="s">
        <v>42</v>
      </c>
      <c r="E701" s="42">
        <v>45741</v>
      </c>
      <c r="F701" s="41" t="s">
        <v>41</v>
      </c>
      <c r="G701" s="43">
        <v>3.0635695300023009</v>
      </c>
    </row>
    <row r="702" spans="1:7" x14ac:dyDescent="0.25">
      <c r="A702" s="41" t="s">
        <v>90</v>
      </c>
      <c r="B702" s="41" t="s">
        <v>16</v>
      </c>
      <c r="C702" s="41" t="s">
        <v>75</v>
      </c>
      <c r="D702" s="41" t="s">
        <v>42</v>
      </c>
      <c r="E702" s="42">
        <v>45742</v>
      </c>
      <c r="F702" s="41" t="s">
        <v>41</v>
      </c>
      <c r="G702" s="43">
        <v>3.0744540976955745</v>
      </c>
    </row>
    <row r="703" spans="1:7" x14ac:dyDescent="0.25">
      <c r="A703" s="41" t="s">
        <v>90</v>
      </c>
      <c r="B703" s="41" t="s">
        <v>16</v>
      </c>
      <c r="C703" s="41" t="s">
        <v>75</v>
      </c>
      <c r="D703" s="41" t="s">
        <v>42</v>
      </c>
      <c r="E703" s="42">
        <v>45743</v>
      </c>
      <c r="F703" s="41" t="s">
        <v>41</v>
      </c>
      <c r="G703" s="43">
        <v>3.0826392447614133</v>
      </c>
    </row>
    <row r="704" spans="1:7" x14ac:dyDescent="0.25">
      <c r="A704" s="41" t="s">
        <v>90</v>
      </c>
      <c r="B704" s="41" t="s">
        <v>16</v>
      </c>
      <c r="C704" s="41" t="s">
        <v>75</v>
      </c>
      <c r="D704" s="41" t="s">
        <v>42</v>
      </c>
      <c r="E704" s="42">
        <v>45744</v>
      </c>
      <c r="F704" s="41" t="s">
        <v>41</v>
      </c>
      <c r="G704" s="43">
        <v>3.1039726031321666</v>
      </c>
    </row>
    <row r="705" spans="1:7" x14ac:dyDescent="0.25">
      <c r="A705" s="41" t="s">
        <v>90</v>
      </c>
      <c r="B705" s="41" t="s">
        <v>16</v>
      </c>
      <c r="C705" s="41" t="s">
        <v>75</v>
      </c>
      <c r="D705" s="41" t="s">
        <v>42</v>
      </c>
      <c r="E705" s="42">
        <v>45747</v>
      </c>
      <c r="F705" s="41" t="s">
        <v>41</v>
      </c>
      <c r="G705" s="43">
        <v>3.1166871969352545</v>
      </c>
    </row>
    <row r="706" spans="1:7" x14ac:dyDescent="0.25">
      <c r="A706" s="41" t="s">
        <v>90</v>
      </c>
      <c r="B706" s="41" t="s">
        <v>16</v>
      </c>
      <c r="C706" s="41" t="s">
        <v>75</v>
      </c>
      <c r="D706" s="41" t="s">
        <v>42</v>
      </c>
      <c r="E706" s="42">
        <v>45748</v>
      </c>
      <c r="F706" s="41" t="s">
        <v>41</v>
      </c>
      <c r="G706" s="43">
        <v>3.1182576166789877</v>
      </c>
    </row>
    <row r="707" spans="1:7" x14ac:dyDescent="0.25">
      <c r="A707" s="41" t="s">
        <v>90</v>
      </c>
      <c r="B707" s="41" t="s">
        <v>16</v>
      </c>
      <c r="C707" s="41" t="s">
        <v>75</v>
      </c>
      <c r="D707" s="41" t="s">
        <v>42</v>
      </c>
      <c r="E707" s="42">
        <v>45749</v>
      </c>
      <c r="F707" s="41" t="s">
        <v>41</v>
      </c>
      <c r="G707" s="43">
        <v>3.0592529079180335</v>
      </c>
    </row>
    <row r="708" spans="1:7" x14ac:dyDescent="0.25">
      <c r="A708" s="41" t="s">
        <v>90</v>
      </c>
      <c r="B708" s="41" t="s">
        <v>16</v>
      </c>
      <c r="C708" s="41" t="s">
        <v>75</v>
      </c>
      <c r="D708" s="41" t="s">
        <v>42</v>
      </c>
      <c r="E708" s="42">
        <v>45750</v>
      </c>
      <c r="F708" s="41" t="s">
        <v>41</v>
      </c>
      <c r="G708" s="43">
        <v>3.1100696109557937</v>
      </c>
    </row>
    <row r="709" spans="1:7" x14ac:dyDescent="0.25">
      <c r="A709" s="41" t="s">
        <v>90</v>
      </c>
      <c r="B709" s="41" t="s">
        <v>16</v>
      </c>
      <c r="C709" s="41" t="s">
        <v>75</v>
      </c>
      <c r="D709" s="41" t="s">
        <v>42</v>
      </c>
      <c r="E709" s="42">
        <v>45751</v>
      </c>
      <c r="F709" s="41" t="s">
        <v>41</v>
      </c>
      <c r="G709" s="43">
        <v>3.1433970376624765</v>
      </c>
    </row>
    <row r="710" spans="1:7" x14ac:dyDescent="0.25">
      <c r="A710" s="41" t="s">
        <v>90</v>
      </c>
      <c r="B710" s="41" t="s">
        <v>16</v>
      </c>
      <c r="C710" s="41" t="s">
        <v>75</v>
      </c>
      <c r="D710" s="41" t="s">
        <v>42</v>
      </c>
      <c r="E710" s="42">
        <v>45754</v>
      </c>
      <c r="F710" s="41" t="s">
        <v>41</v>
      </c>
      <c r="G710" s="43">
        <v>3.160526593777317</v>
      </c>
    </row>
    <row r="711" spans="1:7" x14ac:dyDescent="0.25">
      <c r="A711" s="41" t="s">
        <v>90</v>
      </c>
      <c r="B711" s="41" t="s">
        <v>16</v>
      </c>
      <c r="C711" s="41" t="s">
        <v>75</v>
      </c>
      <c r="D711" s="41" t="s">
        <v>42</v>
      </c>
      <c r="E711" s="42">
        <v>45755</v>
      </c>
      <c r="F711" s="41" t="s">
        <v>41</v>
      </c>
      <c r="G711" s="43">
        <v>3.1370380125587389</v>
      </c>
    </row>
    <row r="712" spans="1:7" x14ac:dyDescent="0.25">
      <c r="A712" s="41" t="s">
        <v>90</v>
      </c>
      <c r="B712" s="41" t="s">
        <v>16</v>
      </c>
      <c r="C712" s="41" t="s">
        <v>75</v>
      </c>
      <c r="D712" s="41" t="s">
        <v>42</v>
      </c>
      <c r="E712" s="42">
        <v>45756</v>
      </c>
      <c r="F712" s="41" t="s">
        <v>41</v>
      </c>
      <c r="G712" s="43">
        <v>3.1103508720931412</v>
      </c>
    </row>
    <row r="713" spans="1:7" x14ac:dyDescent="0.25">
      <c r="A713" s="41" t="s">
        <v>90</v>
      </c>
      <c r="B713" s="41" t="s">
        <v>16</v>
      </c>
      <c r="C713" s="41" t="s">
        <v>75</v>
      </c>
      <c r="D713" s="41" t="s">
        <v>42</v>
      </c>
      <c r="E713" s="42">
        <v>45757</v>
      </c>
      <c r="F713" s="41" t="s">
        <v>41</v>
      </c>
      <c r="G713" s="43">
        <v>3.0799676824203974</v>
      </c>
    </row>
    <row r="714" spans="1:7" x14ac:dyDescent="0.25">
      <c r="A714" s="41" t="s">
        <v>90</v>
      </c>
      <c r="B714" s="41" t="s">
        <v>16</v>
      </c>
      <c r="C714" s="41" t="s">
        <v>75</v>
      </c>
      <c r="D714" s="41" t="s">
        <v>42</v>
      </c>
      <c r="E714" s="42">
        <v>45758</v>
      </c>
      <c r="F714" s="41" t="s">
        <v>41</v>
      </c>
      <c r="G714" s="43">
        <v>3.0855033215888463</v>
      </c>
    </row>
    <row r="715" spans="1:7" x14ac:dyDescent="0.25">
      <c r="A715" s="41" t="s">
        <v>90</v>
      </c>
      <c r="B715" s="41" t="s">
        <v>16</v>
      </c>
      <c r="C715" s="41" t="s">
        <v>75</v>
      </c>
      <c r="D715" s="41" t="s">
        <v>42</v>
      </c>
      <c r="E715" s="42">
        <v>45761</v>
      </c>
      <c r="F715" s="41" t="s">
        <v>41</v>
      </c>
      <c r="G715" s="43">
        <v>3.1098165332531087</v>
      </c>
    </row>
    <row r="716" spans="1:7" x14ac:dyDescent="0.25">
      <c r="A716" s="41" t="s">
        <v>90</v>
      </c>
      <c r="B716" s="41" t="s">
        <v>16</v>
      </c>
      <c r="C716" s="41" t="s">
        <v>75</v>
      </c>
      <c r="D716" s="41" t="s">
        <v>42</v>
      </c>
      <c r="E716" s="42">
        <v>45762</v>
      </c>
      <c r="F716" s="41" t="s">
        <v>41</v>
      </c>
      <c r="G716" s="43">
        <v>3.1086517119983044</v>
      </c>
    </row>
    <row r="717" spans="1:7" x14ac:dyDescent="0.25">
      <c r="A717" s="41" t="s">
        <v>90</v>
      </c>
      <c r="B717" s="41" t="s">
        <v>16</v>
      </c>
      <c r="C717" s="41" t="s">
        <v>75</v>
      </c>
      <c r="D717" s="41" t="s">
        <v>42</v>
      </c>
      <c r="E717" s="42">
        <v>45763</v>
      </c>
      <c r="F717" s="41" t="s">
        <v>41</v>
      </c>
      <c r="G717" s="43">
        <v>3.1312260256190205</v>
      </c>
    </row>
    <row r="718" spans="1:7" x14ac:dyDescent="0.25">
      <c r="A718" s="41" t="s">
        <v>90</v>
      </c>
      <c r="B718" s="41" t="s">
        <v>16</v>
      </c>
      <c r="C718" s="41" t="s">
        <v>75</v>
      </c>
      <c r="D718" s="41" t="s">
        <v>42</v>
      </c>
      <c r="E718" s="42">
        <v>45764</v>
      </c>
      <c r="F718" s="41" t="s">
        <v>41</v>
      </c>
      <c r="G718" s="43">
        <v>3.1100584659745962</v>
      </c>
    </row>
    <row r="719" spans="1:7" x14ac:dyDescent="0.25">
      <c r="A719" s="41" t="s">
        <v>90</v>
      </c>
      <c r="B719" s="41" t="s">
        <v>16</v>
      </c>
      <c r="C719" s="41" t="s">
        <v>75</v>
      </c>
      <c r="D719" s="41" t="s">
        <v>42</v>
      </c>
      <c r="E719" s="42">
        <v>45769</v>
      </c>
      <c r="F719" s="41" t="s">
        <v>41</v>
      </c>
      <c r="G719" s="43">
        <v>3.1589400607391926</v>
      </c>
    </row>
    <row r="720" spans="1:7" x14ac:dyDescent="0.25">
      <c r="A720" s="41" t="s">
        <v>90</v>
      </c>
      <c r="B720" s="41" t="s">
        <v>16</v>
      </c>
      <c r="C720" s="41" t="s">
        <v>75</v>
      </c>
      <c r="D720" s="41" t="s">
        <v>42</v>
      </c>
      <c r="E720" s="42">
        <v>45770</v>
      </c>
      <c r="F720" s="41" t="s">
        <v>41</v>
      </c>
      <c r="G720" s="43">
        <v>3.1664417327391741</v>
      </c>
    </row>
    <row r="721" spans="1:7" x14ac:dyDescent="0.25">
      <c r="A721" s="41" t="s">
        <v>90</v>
      </c>
      <c r="B721" s="41" t="s">
        <v>16</v>
      </c>
      <c r="C721" s="41" t="s">
        <v>75</v>
      </c>
      <c r="D721" s="41" t="s">
        <v>42</v>
      </c>
      <c r="E721" s="42">
        <v>45771</v>
      </c>
      <c r="F721" s="41" t="s">
        <v>41</v>
      </c>
      <c r="G721" s="43">
        <v>3.1819601903251256</v>
      </c>
    </row>
    <row r="722" spans="1:7" x14ac:dyDescent="0.25">
      <c r="A722" s="41" t="s">
        <v>90</v>
      </c>
      <c r="B722" s="41" t="s">
        <v>16</v>
      </c>
      <c r="C722" s="41" t="s">
        <v>75</v>
      </c>
      <c r="D722" s="41" t="s">
        <v>42</v>
      </c>
      <c r="E722" s="42">
        <v>45772</v>
      </c>
      <c r="F722" s="41" t="s">
        <v>41</v>
      </c>
      <c r="G722" s="43">
        <v>3.1931716879441492</v>
      </c>
    </row>
    <row r="723" spans="1:7" x14ac:dyDescent="0.25">
      <c r="A723" s="41" t="s">
        <v>90</v>
      </c>
      <c r="B723" s="41" t="s">
        <v>16</v>
      </c>
      <c r="C723" s="41" t="s">
        <v>75</v>
      </c>
      <c r="D723" s="41" t="s">
        <v>42</v>
      </c>
      <c r="E723" s="42">
        <v>45775</v>
      </c>
      <c r="F723" s="41" t="s">
        <v>41</v>
      </c>
      <c r="G723" s="43">
        <v>3.2061140673174462</v>
      </c>
    </row>
    <row r="724" spans="1:7" x14ac:dyDescent="0.25">
      <c r="A724" s="41" t="s">
        <v>90</v>
      </c>
      <c r="B724" s="41" t="s">
        <v>16</v>
      </c>
      <c r="C724" s="41" t="s">
        <v>75</v>
      </c>
      <c r="D724" s="41" t="s">
        <v>42</v>
      </c>
      <c r="E724" s="42">
        <v>45776</v>
      </c>
      <c r="F724" s="41" t="s">
        <v>41</v>
      </c>
      <c r="G724" s="43">
        <v>3.2251200196092316</v>
      </c>
    </row>
    <row r="725" spans="1:7" x14ac:dyDescent="0.25">
      <c r="A725" s="41" t="s">
        <v>90</v>
      </c>
      <c r="B725" s="41" t="s">
        <v>16</v>
      </c>
      <c r="C725" s="41" t="s">
        <v>75</v>
      </c>
      <c r="D725" s="41" t="s">
        <v>42</v>
      </c>
      <c r="E725" s="42">
        <v>45777</v>
      </c>
      <c r="F725" s="41" t="s">
        <v>41</v>
      </c>
      <c r="G725" s="43">
        <v>3.2643447215814896</v>
      </c>
    </row>
    <row r="726" spans="1:7" x14ac:dyDescent="0.25">
      <c r="A726" s="41" t="s">
        <v>90</v>
      </c>
      <c r="B726" s="41" t="s">
        <v>16</v>
      </c>
      <c r="C726" s="41" t="s">
        <v>75</v>
      </c>
      <c r="D726" s="41" t="s">
        <v>42</v>
      </c>
      <c r="E726" s="42">
        <v>45778</v>
      </c>
      <c r="F726" s="41" t="s">
        <v>41</v>
      </c>
      <c r="G726" s="43">
        <v>3.2538071641034212</v>
      </c>
    </row>
    <row r="727" spans="1:7" x14ac:dyDescent="0.25">
      <c r="A727" s="41" t="s">
        <v>90</v>
      </c>
      <c r="B727" s="41" t="s">
        <v>16</v>
      </c>
      <c r="C727" s="41" t="s">
        <v>75</v>
      </c>
      <c r="D727" s="41" t="s">
        <v>42</v>
      </c>
      <c r="E727" s="42">
        <v>45779</v>
      </c>
      <c r="F727" s="41" t="s">
        <v>41</v>
      </c>
      <c r="G727" s="43">
        <v>3.2759077504564353</v>
      </c>
    </row>
    <row r="728" spans="1:7" x14ac:dyDescent="0.25">
      <c r="A728" s="41" t="s">
        <v>90</v>
      </c>
      <c r="B728" s="41" t="s">
        <v>16</v>
      </c>
      <c r="C728" s="41" t="s">
        <v>75</v>
      </c>
      <c r="D728" s="41" t="s">
        <v>42</v>
      </c>
      <c r="E728" s="42">
        <v>45783</v>
      </c>
      <c r="F728" s="41" t="s">
        <v>41</v>
      </c>
      <c r="G728" s="43">
        <v>3.2834559166235131</v>
      </c>
    </row>
    <row r="729" spans="1:7" x14ac:dyDescent="0.25">
      <c r="A729" s="41" t="s">
        <v>90</v>
      </c>
      <c r="B729" s="41" t="s">
        <v>16</v>
      </c>
      <c r="C729" s="41" t="s">
        <v>75</v>
      </c>
      <c r="D729" s="41" t="s">
        <v>42</v>
      </c>
      <c r="E729" s="42">
        <v>45784</v>
      </c>
      <c r="F729" s="41" t="s">
        <v>41</v>
      </c>
      <c r="G729" s="43">
        <v>3.3245642084367311</v>
      </c>
    </row>
    <row r="730" spans="1:7" x14ac:dyDescent="0.25">
      <c r="A730" s="41" t="s">
        <v>90</v>
      </c>
      <c r="B730" s="41" t="s">
        <v>16</v>
      </c>
      <c r="C730" s="41" t="s">
        <v>75</v>
      </c>
      <c r="D730" s="41" t="s">
        <v>42</v>
      </c>
      <c r="E730" s="42">
        <v>45785</v>
      </c>
      <c r="F730" s="41" t="s">
        <v>41</v>
      </c>
      <c r="G730" s="43">
        <v>3.3421773961055559</v>
      </c>
    </row>
    <row r="731" spans="1:7" x14ac:dyDescent="0.25">
      <c r="A731" s="41" t="s">
        <v>90</v>
      </c>
      <c r="B731" s="41" t="s">
        <v>16</v>
      </c>
      <c r="C731" s="41" t="s">
        <v>75</v>
      </c>
      <c r="D731" s="41" t="s">
        <v>42</v>
      </c>
      <c r="E731" s="42">
        <v>45786</v>
      </c>
      <c r="F731" s="41" t="s">
        <v>41</v>
      </c>
      <c r="G731" s="43">
        <v>3.4044356520620629</v>
      </c>
    </row>
    <row r="732" spans="1:7" x14ac:dyDescent="0.25">
      <c r="A732" s="41" t="s">
        <v>90</v>
      </c>
      <c r="B732" s="41" t="s">
        <v>16</v>
      </c>
      <c r="C732" s="41" t="s">
        <v>75</v>
      </c>
      <c r="D732" s="41" t="s">
        <v>42</v>
      </c>
      <c r="E732" s="42">
        <v>45789</v>
      </c>
      <c r="F732" s="41" t="s">
        <v>41</v>
      </c>
      <c r="G732" s="43">
        <v>3.4042431978684831</v>
      </c>
    </row>
    <row r="733" spans="1:7" x14ac:dyDescent="0.25">
      <c r="A733" s="41" t="s">
        <v>90</v>
      </c>
      <c r="B733" s="41" t="s">
        <v>16</v>
      </c>
      <c r="C733" s="41" t="s">
        <v>75</v>
      </c>
      <c r="D733" s="41" t="s">
        <v>42</v>
      </c>
      <c r="E733" s="42">
        <v>45790</v>
      </c>
      <c r="F733" s="41" t="s">
        <v>41</v>
      </c>
      <c r="G733" s="43">
        <v>3.4038710906099174</v>
      </c>
    </row>
    <row r="734" spans="1:7" x14ac:dyDescent="0.25">
      <c r="A734" s="41" t="s">
        <v>90</v>
      </c>
      <c r="B734" s="41" t="s">
        <v>16</v>
      </c>
      <c r="C734" s="41" t="s">
        <v>75</v>
      </c>
      <c r="D734" s="41" t="s">
        <v>42</v>
      </c>
      <c r="E734" s="42">
        <v>45791</v>
      </c>
      <c r="F734" s="41" t="s">
        <v>41</v>
      </c>
      <c r="G734" s="43">
        <v>3.4272787388992549</v>
      </c>
    </row>
    <row r="735" spans="1:7" x14ac:dyDescent="0.25">
      <c r="A735" s="41" t="s">
        <v>90</v>
      </c>
      <c r="B735" s="41" t="s">
        <v>16</v>
      </c>
      <c r="C735" s="41" t="s">
        <v>75</v>
      </c>
      <c r="D735" s="41" t="s">
        <v>42</v>
      </c>
      <c r="E735" s="42">
        <v>45792</v>
      </c>
      <c r="F735" s="41" t="s">
        <v>41</v>
      </c>
      <c r="G735" s="43">
        <v>3.4523340031040943</v>
      </c>
    </row>
    <row r="736" spans="1:7" x14ac:dyDescent="0.25">
      <c r="A736" s="41" t="s">
        <v>90</v>
      </c>
      <c r="B736" s="41" t="s">
        <v>16</v>
      </c>
      <c r="C736" s="41" t="s">
        <v>75</v>
      </c>
      <c r="D736" s="41" t="s">
        <v>42</v>
      </c>
      <c r="E736" s="42">
        <v>45793</v>
      </c>
      <c r="F736" s="41" t="s">
        <v>41</v>
      </c>
      <c r="G736" s="43">
        <v>3.4374722754880498</v>
      </c>
    </row>
    <row r="737" spans="1:7" x14ac:dyDescent="0.25">
      <c r="A737" s="41" t="s">
        <v>90</v>
      </c>
      <c r="B737" s="41" t="s">
        <v>16</v>
      </c>
      <c r="C737" s="41" t="s">
        <v>75</v>
      </c>
      <c r="D737" s="41" t="s">
        <v>42</v>
      </c>
      <c r="E737" s="42">
        <v>45796</v>
      </c>
      <c r="F737" s="41" t="s">
        <v>41</v>
      </c>
      <c r="G737" s="43">
        <v>3.4480593591898949</v>
      </c>
    </row>
    <row r="738" spans="1:7" x14ac:dyDescent="0.25">
      <c r="A738" s="41" t="s">
        <v>90</v>
      </c>
      <c r="B738" s="41" t="s">
        <v>16</v>
      </c>
      <c r="C738" s="41" t="s">
        <v>75</v>
      </c>
      <c r="D738" s="41" t="s">
        <v>42</v>
      </c>
      <c r="E738" s="42">
        <v>45797</v>
      </c>
      <c r="F738" s="41" t="s">
        <v>41</v>
      </c>
      <c r="G738" s="43">
        <v>3.4411785509966846</v>
      </c>
    </row>
    <row r="739" spans="1:7" x14ac:dyDescent="0.25">
      <c r="A739" s="41" t="s">
        <v>90</v>
      </c>
      <c r="B739" s="41" t="s">
        <v>16</v>
      </c>
      <c r="C739" s="41" t="s">
        <v>75</v>
      </c>
      <c r="D739" s="41" t="s">
        <v>42</v>
      </c>
      <c r="E739" s="42">
        <v>45798</v>
      </c>
      <c r="F739" s="41" t="s">
        <v>41</v>
      </c>
      <c r="G739" s="43">
        <v>3.4754717465682026</v>
      </c>
    </row>
    <row r="740" spans="1:7" x14ac:dyDescent="0.25">
      <c r="A740" s="41" t="s">
        <v>90</v>
      </c>
      <c r="B740" s="41" t="s">
        <v>16</v>
      </c>
      <c r="C740" s="41" t="s">
        <v>75</v>
      </c>
      <c r="D740" s="41" t="s">
        <v>42</v>
      </c>
      <c r="E740" s="42">
        <v>45799</v>
      </c>
      <c r="F740" s="41" t="s">
        <v>41</v>
      </c>
      <c r="G740" s="43">
        <v>3.4704142287906294</v>
      </c>
    </row>
    <row r="741" spans="1:7" x14ac:dyDescent="0.25">
      <c r="A741" s="41" t="s">
        <v>90</v>
      </c>
      <c r="B741" s="41" t="s">
        <v>16</v>
      </c>
      <c r="C741" s="41" t="s">
        <v>75</v>
      </c>
      <c r="D741" s="41" t="s">
        <v>42</v>
      </c>
      <c r="E741" s="42">
        <v>45800</v>
      </c>
      <c r="F741" s="41" t="s">
        <v>41</v>
      </c>
      <c r="G741" s="43">
        <v>3.4863574123581782</v>
      </c>
    </row>
    <row r="742" spans="1:7" x14ac:dyDescent="0.25">
      <c r="A742" s="41" t="s">
        <v>90</v>
      </c>
      <c r="B742" s="41" t="s">
        <v>16</v>
      </c>
      <c r="C742" s="41" t="s">
        <v>75</v>
      </c>
      <c r="D742" s="41" t="s">
        <v>42</v>
      </c>
      <c r="E742" s="42">
        <v>45804</v>
      </c>
      <c r="F742" s="41" t="s">
        <v>41</v>
      </c>
      <c r="G742" s="43">
        <v>3.5136261441902068</v>
      </c>
    </row>
    <row r="743" spans="1:7" x14ac:dyDescent="0.25">
      <c r="A743" s="41" t="s">
        <v>90</v>
      </c>
      <c r="B743" s="41" t="s">
        <v>16</v>
      </c>
      <c r="C743" s="41" t="s">
        <v>75</v>
      </c>
      <c r="D743" s="41" t="s">
        <v>42</v>
      </c>
      <c r="E743" s="42">
        <v>45805</v>
      </c>
      <c r="F743" s="41" t="s">
        <v>41</v>
      </c>
      <c r="G743" s="43">
        <v>3.5137899641609271</v>
      </c>
    </row>
    <row r="744" spans="1:7" x14ac:dyDescent="0.25">
      <c r="A744" s="41" t="s">
        <v>90</v>
      </c>
      <c r="B744" s="41" t="s">
        <v>16</v>
      </c>
      <c r="C744" s="41" t="s">
        <v>75</v>
      </c>
      <c r="D744" s="41" t="s">
        <v>42</v>
      </c>
      <c r="E744" s="42">
        <v>45806</v>
      </c>
      <c r="F744" s="41" t="s">
        <v>41</v>
      </c>
      <c r="G744" s="43">
        <v>3.5283583471720359</v>
      </c>
    </row>
    <row r="745" spans="1:7" x14ac:dyDescent="0.25">
      <c r="A745" s="41" t="s">
        <v>90</v>
      </c>
      <c r="B745" s="41" t="s">
        <v>16</v>
      </c>
      <c r="C745" s="41" t="s">
        <v>75</v>
      </c>
      <c r="D745" s="41" t="s">
        <v>42</v>
      </c>
      <c r="E745" s="42">
        <v>45807</v>
      </c>
      <c r="F745" s="41" t="s">
        <v>41</v>
      </c>
      <c r="G745" s="43">
        <v>3.1476658431766733</v>
      </c>
    </row>
    <row r="746" spans="1:7" x14ac:dyDescent="0.25">
      <c r="A746" s="41" t="s">
        <v>83</v>
      </c>
      <c r="B746" s="41" t="s">
        <v>16</v>
      </c>
      <c r="C746" s="41" t="s">
        <v>75</v>
      </c>
      <c r="D746" s="41" t="s">
        <v>33</v>
      </c>
      <c r="E746" s="42">
        <v>45447</v>
      </c>
      <c r="F746" s="41" t="s">
        <v>24</v>
      </c>
      <c r="G746" s="43">
        <v>0</v>
      </c>
    </row>
    <row r="747" spans="1:7" x14ac:dyDescent="0.25">
      <c r="A747" s="41" t="s">
        <v>83</v>
      </c>
      <c r="B747" s="41" t="s">
        <v>16</v>
      </c>
      <c r="C747" s="41" t="s">
        <v>75</v>
      </c>
      <c r="D747" s="41" t="s">
        <v>33</v>
      </c>
      <c r="E747" s="42">
        <v>45448</v>
      </c>
      <c r="F747" s="41" t="s">
        <v>24</v>
      </c>
      <c r="G747" s="43">
        <v>1.5513404044020634E-2</v>
      </c>
    </row>
    <row r="748" spans="1:7" x14ac:dyDescent="0.25">
      <c r="A748" s="41" t="s">
        <v>83</v>
      </c>
      <c r="B748" s="41" t="s">
        <v>16</v>
      </c>
      <c r="C748" s="41" t="s">
        <v>75</v>
      </c>
      <c r="D748" s="41" t="s">
        <v>33</v>
      </c>
      <c r="E748" s="42">
        <v>45449</v>
      </c>
      <c r="F748" s="41" t="s">
        <v>24</v>
      </c>
      <c r="G748" s="43">
        <v>3.1130674346584817E-2</v>
      </c>
    </row>
    <row r="749" spans="1:7" x14ac:dyDescent="0.25">
      <c r="A749" s="41" t="s">
        <v>83</v>
      </c>
      <c r="B749" s="41" t="s">
        <v>16</v>
      </c>
      <c r="C749" s="41" t="s">
        <v>75</v>
      </c>
      <c r="D749" s="41" t="s">
        <v>33</v>
      </c>
      <c r="E749" s="42">
        <v>45450</v>
      </c>
      <c r="F749" s="41" t="s">
        <v>24</v>
      </c>
      <c r="G749" s="43">
        <v>4.6687057131766699E-2</v>
      </c>
    </row>
    <row r="750" spans="1:7" x14ac:dyDescent="0.25">
      <c r="A750" s="41" t="s">
        <v>83</v>
      </c>
      <c r="B750" s="41" t="s">
        <v>16</v>
      </c>
      <c r="C750" s="41" t="s">
        <v>75</v>
      </c>
      <c r="D750" s="41" t="s">
        <v>33</v>
      </c>
      <c r="E750" s="42">
        <v>45453</v>
      </c>
      <c r="F750" s="41" t="s">
        <v>24</v>
      </c>
      <c r="G750" s="43">
        <v>6.2048547627040242E-2</v>
      </c>
    </row>
    <row r="751" spans="1:7" x14ac:dyDescent="0.25">
      <c r="A751" s="41" t="s">
        <v>83</v>
      </c>
      <c r="B751" s="41" t="s">
        <v>16</v>
      </c>
      <c r="C751" s="41" t="s">
        <v>75</v>
      </c>
      <c r="D751" s="41" t="s">
        <v>33</v>
      </c>
      <c r="E751" s="42">
        <v>45454</v>
      </c>
      <c r="F751" s="41" t="s">
        <v>24</v>
      </c>
      <c r="G751" s="43">
        <v>7.6571362123601452E-2</v>
      </c>
    </row>
    <row r="752" spans="1:7" x14ac:dyDescent="0.25">
      <c r="A752" s="41" t="s">
        <v>83</v>
      </c>
      <c r="B752" s="41" t="s">
        <v>16</v>
      </c>
      <c r="C752" s="41" t="s">
        <v>75</v>
      </c>
      <c r="D752" s="41" t="s">
        <v>33</v>
      </c>
      <c r="E752" s="42">
        <v>45455</v>
      </c>
      <c r="F752" s="41" t="s">
        <v>24</v>
      </c>
      <c r="G752" s="43">
        <v>9.2133283813706446E-2</v>
      </c>
    </row>
    <row r="753" spans="1:7" x14ac:dyDescent="0.25">
      <c r="A753" s="41" t="s">
        <v>83</v>
      </c>
      <c r="B753" s="41" t="s">
        <v>16</v>
      </c>
      <c r="C753" s="41" t="s">
        <v>75</v>
      </c>
      <c r="D753" s="41" t="s">
        <v>33</v>
      </c>
      <c r="E753" s="42">
        <v>45456</v>
      </c>
      <c r="F753" s="41" t="s">
        <v>24</v>
      </c>
      <c r="G753" s="43">
        <v>0.10829452409573939</v>
      </c>
    </row>
    <row r="754" spans="1:7" x14ac:dyDescent="0.25">
      <c r="A754" s="41" t="s">
        <v>83</v>
      </c>
      <c r="B754" s="41" t="s">
        <v>16</v>
      </c>
      <c r="C754" s="41" t="s">
        <v>75</v>
      </c>
      <c r="D754" s="41" t="s">
        <v>33</v>
      </c>
      <c r="E754" s="42">
        <v>45457</v>
      </c>
      <c r="F754" s="41" t="s">
        <v>24</v>
      </c>
      <c r="G754" s="43">
        <v>0.12336928433694255</v>
      </c>
    </row>
    <row r="755" spans="1:7" x14ac:dyDescent="0.25">
      <c r="A755" s="41" t="s">
        <v>83</v>
      </c>
      <c r="B755" s="41" t="s">
        <v>16</v>
      </c>
      <c r="C755" s="41" t="s">
        <v>75</v>
      </c>
      <c r="D755" s="41" t="s">
        <v>33</v>
      </c>
      <c r="E755" s="42">
        <v>45460</v>
      </c>
      <c r="F755" s="41" t="s">
        <v>24</v>
      </c>
      <c r="G755" s="43">
        <v>0.13824535607904612</v>
      </c>
    </row>
    <row r="756" spans="1:7" x14ac:dyDescent="0.25">
      <c r="A756" s="41" t="s">
        <v>83</v>
      </c>
      <c r="B756" s="41" t="s">
        <v>16</v>
      </c>
      <c r="C756" s="41" t="s">
        <v>75</v>
      </c>
      <c r="D756" s="41" t="s">
        <v>33</v>
      </c>
      <c r="E756" s="42">
        <v>45461</v>
      </c>
      <c r="F756" s="41" t="s">
        <v>24</v>
      </c>
      <c r="G756" s="43">
        <v>0.15270827004274637</v>
      </c>
    </row>
    <row r="757" spans="1:7" x14ac:dyDescent="0.25">
      <c r="A757" s="41" t="s">
        <v>83</v>
      </c>
      <c r="B757" s="41" t="s">
        <v>16</v>
      </c>
      <c r="C757" s="41" t="s">
        <v>75</v>
      </c>
      <c r="D757" s="41" t="s">
        <v>33</v>
      </c>
      <c r="E757" s="42">
        <v>45462</v>
      </c>
      <c r="F757" s="41" t="s">
        <v>24</v>
      </c>
      <c r="G757" s="43">
        <v>0.16835209015778219</v>
      </c>
    </row>
    <row r="758" spans="1:7" x14ac:dyDescent="0.25">
      <c r="A758" s="41" t="s">
        <v>83</v>
      </c>
      <c r="B758" s="41" t="s">
        <v>16</v>
      </c>
      <c r="C758" s="41" t="s">
        <v>75</v>
      </c>
      <c r="D758" s="41" t="s">
        <v>33</v>
      </c>
      <c r="E758" s="42">
        <v>45463</v>
      </c>
      <c r="F758" s="41" t="s">
        <v>24</v>
      </c>
      <c r="G758" s="43">
        <v>0.18427675647629138</v>
      </c>
    </row>
    <row r="759" spans="1:7" x14ac:dyDescent="0.25">
      <c r="A759" s="41" t="s">
        <v>83</v>
      </c>
      <c r="B759" s="41" t="s">
        <v>16</v>
      </c>
      <c r="C759" s="41" t="s">
        <v>75</v>
      </c>
      <c r="D759" s="41" t="s">
        <v>33</v>
      </c>
      <c r="E759" s="42">
        <v>45464</v>
      </c>
      <c r="F759" s="41" t="s">
        <v>24</v>
      </c>
      <c r="G759" s="43">
        <v>0.19854444805648411</v>
      </c>
    </row>
    <row r="760" spans="1:7" x14ac:dyDescent="0.25">
      <c r="A760" s="41" t="s">
        <v>83</v>
      </c>
      <c r="B760" s="41" t="s">
        <v>16</v>
      </c>
      <c r="C760" s="41" t="s">
        <v>75</v>
      </c>
      <c r="D760" s="41" t="s">
        <v>33</v>
      </c>
      <c r="E760" s="42">
        <v>45467</v>
      </c>
      <c r="F760" s="41" t="s">
        <v>24</v>
      </c>
      <c r="G760" s="43">
        <v>0.21383864927575191</v>
      </c>
    </row>
    <row r="761" spans="1:7" x14ac:dyDescent="0.25">
      <c r="A761" s="41" t="s">
        <v>83</v>
      </c>
      <c r="B761" s="41" t="s">
        <v>16</v>
      </c>
      <c r="C761" s="41" t="s">
        <v>75</v>
      </c>
      <c r="D761" s="41" t="s">
        <v>33</v>
      </c>
      <c r="E761" s="42">
        <v>45468</v>
      </c>
      <c r="F761" s="41" t="s">
        <v>24</v>
      </c>
      <c r="G761" s="43">
        <v>0.22995914443331353</v>
      </c>
    </row>
    <row r="762" spans="1:7" x14ac:dyDescent="0.25">
      <c r="A762" s="41" t="s">
        <v>83</v>
      </c>
      <c r="B762" s="41" t="s">
        <v>16</v>
      </c>
      <c r="C762" s="41" t="s">
        <v>75</v>
      </c>
      <c r="D762" s="41" t="s">
        <v>33</v>
      </c>
      <c r="E762" s="42">
        <v>45469</v>
      </c>
      <c r="F762" s="41" t="s">
        <v>24</v>
      </c>
      <c r="G762" s="43">
        <v>0.24477561372851603</v>
      </c>
    </row>
    <row r="763" spans="1:7" x14ac:dyDescent="0.25">
      <c r="A763" s="41" t="s">
        <v>83</v>
      </c>
      <c r="B763" s="41" t="s">
        <v>16</v>
      </c>
      <c r="C763" s="41" t="s">
        <v>75</v>
      </c>
      <c r="D763" s="41" t="s">
        <v>33</v>
      </c>
      <c r="E763" s="42">
        <v>45470</v>
      </c>
      <c r="F763" s="41" t="s">
        <v>24</v>
      </c>
      <c r="G763" s="43">
        <v>0.26011859132935233</v>
      </c>
    </row>
    <row r="764" spans="1:7" x14ac:dyDescent="0.25">
      <c r="A764" s="41" t="s">
        <v>83</v>
      </c>
      <c r="B764" s="41" t="s">
        <v>16</v>
      </c>
      <c r="C764" s="41" t="s">
        <v>75</v>
      </c>
      <c r="D764" s="41" t="s">
        <v>33</v>
      </c>
      <c r="E764" s="42">
        <v>45471</v>
      </c>
      <c r="F764" s="41" t="s">
        <v>24</v>
      </c>
      <c r="G764" s="43">
        <v>0.27519105263720811</v>
      </c>
    </row>
    <row r="765" spans="1:7" x14ac:dyDescent="0.25">
      <c r="A765" s="41" t="s">
        <v>83</v>
      </c>
      <c r="B765" s="41" t="s">
        <v>16</v>
      </c>
      <c r="C765" s="41" t="s">
        <v>75</v>
      </c>
      <c r="D765" s="41" t="s">
        <v>33</v>
      </c>
      <c r="E765" s="42">
        <v>45474</v>
      </c>
      <c r="F765" s="41" t="s">
        <v>24</v>
      </c>
      <c r="G765" s="43">
        <v>0.28959600250944306</v>
      </c>
    </row>
    <row r="766" spans="1:7" x14ac:dyDescent="0.25">
      <c r="A766" s="41" t="s">
        <v>83</v>
      </c>
      <c r="B766" s="41" t="s">
        <v>16</v>
      </c>
      <c r="C766" s="41" t="s">
        <v>75</v>
      </c>
      <c r="D766" s="41" t="s">
        <v>33</v>
      </c>
      <c r="E766" s="42">
        <v>45475</v>
      </c>
      <c r="F766" s="41" t="s">
        <v>24</v>
      </c>
      <c r="G766" s="43">
        <v>0.30267075651052616</v>
      </c>
    </row>
    <row r="767" spans="1:7" x14ac:dyDescent="0.25">
      <c r="A767" s="41" t="s">
        <v>83</v>
      </c>
      <c r="B767" s="41" t="s">
        <v>16</v>
      </c>
      <c r="C767" s="41" t="s">
        <v>75</v>
      </c>
      <c r="D767" s="41" t="s">
        <v>33</v>
      </c>
      <c r="E767" s="42">
        <v>45476</v>
      </c>
      <c r="F767" s="41" t="s">
        <v>24</v>
      </c>
      <c r="G767" s="43">
        <v>0.31764431959238337</v>
      </c>
    </row>
    <row r="768" spans="1:7" x14ac:dyDescent="0.25">
      <c r="A768" s="41" t="s">
        <v>83</v>
      </c>
      <c r="B768" s="41" t="s">
        <v>16</v>
      </c>
      <c r="C768" s="41" t="s">
        <v>75</v>
      </c>
      <c r="D768" s="41" t="s">
        <v>33</v>
      </c>
      <c r="E768" s="42">
        <v>45477</v>
      </c>
      <c r="F768" s="41" t="s">
        <v>24</v>
      </c>
      <c r="G768" s="43">
        <v>0.33193662286705922</v>
      </c>
    </row>
    <row r="769" spans="1:7" x14ac:dyDescent="0.25">
      <c r="A769" s="41" t="s">
        <v>83</v>
      </c>
      <c r="B769" s="41" t="s">
        <v>16</v>
      </c>
      <c r="C769" s="41" t="s">
        <v>75</v>
      </c>
      <c r="D769" s="41" t="s">
        <v>33</v>
      </c>
      <c r="E769" s="42">
        <v>45478</v>
      </c>
      <c r="F769" s="41" t="s">
        <v>24</v>
      </c>
      <c r="G769" s="43">
        <v>0.34623059679322893</v>
      </c>
    </row>
    <row r="770" spans="1:7" x14ac:dyDescent="0.25">
      <c r="A770" s="41" t="s">
        <v>83</v>
      </c>
      <c r="B770" s="41" t="s">
        <v>16</v>
      </c>
      <c r="C770" s="41" t="s">
        <v>75</v>
      </c>
      <c r="D770" s="41" t="s">
        <v>33</v>
      </c>
      <c r="E770" s="42">
        <v>45481</v>
      </c>
      <c r="F770" s="41" t="s">
        <v>24</v>
      </c>
      <c r="G770" s="43">
        <v>0.36232659774282339</v>
      </c>
    </row>
    <row r="771" spans="1:7" x14ac:dyDescent="0.25">
      <c r="A771" s="41" t="s">
        <v>83</v>
      </c>
      <c r="B771" s="41" t="s">
        <v>16</v>
      </c>
      <c r="C771" s="41" t="s">
        <v>75</v>
      </c>
      <c r="D771" s="41" t="s">
        <v>33</v>
      </c>
      <c r="E771" s="42">
        <v>45482</v>
      </c>
      <c r="F771" s="41" t="s">
        <v>24</v>
      </c>
      <c r="G771" s="43">
        <v>0.37655153266079339</v>
      </c>
    </row>
    <row r="772" spans="1:7" x14ac:dyDescent="0.25">
      <c r="A772" s="41" t="s">
        <v>83</v>
      </c>
      <c r="B772" s="41" t="s">
        <v>16</v>
      </c>
      <c r="C772" s="41" t="s">
        <v>75</v>
      </c>
      <c r="D772" s="41" t="s">
        <v>33</v>
      </c>
      <c r="E772" s="42">
        <v>45483</v>
      </c>
      <c r="F772" s="41" t="s">
        <v>24</v>
      </c>
      <c r="G772" s="43">
        <v>0.38879098355382252</v>
      </c>
    </row>
    <row r="773" spans="1:7" x14ac:dyDescent="0.25">
      <c r="A773" s="41" t="s">
        <v>83</v>
      </c>
      <c r="B773" s="41" t="s">
        <v>16</v>
      </c>
      <c r="C773" s="41" t="s">
        <v>75</v>
      </c>
      <c r="D773" s="41" t="s">
        <v>33</v>
      </c>
      <c r="E773" s="42">
        <v>45484</v>
      </c>
      <c r="F773" s="41" t="s">
        <v>24</v>
      </c>
      <c r="G773" s="43">
        <v>0.40185291940521711</v>
      </c>
    </row>
    <row r="774" spans="1:7" x14ac:dyDescent="0.25">
      <c r="A774" s="41" t="s">
        <v>83</v>
      </c>
      <c r="B774" s="41" t="s">
        <v>16</v>
      </c>
      <c r="C774" s="41" t="s">
        <v>75</v>
      </c>
      <c r="D774" s="41" t="s">
        <v>33</v>
      </c>
      <c r="E774" s="42">
        <v>45485</v>
      </c>
      <c r="F774" s="41" t="s">
        <v>24</v>
      </c>
      <c r="G774" s="43">
        <v>0.41733359153745692</v>
      </c>
    </row>
    <row r="775" spans="1:7" x14ac:dyDescent="0.25">
      <c r="A775" s="41" t="s">
        <v>83</v>
      </c>
      <c r="B775" s="41" t="s">
        <v>16</v>
      </c>
      <c r="C775" s="41" t="s">
        <v>75</v>
      </c>
      <c r="D775" s="41" t="s">
        <v>33</v>
      </c>
      <c r="E775" s="42">
        <v>45488</v>
      </c>
      <c r="F775" s="41" t="s">
        <v>24</v>
      </c>
      <c r="G775" s="43">
        <v>0.43395823610288109</v>
      </c>
    </row>
    <row r="776" spans="1:7" x14ac:dyDescent="0.25">
      <c r="A776" s="41" t="s">
        <v>83</v>
      </c>
      <c r="B776" s="41" t="s">
        <v>16</v>
      </c>
      <c r="C776" s="41" t="s">
        <v>75</v>
      </c>
      <c r="D776" s="41" t="s">
        <v>33</v>
      </c>
      <c r="E776" s="42">
        <v>45489</v>
      </c>
      <c r="F776" s="41" t="s">
        <v>24</v>
      </c>
      <c r="G776" s="43">
        <v>0.44715571956127409</v>
      </c>
    </row>
    <row r="777" spans="1:7" x14ac:dyDescent="0.25">
      <c r="A777" s="41" t="s">
        <v>83</v>
      </c>
      <c r="B777" s="41" t="s">
        <v>16</v>
      </c>
      <c r="C777" s="41" t="s">
        <v>75</v>
      </c>
      <c r="D777" s="41" t="s">
        <v>33</v>
      </c>
      <c r="E777" s="42">
        <v>45490</v>
      </c>
      <c r="F777" s="41" t="s">
        <v>24</v>
      </c>
      <c r="G777" s="43">
        <v>0.46365901177657148</v>
      </c>
    </row>
    <row r="778" spans="1:7" x14ac:dyDescent="0.25">
      <c r="A778" s="41" t="s">
        <v>83</v>
      </c>
      <c r="B778" s="41" t="s">
        <v>16</v>
      </c>
      <c r="C778" s="41" t="s">
        <v>75</v>
      </c>
      <c r="D778" s="41" t="s">
        <v>33</v>
      </c>
      <c r="E778" s="42">
        <v>45491</v>
      </c>
      <c r="F778" s="41" t="s">
        <v>24</v>
      </c>
      <c r="G778" s="43">
        <v>0.48139606361646781</v>
      </c>
    </row>
    <row r="779" spans="1:7" x14ac:dyDescent="0.25">
      <c r="A779" s="41" t="s">
        <v>83</v>
      </c>
      <c r="B779" s="41" t="s">
        <v>16</v>
      </c>
      <c r="C779" s="41" t="s">
        <v>75</v>
      </c>
      <c r="D779" s="41" t="s">
        <v>33</v>
      </c>
      <c r="E779" s="42">
        <v>45492</v>
      </c>
      <c r="F779" s="41" t="s">
        <v>24</v>
      </c>
      <c r="G779" s="43">
        <v>0.49704614930315394</v>
      </c>
    </row>
    <row r="780" spans="1:7" x14ac:dyDescent="0.25">
      <c r="A780" s="41" t="s">
        <v>83</v>
      </c>
      <c r="B780" s="41" t="s">
        <v>16</v>
      </c>
      <c r="C780" s="41" t="s">
        <v>75</v>
      </c>
      <c r="D780" s="41" t="s">
        <v>33</v>
      </c>
      <c r="E780" s="42">
        <v>45495</v>
      </c>
      <c r="F780" s="41" t="s">
        <v>24</v>
      </c>
      <c r="G780" s="43">
        <v>0.51260458558948574</v>
      </c>
    </row>
    <row r="781" spans="1:7" x14ac:dyDescent="0.25">
      <c r="A781" s="41" t="s">
        <v>83</v>
      </c>
      <c r="B781" s="41" t="s">
        <v>16</v>
      </c>
      <c r="C781" s="41" t="s">
        <v>75</v>
      </c>
      <c r="D781" s="41" t="s">
        <v>33</v>
      </c>
      <c r="E781" s="42">
        <v>45496</v>
      </c>
      <c r="F781" s="41" t="s">
        <v>24</v>
      </c>
      <c r="G781" s="43">
        <v>0.52766694236972655</v>
      </c>
    </row>
    <row r="782" spans="1:7" x14ac:dyDescent="0.25">
      <c r="A782" s="41" t="s">
        <v>83</v>
      </c>
      <c r="B782" s="41" t="s">
        <v>16</v>
      </c>
      <c r="C782" s="41" t="s">
        <v>75</v>
      </c>
      <c r="D782" s="41" t="s">
        <v>33</v>
      </c>
      <c r="E782" s="42">
        <v>45497</v>
      </c>
      <c r="F782" s="41" t="s">
        <v>24</v>
      </c>
      <c r="G782" s="43">
        <v>0.5449037538040008</v>
      </c>
    </row>
    <row r="783" spans="1:7" x14ac:dyDescent="0.25">
      <c r="A783" s="41" t="s">
        <v>83</v>
      </c>
      <c r="B783" s="41" t="s">
        <v>16</v>
      </c>
      <c r="C783" s="41" t="s">
        <v>75</v>
      </c>
      <c r="D783" s="41" t="s">
        <v>33</v>
      </c>
      <c r="E783" s="42">
        <v>45498</v>
      </c>
      <c r="F783" s="41" t="s">
        <v>24</v>
      </c>
      <c r="G783" s="43">
        <v>0.56124036310230863</v>
      </c>
    </row>
    <row r="784" spans="1:7" x14ac:dyDescent="0.25">
      <c r="A784" s="41" t="s">
        <v>83</v>
      </c>
      <c r="B784" s="41" t="s">
        <v>16</v>
      </c>
      <c r="C784" s="41" t="s">
        <v>75</v>
      </c>
      <c r="D784" s="41" t="s">
        <v>33</v>
      </c>
      <c r="E784" s="42">
        <v>45499</v>
      </c>
      <c r="F784" s="41" t="s">
        <v>24</v>
      </c>
      <c r="G784" s="43">
        <v>0.57662586629844903</v>
      </c>
    </row>
    <row r="785" spans="1:7" x14ac:dyDescent="0.25">
      <c r="A785" s="41" t="s">
        <v>83</v>
      </c>
      <c r="B785" s="41" t="s">
        <v>16</v>
      </c>
      <c r="C785" s="41" t="s">
        <v>75</v>
      </c>
      <c r="D785" s="41" t="s">
        <v>33</v>
      </c>
      <c r="E785" s="42">
        <v>45502</v>
      </c>
      <c r="F785" s="41" t="s">
        <v>24</v>
      </c>
      <c r="G785" s="43">
        <v>0.59261253872328934</v>
      </c>
    </row>
    <row r="786" spans="1:7" x14ac:dyDescent="0.25">
      <c r="A786" s="41" t="s">
        <v>83</v>
      </c>
      <c r="B786" s="41" t="s">
        <v>16</v>
      </c>
      <c r="C786" s="41" t="s">
        <v>75</v>
      </c>
      <c r="D786" s="41" t="s">
        <v>33</v>
      </c>
      <c r="E786" s="42">
        <v>45503</v>
      </c>
      <c r="F786" s="41" t="s">
        <v>24</v>
      </c>
      <c r="G786" s="43">
        <v>0.60701858343360904</v>
      </c>
    </row>
    <row r="787" spans="1:7" x14ac:dyDescent="0.25">
      <c r="A787" s="41" t="s">
        <v>83</v>
      </c>
      <c r="B787" s="41" t="s">
        <v>16</v>
      </c>
      <c r="C787" s="41" t="s">
        <v>75</v>
      </c>
      <c r="D787" s="41" t="s">
        <v>33</v>
      </c>
      <c r="E787" s="42">
        <v>45504</v>
      </c>
      <c r="F787" s="41" t="s">
        <v>24</v>
      </c>
      <c r="G787" s="43">
        <v>0.62465494508224029</v>
      </c>
    </row>
    <row r="788" spans="1:7" x14ac:dyDescent="0.25">
      <c r="A788" s="41" t="s">
        <v>83</v>
      </c>
      <c r="B788" s="41" t="s">
        <v>16</v>
      </c>
      <c r="C788" s="41" t="s">
        <v>75</v>
      </c>
      <c r="D788" s="41" t="s">
        <v>33</v>
      </c>
      <c r="E788" s="42">
        <v>45505</v>
      </c>
      <c r="F788" s="41" t="s">
        <v>24</v>
      </c>
      <c r="G788" s="43">
        <v>0.63936989161251367</v>
      </c>
    </row>
    <row r="789" spans="1:7" x14ac:dyDescent="0.25">
      <c r="A789" s="41" t="s">
        <v>83</v>
      </c>
      <c r="B789" s="41" t="s">
        <v>16</v>
      </c>
      <c r="C789" s="41" t="s">
        <v>75</v>
      </c>
      <c r="D789" s="41" t="s">
        <v>33</v>
      </c>
      <c r="E789" s="42">
        <v>45506</v>
      </c>
      <c r="F789" s="41" t="s">
        <v>24</v>
      </c>
      <c r="G789" s="43">
        <v>0.65945717096526846</v>
      </c>
    </row>
    <row r="790" spans="1:7" x14ac:dyDescent="0.25">
      <c r="A790" s="41" t="s">
        <v>83</v>
      </c>
      <c r="B790" s="41" t="s">
        <v>16</v>
      </c>
      <c r="C790" s="41" t="s">
        <v>75</v>
      </c>
      <c r="D790" s="41" t="s">
        <v>33</v>
      </c>
      <c r="E790" s="42">
        <v>45510</v>
      </c>
      <c r="F790" s="41" t="s">
        <v>24</v>
      </c>
      <c r="G790" s="43">
        <v>0.67353593911160325</v>
      </c>
    </row>
    <row r="791" spans="1:7" x14ac:dyDescent="0.25">
      <c r="A791" s="41" t="s">
        <v>83</v>
      </c>
      <c r="B791" s="41" t="s">
        <v>16</v>
      </c>
      <c r="C791" s="41" t="s">
        <v>75</v>
      </c>
      <c r="D791" s="41" t="s">
        <v>33</v>
      </c>
      <c r="E791" s="42">
        <v>45511</v>
      </c>
      <c r="F791" s="41" t="s">
        <v>24</v>
      </c>
      <c r="G791" s="43">
        <v>0.68823985837629476</v>
      </c>
    </row>
    <row r="792" spans="1:7" x14ac:dyDescent="0.25">
      <c r="A792" s="41" t="s">
        <v>83</v>
      </c>
      <c r="B792" s="41" t="s">
        <v>16</v>
      </c>
      <c r="C792" s="41" t="s">
        <v>75</v>
      </c>
      <c r="D792" s="41" t="s">
        <v>33</v>
      </c>
      <c r="E792" s="42">
        <v>45512</v>
      </c>
      <c r="F792" s="41" t="s">
        <v>24</v>
      </c>
      <c r="G792" s="43">
        <v>0.70015582363872875</v>
      </c>
    </row>
    <row r="793" spans="1:7" x14ac:dyDescent="0.25">
      <c r="A793" s="41" t="s">
        <v>83</v>
      </c>
      <c r="B793" s="41" t="s">
        <v>16</v>
      </c>
      <c r="C793" s="41" t="s">
        <v>75</v>
      </c>
      <c r="D793" s="41" t="s">
        <v>33</v>
      </c>
      <c r="E793" s="42">
        <v>45513</v>
      </c>
      <c r="F793" s="41" t="s">
        <v>24</v>
      </c>
      <c r="G793" s="43">
        <v>0.71332275829086311</v>
      </c>
    </row>
    <row r="794" spans="1:7" x14ac:dyDescent="0.25">
      <c r="A794" s="41" t="s">
        <v>83</v>
      </c>
      <c r="B794" s="41" t="s">
        <v>16</v>
      </c>
      <c r="C794" s="41" t="s">
        <v>75</v>
      </c>
      <c r="D794" s="41" t="s">
        <v>33</v>
      </c>
      <c r="E794" s="42">
        <v>45516</v>
      </c>
      <c r="F794" s="41" t="s">
        <v>24</v>
      </c>
      <c r="G794" s="43">
        <v>0.72588013133574625</v>
      </c>
    </row>
    <row r="795" spans="1:7" x14ac:dyDescent="0.25">
      <c r="A795" s="41" t="s">
        <v>83</v>
      </c>
      <c r="B795" s="41" t="s">
        <v>16</v>
      </c>
      <c r="C795" s="41" t="s">
        <v>75</v>
      </c>
      <c r="D795" s="41" t="s">
        <v>33</v>
      </c>
      <c r="E795" s="42">
        <v>45517</v>
      </c>
      <c r="F795" s="41" t="s">
        <v>24</v>
      </c>
      <c r="G795" s="43">
        <v>0.73862917127268113</v>
      </c>
    </row>
    <row r="796" spans="1:7" x14ac:dyDescent="0.25">
      <c r="A796" s="41" t="s">
        <v>83</v>
      </c>
      <c r="B796" s="41" t="s">
        <v>16</v>
      </c>
      <c r="C796" s="41" t="s">
        <v>75</v>
      </c>
      <c r="D796" s="41" t="s">
        <v>33</v>
      </c>
      <c r="E796" s="42">
        <v>45518</v>
      </c>
      <c r="F796" s="41" t="s">
        <v>24</v>
      </c>
      <c r="G796" s="43">
        <v>0.75351785806848426</v>
      </c>
    </row>
    <row r="797" spans="1:7" x14ac:dyDescent="0.25">
      <c r="A797" s="41" t="s">
        <v>83</v>
      </c>
      <c r="B797" s="41" t="s">
        <v>16</v>
      </c>
      <c r="C797" s="41" t="s">
        <v>75</v>
      </c>
      <c r="D797" s="41" t="s">
        <v>33</v>
      </c>
      <c r="E797" s="42">
        <v>45519</v>
      </c>
      <c r="F797" s="41" t="s">
        <v>24</v>
      </c>
      <c r="G797" s="43">
        <v>0.76599537147815089</v>
      </c>
    </row>
    <row r="798" spans="1:7" x14ac:dyDescent="0.25">
      <c r="A798" s="41" t="s">
        <v>83</v>
      </c>
      <c r="B798" s="41" t="s">
        <v>16</v>
      </c>
      <c r="C798" s="41" t="s">
        <v>75</v>
      </c>
      <c r="D798" s="41" t="s">
        <v>33</v>
      </c>
      <c r="E798" s="42">
        <v>45520</v>
      </c>
      <c r="F798" s="41" t="s">
        <v>24</v>
      </c>
      <c r="G798" s="43">
        <v>0.77523682716440867</v>
      </c>
    </row>
    <row r="799" spans="1:7" x14ac:dyDescent="0.25">
      <c r="A799" s="41" t="s">
        <v>83</v>
      </c>
      <c r="B799" s="41" t="s">
        <v>16</v>
      </c>
      <c r="C799" s="41" t="s">
        <v>75</v>
      </c>
      <c r="D799" s="41" t="s">
        <v>33</v>
      </c>
      <c r="E799" s="42">
        <v>45523</v>
      </c>
      <c r="F799" s="41" t="s">
        <v>24</v>
      </c>
      <c r="G799" s="43">
        <v>0.78745196972215636</v>
      </c>
    </row>
    <row r="800" spans="1:7" x14ac:dyDescent="0.25">
      <c r="A800" s="41" t="s">
        <v>83</v>
      </c>
      <c r="B800" s="41" t="s">
        <v>16</v>
      </c>
      <c r="C800" s="41" t="s">
        <v>75</v>
      </c>
      <c r="D800" s="41" t="s">
        <v>33</v>
      </c>
      <c r="E800" s="42">
        <v>45524</v>
      </c>
      <c r="F800" s="41" t="s">
        <v>24</v>
      </c>
      <c r="G800" s="43">
        <v>0.80052759669799212</v>
      </c>
    </row>
    <row r="801" spans="1:7" x14ac:dyDescent="0.25">
      <c r="A801" s="41" t="s">
        <v>83</v>
      </c>
      <c r="B801" s="41" t="s">
        <v>16</v>
      </c>
      <c r="C801" s="41" t="s">
        <v>75</v>
      </c>
      <c r="D801" s="41" t="s">
        <v>33</v>
      </c>
      <c r="E801" s="42">
        <v>45525</v>
      </c>
      <c r="F801" s="41" t="s">
        <v>24</v>
      </c>
      <c r="G801" s="43">
        <v>0.81293026090970411</v>
      </c>
    </row>
    <row r="802" spans="1:7" x14ac:dyDescent="0.25">
      <c r="A802" s="41" t="s">
        <v>83</v>
      </c>
      <c r="B802" s="41" t="s">
        <v>16</v>
      </c>
      <c r="C802" s="41" t="s">
        <v>75</v>
      </c>
      <c r="D802" s="41" t="s">
        <v>33</v>
      </c>
      <c r="E802" s="42">
        <v>45526</v>
      </c>
      <c r="F802" s="41" t="s">
        <v>24</v>
      </c>
      <c r="G802" s="43">
        <v>0.82234025056989812</v>
      </c>
    </row>
    <row r="803" spans="1:7" x14ac:dyDescent="0.25">
      <c r="A803" s="41" t="s">
        <v>83</v>
      </c>
      <c r="B803" s="41" t="s">
        <v>16</v>
      </c>
      <c r="C803" s="41" t="s">
        <v>75</v>
      </c>
      <c r="D803" s="41" t="s">
        <v>33</v>
      </c>
      <c r="E803" s="42">
        <v>45527</v>
      </c>
      <c r="F803" s="41" t="s">
        <v>24</v>
      </c>
      <c r="G803" s="43">
        <v>0.8344120366924288</v>
      </c>
    </row>
    <row r="804" spans="1:7" x14ac:dyDescent="0.25">
      <c r="A804" s="41" t="s">
        <v>83</v>
      </c>
      <c r="B804" s="41" t="s">
        <v>16</v>
      </c>
      <c r="C804" s="41" t="s">
        <v>75</v>
      </c>
      <c r="D804" s="41" t="s">
        <v>33</v>
      </c>
      <c r="E804" s="42">
        <v>45531</v>
      </c>
      <c r="F804" s="41" t="s">
        <v>24</v>
      </c>
      <c r="G804" s="43">
        <v>0.85065057663299759</v>
      </c>
    </row>
    <row r="805" spans="1:7" x14ac:dyDescent="0.25">
      <c r="A805" s="41" t="s">
        <v>83</v>
      </c>
      <c r="B805" s="41" t="s">
        <v>16</v>
      </c>
      <c r="C805" s="41" t="s">
        <v>75</v>
      </c>
      <c r="D805" s="41" t="s">
        <v>33</v>
      </c>
      <c r="E805" s="42">
        <v>45532</v>
      </c>
      <c r="F805" s="41" t="s">
        <v>24</v>
      </c>
      <c r="G805" s="43">
        <v>0.86952311458786646</v>
      </c>
    </row>
    <row r="806" spans="1:7" x14ac:dyDescent="0.25">
      <c r="A806" s="41" t="s">
        <v>83</v>
      </c>
      <c r="B806" s="41" t="s">
        <v>16</v>
      </c>
      <c r="C806" s="41" t="s">
        <v>75</v>
      </c>
      <c r="D806" s="41" t="s">
        <v>33</v>
      </c>
      <c r="E806" s="42">
        <v>45533</v>
      </c>
      <c r="F806" s="41" t="s">
        <v>24</v>
      </c>
      <c r="G806" s="43">
        <v>0.88557922459462601</v>
      </c>
    </row>
    <row r="807" spans="1:7" x14ac:dyDescent="0.25">
      <c r="A807" s="41" t="s">
        <v>83</v>
      </c>
      <c r="B807" s="41" t="s">
        <v>16</v>
      </c>
      <c r="C807" s="41" t="s">
        <v>75</v>
      </c>
      <c r="D807" s="41" t="s">
        <v>33</v>
      </c>
      <c r="E807" s="42">
        <v>45534</v>
      </c>
      <c r="F807" s="41" t="s">
        <v>24</v>
      </c>
      <c r="G807" s="43">
        <v>0.89996147385783765</v>
      </c>
    </row>
    <row r="808" spans="1:7" x14ac:dyDescent="0.25">
      <c r="A808" s="41" t="s">
        <v>83</v>
      </c>
      <c r="B808" s="41" t="s">
        <v>16</v>
      </c>
      <c r="C808" s="41" t="s">
        <v>75</v>
      </c>
      <c r="D808" s="41" t="s">
        <v>33</v>
      </c>
      <c r="E808" s="42">
        <v>45537</v>
      </c>
      <c r="F808" s="41" t="s">
        <v>24</v>
      </c>
      <c r="G808" s="43">
        <v>0.91915341148251284</v>
      </c>
    </row>
    <row r="809" spans="1:7" x14ac:dyDescent="0.25">
      <c r="A809" s="41" t="s">
        <v>83</v>
      </c>
      <c r="B809" s="41" t="s">
        <v>16</v>
      </c>
      <c r="C809" s="41" t="s">
        <v>75</v>
      </c>
      <c r="D809" s="41" t="s">
        <v>33</v>
      </c>
      <c r="E809" s="42">
        <v>45538</v>
      </c>
      <c r="F809" s="41" t="s">
        <v>24</v>
      </c>
      <c r="G809" s="43">
        <v>0.9294948845220069</v>
      </c>
    </row>
    <row r="810" spans="1:7" x14ac:dyDescent="0.25">
      <c r="A810" s="41" t="s">
        <v>83</v>
      </c>
      <c r="B810" s="41" t="s">
        <v>16</v>
      </c>
      <c r="C810" s="41" t="s">
        <v>75</v>
      </c>
      <c r="D810" s="41" t="s">
        <v>33</v>
      </c>
      <c r="E810" s="42">
        <v>45539</v>
      </c>
      <c r="F810" s="41" t="s">
        <v>24</v>
      </c>
      <c r="G810" s="43">
        <v>0.94462006866922388</v>
      </c>
    </row>
    <row r="811" spans="1:7" x14ac:dyDescent="0.25">
      <c r="A811" s="41" t="s">
        <v>83</v>
      </c>
      <c r="B811" s="41" t="s">
        <v>16</v>
      </c>
      <c r="C811" s="41" t="s">
        <v>75</v>
      </c>
      <c r="D811" s="41" t="s">
        <v>33</v>
      </c>
      <c r="E811" s="42">
        <v>45540</v>
      </c>
      <c r="F811" s="41" t="s">
        <v>24</v>
      </c>
      <c r="G811" s="43">
        <v>0.95781970182561804</v>
      </c>
    </row>
    <row r="812" spans="1:7" x14ac:dyDescent="0.25">
      <c r="A812" s="41" t="s">
        <v>83</v>
      </c>
      <c r="B812" s="41" t="s">
        <v>16</v>
      </c>
      <c r="C812" s="41" t="s">
        <v>75</v>
      </c>
      <c r="D812" s="41" t="s">
        <v>33</v>
      </c>
      <c r="E812" s="42">
        <v>45541</v>
      </c>
      <c r="F812" s="41" t="s">
        <v>24</v>
      </c>
      <c r="G812" s="43">
        <v>0.98014645569270997</v>
      </c>
    </row>
    <row r="813" spans="1:7" x14ac:dyDescent="0.25">
      <c r="A813" s="41" t="s">
        <v>83</v>
      </c>
      <c r="B813" s="41" t="s">
        <v>16</v>
      </c>
      <c r="C813" s="41" t="s">
        <v>75</v>
      </c>
      <c r="D813" s="41" t="s">
        <v>33</v>
      </c>
      <c r="E813" s="42">
        <v>45544</v>
      </c>
      <c r="F813" s="41" t="s">
        <v>24</v>
      </c>
      <c r="G813" s="43">
        <v>0.99682441315967973</v>
      </c>
    </row>
    <row r="814" spans="1:7" x14ac:dyDescent="0.25">
      <c r="A814" s="41" t="s">
        <v>83</v>
      </c>
      <c r="B814" s="41" t="s">
        <v>16</v>
      </c>
      <c r="C814" s="41" t="s">
        <v>75</v>
      </c>
      <c r="D814" s="41" t="s">
        <v>33</v>
      </c>
      <c r="E814" s="42">
        <v>45545</v>
      </c>
      <c r="F814" s="41" t="s">
        <v>24</v>
      </c>
      <c r="G814" s="43">
        <v>1.014887815116738</v>
      </c>
    </row>
    <row r="815" spans="1:7" x14ac:dyDescent="0.25">
      <c r="A815" s="41" t="s">
        <v>83</v>
      </c>
      <c r="B815" s="41" t="s">
        <v>16</v>
      </c>
      <c r="C815" s="41" t="s">
        <v>75</v>
      </c>
      <c r="D815" s="41" t="s">
        <v>33</v>
      </c>
      <c r="E815" s="42">
        <v>45546</v>
      </c>
      <c r="F815" s="41" t="s">
        <v>24</v>
      </c>
      <c r="G815" s="43">
        <v>1.0245571851720559</v>
      </c>
    </row>
    <row r="816" spans="1:7" x14ac:dyDescent="0.25">
      <c r="A816" s="41" t="s">
        <v>83</v>
      </c>
      <c r="B816" s="41" t="s">
        <v>16</v>
      </c>
      <c r="C816" s="41" t="s">
        <v>75</v>
      </c>
      <c r="D816" s="41" t="s">
        <v>33</v>
      </c>
      <c r="E816" s="42">
        <v>45547</v>
      </c>
      <c r="F816" s="41" t="s">
        <v>24</v>
      </c>
      <c r="G816" s="43">
        <v>1.0334980158057119</v>
      </c>
    </row>
    <row r="817" spans="1:7" x14ac:dyDescent="0.25">
      <c r="A817" s="41" t="s">
        <v>83</v>
      </c>
      <c r="B817" s="41" t="s">
        <v>16</v>
      </c>
      <c r="C817" s="41" t="s">
        <v>75</v>
      </c>
      <c r="D817" s="41" t="s">
        <v>33</v>
      </c>
      <c r="E817" s="42">
        <v>45548</v>
      </c>
      <c r="F817" s="41" t="s">
        <v>24</v>
      </c>
      <c r="G817" s="43">
        <v>1.0447743208113942</v>
      </c>
    </row>
    <row r="818" spans="1:7" x14ac:dyDescent="0.25">
      <c r="A818" s="41" t="s">
        <v>83</v>
      </c>
      <c r="B818" s="41" t="s">
        <v>16</v>
      </c>
      <c r="C818" s="41" t="s">
        <v>75</v>
      </c>
      <c r="D818" s="41" t="s">
        <v>33</v>
      </c>
      <c r="E818" s="42">
        <v>45551</v>
      </c>
      <c r="F818" s="41" t="s">
        <v>24</v>
      </c>
      <c r="G818" s="43">
        <v>1.0606038046285036</v>
      </c>
    </row>
    <row r="819" spans="1:7" x14ac:dyDescent="0.25">
      <c r="A819" s="41" t="s">
        <v>83</v>
      </c>
      <c r="B819" s="41" t="s">
        <v>16</v>
      </c>
      <c r="C819" s="41" t="s">
        <v>75</v>
      </c>
      <c r="D819" s="41" t="s">
        <v>33</v>
      </c>
      <c r="E819" s="42">
        <v>45552</v>
      </c>
      <c r="F819" s="41" t="s">
        <v>24</v>
      </c>
      <c r="G819" s="43">
        <v>1.0734786566407519</v>
      </c>
    </row>
    <row r="820" spans="1:7" x14ac:dyDescent="0.25">
      <c r="A820" s="41" t="s">
        <v>83</v>
      </c>
      <c r="B820" s="41" t="s">
        <v>16</v>
      </c>
      <c r="C820" s="41" t="s">
        <v>75</v>
      </c>
      <c r="D820" s="41" t="s">
        <v>33</v>
      </c>
      <c r="E820" s="42">
        <v>45553</v>
      </c>
      <c r="F820" s="41" t="s">
        <v>24</v>
      </c>
      <c r="G820" s="43">
        <v>1.0851216557886494</v>
      </c>
    </row>
    <row r="821" spans="1:7" x14ac:dyDescent="0.25">
      <c r="A821" s="41" t="s">
        <v>83</v>
      </c>
      <c r="B821" s="41" t="s">
        <v>16</v>
      </c>
      <c r="C821" s="41" t="s">
        <v>75</v>
      </c>
      <c r="D821" s="41" t="s">
        <v>33</v>
      </c>
      <c r="E821" s="42">
        <v>45554</v>
      </c>
      <c r="F821" s="41" t="s">
        <v>24</v>
      </c>
      <c r="G821" s="43">
        <v>1.0975304298642898</v>
      </c>
    </row>
    <row r="822" spans="1:7" x14ac:dyDescent="0.25">
      <c r="A822" s="41" t="s">
        <v>83</v>
      </c>
      <c r="B822" s="41" t="s">
        <v>16</v>
      </c>
      <c r="C822" s="41" t="s">
        <v>75</v>
      </c>
      <c r="D822" s="41" t="s">
        <v>33</v>
      </c>
      <c r="E822" s="42">
        <v>45555</v>
      </c>
      <c r="F822" s="41" t="s">
        <v>24</v>
      </c>
      <c r="G822" s="43">
        <v>1.1066884932504901</v>
      </c>
    </row>
    <row r="823" spans="1:7" x14ac:dyDescent="0.25">
      <c r="A823" s="41" t="s">
        <v>83</v>
      </c>
      <c r="B823" s="41" t="s">
        <v>16</v>
      </c>
      <c r="C823" s="41" t="s">
        <v>75</v>
      </c>
      <c r="D823" s="41" t="s">
        <v>33</v>
      </c>
      <c r="E823" s="42">
        <v>45558</v>
      </c>
      <c r="F823" s="41" t="s">
        <v>24</v>
      </c>
      <c r="G823" s="43">
        <v>1.1183650929360838</v>
      </c>
    </row>
    <row r="824" spans="1:7" x14ac:dyDescent="0.25">
      <c r="A824" s="41" t="s">
        <v>83</v>
      </c>
      <c r="B824" s="41" t="s">
        <v>16</v>
      </c>
      <c r="C824" s="41" t="s">
        <v>75</v>
      </c>
      <c r="D824" s="41" t="s">
        <v>33</v>
      </c>
      <c r="E824" s="42">
        <v>45559</v>
      </c>
      <c r="F824" s="41" t="s">
        <v>24</v>
      </c>
      <c r="G824" s="43">
        <v>1.1342416451158115</v>
      </c>
    </row>
    <row r="825" spans="1:7" x14ac:dyDescent="0.25">
      <c r="A825" s="41" t="s">
        <v>83</v>
      </c>
      <c r="B825" s="41" t="s">
        <v>16</v>
      </c>
      <c r="C825" s="41" t="s">
        <v>75</v>
      </c>
      <c r="D825" s="41" t="s">
        <v>33</v>
      </c>
      <c r="E825" s="42">
        <v>45560</v>
      </c>
      <c r="F825" s="41" t="s">
        <v>24</v>
      </c>
      <c r="G825" s="43">
        <v>1.1469667126478551</v>
      </c>
    </row>
    <row r="826" spans="1:7" x14ac:dyDescent="0.25">
      <c r="A826" s="41" t="s">
        <v>83</v>
      </c>
      <c r="B826" s="41" t="s">
        <v>16</v>
      </c>
      <c r="C826" s="41" t="s">
        <v>75</v>
      </c>
      <c r="D826" s="41" t="s">
        <v>33</v>
      </c>
      <c r="E826" s="42">
        <v>45561</v>
      </c>
      <c r="F826" s="41" t="s">
        <v>24</v>
      </c>
      <c r="G826" s="43">
        <v>1.1608856073986251</v>
      </c>
    </row>
    <row r="827" spans="1:7" x14ac:dyDescent="0.25">
      <c r="A827" s="41" t="s">
        <v>83</v>
      </c>
      <c r="B827" s="41" t="s">
        <v>16</v>
      </c>
      <c r="C827" s="41" t="s">
        <v>75</v>
      </c>
      <c r="D827" s="41" t="s">
        <v>33</v>
      </c>
      <c r="E827" s="42">
        <v>45562</v>
      </c>
      <c r="F827" s="41" t="s">
        <v>24</v>
      </c>
      <c r="G827" s="43">
        <v>1.1753271372148397</v>
      </c>
    </row>
    <row r="828" spans="1:7" x14ac:dyDescent="0.25">
      <c r="A828" s="41" t="s">
        <v>83</v>
      </c>
      <c r="B828" s="41" t="s">
        <v>16</v>
      </c>
      <c r="C828" s="41" t="s">
        <v>75</v>
      </c>
      <c r="D828" s="41" t="s">
        <v>33</v>
      </c>
      <c r="E828" s="42">
        <v>45565</v>
      </c>
      <c r="F828" s="41" t="s">
        <v>24</v>
      </c>
      <c r="G828" s="43">
        <v>1.2018012171368084</v>
      </c>
    </row>
    <row r="829" spans="1:7" x14ac:dyDescent="0.25">
      <c r="A829" s="41" t="s">
        <v>83</v>
      </c>
      <c r="B829" s="41" t="s">
        <v>16</v>
      </c>
      <c r="C829" s="41" t="s">
        <v>75</v>
      </c>
      <c r="D829" s="41" t="s">
        <v>33</v>
      </c>
      <c r="E829" s="42">
        <v>45566</v>
      </c>
      <c r="F829" s="41" t="s">
        <v>24</v>
      </c>
      <c r="G829" s="43">
        <v>1.2203838839332517</v>
      </c>
    </row>
    <row r="830" spans="1:7" x14ac:dyDescent="0.25">
      <c r="A830" s="41" t="s">
        <v>83</v>
      </c>
      <c r="B830" s="41" t="s">
        <v>16</v>
      </c>
      <c r="C830" s="41" t="s">
        <v>75</v>
      </c>
      <c r="D830" s="41" t="s">
        <v>33</v>
      </c>
      <c r="E830" s="42">
        <v>45567</v>
      </c>
      <c r="F830" s="41" t="s">
        <v>24</v>
      </c>
      <c r="G830" s="43">
        <v>1.2487802409715369</v>
      </c>
    </row>
    <row r="831" spans="1:7" x14ac:dyDescent="0.25">
      <c r="A831" s="41" t="s">
        <v>83</v>
      </c>
      <c r="B831" s="41" t="s">
        <v>16</v>
      </c>
      <c r="C831" s="41" t="s">
        <v>75</v>
      </c>
      <c r="D831" s="41" t="s">
        <v>33</v>
      </c>
      <c r="E831" s="42">
        <v>45568</v>
      </c>
      <c r="F831" s="41" t="s">
        <v>24</v>
      </c>
      <c r="G831" s="43">
        <v>1.2633471172703545</v>
      </c>
    </row>
    <row r="832" spans="1:7" x14ac:dyDescent="0.25">
      <c r="A832" s="41" t="s">
        <v>83</v>
      </c>
      <c r="B832" s="41" t="s">
        <v>16</v>
      </c>
      <c r="C832" s="41" t="s">
        <v>75</v>
      </c>
      <c r="D832" s="41" t="s">
        <v>33</v>
      </c>
      <c r="E832" s="42">
        <v>45569</v>
      </c>
      <c r="F832" s="41" t="s">
        <v>24</v>
      </c>
      <c r="G832" s="43">
        <v>1.2817909111065802</v>
      </c>
    </row>
    <row r="833" spans="1:7" x14ac:dyDescent="0.25">
      <c r="A833" s="41" t="s">
        <v>83</v>
      </c>
      <c r="B833" s="41" t="s">
        <v>16</v>
      </c>
      <c r="C833" s="41" t="s">
        <v>75</v>
      </c>
      <c r="D833" s="41" t="s">
        <v>33</v>
      </c>
      <c r="E833" s="42">
        <v>45572</v>
      </c>
      <c r="F833" s="41" t="s">
        <v>24</v>
      </c>
      <c r="G833" s="43">
        <v>1.2953725991610989</v>
      </c>
    </row>
    <row r="834" spans="1:7" x14ac:dyDescent="0.25">
      <c r="A834" s="41" t="s">
        <v>83</v>
      </c>
      <c r="B834" s="41" t="s">
        <v>16</v>
      </c>
      <c r="C834" s="41" t="s">
        <v>75</v>
      </c>
      <c r="D834" s="41" t="s">
        <v>33</v>
      </c>
      <c r="E834" s="42">
        <v>45573</v>
      </c>
      <c r="F834" s="41" t="s">
        <v>24</v>
      </c>
      <c r="G834" s="43">
        <v>1.3125282882240767</v>
      </c>
    </row>
    <row r="835" spans="1:7" x14ac:dyDescent="0.25">
      <c r="A835" s="41" t="s">
        <v>83</v>
      </c>
      <c r="B835" s="41" t="s">
        <v>16</v>
      </c>
      <c r="C835" s="41" t="s">
        <v>75</v>
      </c>
      <c r="D835" s="41" t="s">
        <v>33</v>
      </c>
      <c r="E835" s="42">
        <v>45574</v>
      </c>
      <c r="F835" s="41" t="s">
        <v>24</v>
      </c>
      <c r="G835" s="43">
        <v>1.3297762365210057</v>
      </c>
    </row>
    <row r="836" spans="1:7" x14ac:dyDescent="0.25">
      <c r="A836" s="41" t="s">
        <v>83</v>
      </c>
      <c r="B836" s="41" t="s">
        <v>16</v>
      </c>
      <c r="C836" s="41" t="s">
        <v>75</v>
      </c>
      <c r="D836" s="41" t="s">
        <v>33</v>
      </c>
      <c r="E836" s="42">
        <v>45575</v>
      </c>
      <c r="F836" s="41" t="s">
        <v>24</v>
      </c>
      <c r="G836" s="43">
        <v>1.3424361795698057</v>
      </c>
    </row>
    <row r="837" spans="1:7" x14ac:dyDescent="0.25">
      <c r="A837" s="41" t="s">
        <v>83</v>
      </c>
      <c r="B837" s="41" t="s">
        <v>16</v>
      </c>
      <c r="C837" s="41" t="s">
        <v>75</v>
      </c>
      <c r="D837" s="41" t="s">
        <v>33</v>
      </c>
      <c r="E837" s="42">
        <v>45576</v>
      </c>
      <c r="F837" s="41" t="s">
        <v>24</v>
      </c>
      <c r="G837" s="43">
        <v>1.3592502076594835</v>
      </c>
    </row>
    <row r="838" spans="1:7" x14ac:dyDescent="0.25">
      <c r="A838" s="41" t="s">
        <v>83</v>
      </c>
      <c r="B838" s="41" t="s">
        <v>16</v>
      </c>
      <c r="C838" s="41" t="s">
        <v>75</v>
      </c>
      <c r="D838" s="41" t="s">
        <v>33</v>
      </c>
      <c r="E838" s="42">
        <v>45579</v>
      </c>
      <c r="F838" s="41" t="s">
        <v>24</v>
      </c>
      <c r="G838" s="43">
        <v>1.3701219784950049</v>
      </c>
    </row>
    <row r="839" spans="1:7" x14ac:dyDescent="0.25">
      <c r="A839" s="41" t="s">
        <v>83</v>
      </c>
      <c r="B839" s="41" t="s">
        <v>16</v>
      </c>
      <c r="C839" s="41" t="s">
        <v>75</v>
      </c>
      <c r="D839" s="41" t="s">
        <v>33</v>
      </c>
      <c r="E839" s="42">
        <v>45580</v>
      </c>
      <c r="F839" s="41" t="s">
        <v>24</v>
      </c>
      <c r="G839" s="43">
        <v>1.3944515597688456</v>
      </c>
    </row>
    <row r="840" spans="1:7" x14ac:dyDescent="0.25">
      <c r="A840" s="41" t="s">
        <v>83</v>
      </c>
      <c r="B840" s="41" t="s">
        <v>16</v>
      </c>
      <c r="C840" s="41" t="s">
        <v>75</v>
      </c>
      <c r="D840" s="41" t="s">
        <v>33</v>
      </c>
      <c r="E840" s="42">
        <v>45581</v>
      </c>
      <c r="F840" s="41" t="s">
        <v>24</v>
      </c>
      <c r="G840" s="43">
        <v>1.4105756116059862</v>
      </c>
    </row>
    <row r="841" spans="1:7" x14ac:dyDescent="0.25">
      <c r="A841" s="41" t="s">
        <v>83</v>
      </c>
      <c r="B841" s="41" t="s">
        <v>16</v>
      </c>
      <c r="C841" s="41" t="s">
        <v>75</v>
      </c>
      <c r="D841" s="41" t="s">
        <v>33</v>
      </c>
      <c r="E841" s="42">
        <v>45582</v>
      </c>
      <c r="F841" s="41" t="s">
        <v>24</v>
      </c>
      <c r="G841" s="43">
        <v>1.4213611415521565</v>
      </c>
    </row>
    <row r="842" spans="1:7" x14ac:dyDescent="0.25">
      <c r="A842" s="41" t="s">
        <v>83</v>
      </c>
      <c r="B842" s="41" t="s">
        <v>16</v>
      </c>
      <c r="C842" s="41" t="s">
        <v>75</v>
      </c>
      <c r="D842" s="41" t="s">
        <v>33</v>
      </c>
      <c r="E842" s="42">
        <v>45583</v>
      </c>
      <c r="F842" s="41" t="s">
        <v>24</v>
      </c>
      <c r="G842" s="43">
        <v>1.4402174032605706</v>
      </c>
    </row>
    <row r="843" spans="1:7" x14ac:dyDescent="0.25">
      <c r="A843" s="41" t="s">
        <v>83</v>
      </c>
      <c r="B843" s="41" t="s">
        <v>16</v>
      </c>
      <c r="C843" s="41" t="s">
        <v>75</v>
      </c>
      <c r="D843" s="41" t="s">
        <v>33</v>
      </c>
      <c r="E843" s="42">
        <v>45586</v>
      </c>
      <c r="F843" s="41" t="s">
        <v>24</v>
      </c>
      <c r="G843" s="43">
        <v>1.4578561356829001</v>
      </c>
    </row>
    <row r="844" spans="1:7" x14ac:dyDescent="0.25">
      <c r="A844" s="41" t="s">
        <v>83</v>
      </c>
      <c r="B844" s="41" t="s">
        <v>16</v>
      </c>
      <c r="C844" s="41" t="s">
        <v>75</v>
      </c>
      <c r="D844" s="41" t="s">
        <v>33</v>
      </c>
      <c r="E844" s="42">
        <v>45587</v>
      </c>
      <c r="F844" s="41" t="s">
        <v>24</v>
      </c>
      <c r="G844" s="43">
        <v>1.4762629395216458</v>
      </c>
    </row>
    <row r="845" spans="1:7" x14ac:dyDescent="0.25">
      <c r="A845" s="41" t="s">
        <v>83</v>
      </c>
      <c r="B845" s="41" t="s">
        <v>16</v>
      </c>
      <c r="C845" s="41" t="s">
        <v>75</v>
      </c>
      <c r="D845" s="41" t="s">
        <v>33</v>
      </c>
      <c r="E845" s="42">
        <v>45588</v>
      </c>
      <c r="F845" s="41" t="s">
        <v>24</v>
      </c>
      <c r="G845" s="43">
        <v>1.4899080451588322</v>
      </c>
    </row>
    <row r="846" spans="1:7" x14ac:dyDescent="0.25">
      <c r="A846" s="41" t="s">
        <v>83</v>
      </c>
      <c r="B846" s="41" t="s">
        <v>16</v>
      </c>
      <c r="C846" s="41" t="s">
        <v>75</v>
      </c>
      <c r="D846" s="41" t="s">
        <v>33</v>
      </c>
      <c r="E846" s="42">
        <v>45589</v>
      </c>
      <c r="F846" s="41" t="s">
        <v>24</v>
      </c>
      <c r="G846" s="43">
        <v>1.5008312444709648</v>
      </c>
    </row>
    <row r="847" spans="1:7" x14ac:dyDescent="0.25">
      <c r="A847" s="41" t="s">
        <v>83</v>
      </c>
      <c r="B847" s="41" t="s">
        <v>16</v>
      </c>
      <c r="C847" s="41" t="s">
        <v>75</v>
      </c>
      <c r="D847" s="41" t="s">
        <v>33</v>
      </c>
      <c r="E847" s="42">
        <v>45590</v>
      </c>
      <c r="F847" s="41" t="s">
        <v>24</v>
      </c>
      <c r="G847" s="43">
        <v>1.514040887212432</v>
      </c>
    </row>
    <row r="848" spans="1:7" x14ac:dyDescent="0.25">
      <c r="A848" s="41" t="s">
        <v>83</v>
      </c>
      <c r="B848" s="41" t="s">
        <v>16</v>
      </c>
      <c r="C848" s="41" t="s">
        <v>75</v>
      </c>
      <c r="D848" s="41" t="s">
        <v>33</v>
      </c>
      <c r="E848" s="42">
        <v>45594</v>
      </c>
      <c r="F848" s="41" t="s">
        <v>24</v>
      </c>
      <c r="G848" s="43">
        <v>1.5282521251628238</v>
      </c>
    </row>
    <row r="849" spans="1:7" x14ac:dyDescent="0.25">
      <c r="A849" s="41" t="s">
        <v>83</v>
      </c>
      <c r="B849" s="41" t="s">
        <v>16</v>
      </c>
      <c r="C849" s="41" t="s">
        <v>75</v>
      </c>
      <c r="D849" s="41" t="s">
        <v>33</v>
      </c>
      <c r="E849" s="42">
        <v>45595</v>
      </c>
      <c r="F849" s="41" t="s">
        <v>24</v>
      </c>
      <c r="G849" s="43">
        <v>1.5614474608481117</v>
      </c>
    </row>
    <row r="850" spans="1:7" x14ac:dyDescent="0.25">
      <c r="A850" s="41" t="s">
        <v>83</v>
      </c>
      <c r="B850" s="41" t="s">
        <v>16</v>
      </c>
      <c r="C850" s="41" t="s">
        <v>75</v>
      </c>
      <c r="D850" s="41" t="s">
        <v>33</v>
      </c>
      <c r="E850" s="42">
        <v>45596</v>
      </c>
      <c r="F850" s="41" t="s">
        <v>24</v>
      </c>
      <c r="G850" s="43">
        <v>1.564035061996341</v>
      </c>
    </row>
    <row r="851" spans="1:7" x14ac:dyDescent="0.25">
      <c r="A851" s="41" t="s">
        <v>83</v>
      </c>
      <c r="B851" s="41" t="s">
        <v>16</v>
      </c>
      <c r="C851" s="41" t="s">
        <v>75</v>
      </c>
      <c r="D851" s="41" t="s">
        <v>33</v>
      </c>
      <c r="E851" s="42">
        <v>45597</v>
      </c>
      <c r="F851" s="41" t="s">
        <v>24</v>
      </c>
      <c r="G851" s="43">
        <v>1.5762864949290376</v>
      </c>
    </row>
    <row r="852" spans="1:7" x14ac:dyDescent="0.25">
      <c r="A852" s="41" t="s">
        <v>83</v>
      </c>
      <c r="B852" s="41" t="s">
        <v>16</v>
      </c>
      <c r="C852" s="41" t="s">
        <v>75</v>
      </c>
      <c r="D852" s="41" t="s">
        <v>33</v>
      </c>
      <c r="E852" s="42">
        <v>45600</v>
      </c>
      <c r="F852" s="41" t="s">
        <v>24</v>
      </c>
      <c r="G852" s="43">
        <v>1.5882689023592449</v>
      </c>
    </row>
    <row r="853" spans="1:7" x14ac:dyDescent="0.25">
      <c r="A853" s="41" t="s">
        <v>83</v>
      </c>
      <c r="B853" s="41" t="s">
        <v>16</v>
      </c>
      <c r="C853" s="41" t="s">
        <v>75</v>
      </c>
      <c r="D853" s="41" t="s">
        <v>33</v>
      </c>
      <c r="E853" s="42">
        <v>45601</v>
      </c>
      <c r="F853" s="41" t="s">
        <v>24</v>
      </c>
      <c r="G853" s="43">
        <v>1.6170752234526904</v>
      </c>
    </row>
    <row r="854" spans="1:7" x14ac:dyDescent="0.25">
      <c r="A854" s="41" t="s">
        <v>83</v>
      </c>
      <c r="B854" s="41" t="s">
        <v>16</v>
      </c>
      <c r="C854" s="41" t="s">
        <v>75</v>
      </c>
      <c r="D854" s="41" t="s">
        <v>33</v>
      </c>
      <c r="E854" s="42">
        <v>45602</v>
      </c>
      <c r="F854" s="41" t="s">
        <v>24</v>
      </c>
      <c r="G854" s="43">
        <v>1.618445304476537</v>
      </c>
    </row>
    <row r="855" spans="1:7" x14ac:dyDescent="0.25">
      <c r="A855" s="41" t="s">
        <v>83</v>
      </c>
      <c r="B855" s="41" t="s">
        <v>16</v>
      </c>
      <c r="C855" s="41" t="s">
        <v>75</v>
      </c>
      <c r="D855" s="41" t="s">
        <v>33</v>
      </c>
      <c r="E855" s="42">
        <v>45603</v>
      </c>
      <c r="F855" s="41" t="s">
        <v>24</v>
      </c>
      <c r="G855" s="43">
        <v>1.6407307541438356</v>
      </c>
    </row>
    <row r="856" spans="1:7" x14ac:dyDescent="0.25">
      <c r="A856" s="41" t="s">
        <v>83</v>
      </c>
      <c r="B856" s="41" t="s">
        <v>16</v>
      </c>
      <c r="C856" s="41" t="s">
        <v>75</v>
      </c>
      <c r="D856" s="41" t="s">
        <v>33</v>
      </c>
      <c r="E856" s="42">
        <v>45604</v>
      </c>
      <c r="F856" s="41" t="s">
        <v>24</v>
      </c>
      <c r="G856" s="43">
        <v>1.6646642798782276</v>
      </c>
    </row>
    <row r="857" spans="1:7" x14ac:dyDescent="0.25">
      <c r="A857" s="41" t="s">
        <v>83</v>
      </c>
      <c r="B857" s="41" t="s">
        <v>16</v>
      </c>
      <c r="C857" s="41" t="s">
        <v>75</v>
      </c>
      <c r="D857" s="41" t="s">
        <v>33</v>
      </c>
      <c r="E857" s="42">
        <v>45607</v>
      </c>
      <c r="F857" s="41" t="s">
        <v>24</v>
      </c>
      <c r="G857" s="43">
        <v>1.6940420935586749</v>
      </c>
    </row>
    <row r="858" spans="1:7" x14ac:dyDescent="0.25">
      <c r="A858" s="41" t="s">
        <v>83</v>
      </c>
      <c r="B858" s="41" t="s">
        <v>16</v>
      </c>
      <c r="C858" s="41" t="s">
        <v>75</v>
      </c>
      <c r="D858" s="41" t="s">
        <v>33</v>
      </c>
      <c r="E858" s="42">
        <v>45608</v>
      </c>
      <c r="F858" s="41" t="s">
        <v>24</v>
      </c>
      <c r="G858" s="43">
        <v>1.7145801377227767</v>
      </c>
    </row>
    <row r="859" spans="1:7" x14ac:dyDescent="0.25">
      <c r="A859" s="41" t="s">
        <v>83</v>
      </c>
      <c r="B859" s="41" t="s">
        <v>16</v>
      </c>
      <c r="C859" s="41" t="s">
        <v>75</v>
      </c>
      <c r="D859" s="41" t="s">
        <v>33</v>
      </c>
      <c r="E859" s="42">
        <v>45609</v>
      </c>
      <c r="F859" s="41" t="s">
        <v>24</v>
      </c>
      <c r="G859" s="43">
        <v>1.7316848693677873</v>
      </c>
    </row>
    <row r="860" spans="1:7" x14ac:dyDescent="0.25">
      <c r="A860" s="41" t="s">
        <v>83</v>
      </c>
      <c r="B860" s="41" t="s">
        <v>16</v>
      </c>
      <c r="C860" s="41" t="s">
        <v>75</v>
      </c>
      <c r="D860" s="41" t="s">
        <v>33</v>
      </c>
      <c r="E860" s="42">
        <v>45610</v>
      </c>
      <c r="F860" s="41" t="s">
        <v>24</v>
      </c>
      <c r="G860" s="43">
        <v>1.7576276571402558</v>
      </c>
    </row>
    <row r="861" spans="1:7" x14ac:dyDescent="0.25">
      <c r="A861" s="41" t="s">
        <v>83</v>
      </c>
      <c r="B861" s="41" t="s">
        <v>16</v>
      </c>
      <c r="C861" s="41" t="s">
        <v>75</v>
      </c>
      <c r="D861" s="41" t="s">
        <v>33</v>
      </c>
      <c r="E861" s="42">
        <v>45611</v>
      </c>
      <c r="F861" s="41" t="s">
        <v>24</v>
      </c>
      <c r="G861" s="43">
        <v>1.7710160030553315</v>
      </c>
    </row>
    <row r="862" spans="1:7" x14ac:dyDescent="0.25">
      <c r="A862" s="41" t="s">
        <v>83</v>
      </c>
      <c r="B862" s="41" t="s">
        <v>16</v>
      </c>
      <c r="C862" s="41" t="s">
        <v>75</v>
      </c>
      <c r="D862" s="41" t="s">
        <v>33</v>
      </c>
      <c r="E862" s="42">
        <v>45614</v>
      </c>
      <c r="F862" s="41" t="s">
        <v>24</v>
      </c>
      <c r="G862" s="43">
        <v>1.7823382465525126</v>
      </c>
    </row>
    <row r="863" spans="1:7" x14ac:dyDescent="0.25">
      <c r="A863" s="41" t="s">
        <v>83</v>
      </c>
      <c r="B863" s="41" t="s">
        <v>16</v>
      </c>
      <c r="C863" s="41" t="s">
        <v>75</v>
      </c>
      <c r="D863" s="41" t="s">
        <v>33</v>
      </c>
      <c r="E863" s="42">
        <v>45615</v>
      </c>
      <c r="F863" s="41" t="s">
        <v>24</v>
      </c>
      <c r="G863" s="43">
        <v>1.7990890965681965</v>
      </c>
    </row>
    <row r="864" spans="1:7" x14ac:dyDescent="0.25">
      <c r="A864" s="41" t="s">
        <v>83</v>
      </c>
      <c r="B864" s="41" t="s">
        <v>16</v>
      </c>
      <c r="C864" s="41" t="s">
        <v>75</v>
      </c>
      <c r="D864" s="41" t="s">
        <v>33</v>
      </c>
      <c r="E864" s="42">
        <v>45616</v>
      </c>
      <c r="F864" s="41" t="s">
        <v>24</v>
      </c>
      <c r="G864" s="43">
        <v>1.8188558763934859</v>
      </c>
    </row>
    <row r="865" spans="1:7" x14ac:dyDescent="0.25">
      <c r="A865" s="41" t="s">
        <v>83</v>
      </c>
      <c r="B865" s="41" t="s">
        <v>16</v>
      </c>
      <c r="C865" s="41" t="s">
        <v>75</v>
      </c>
      <c r="D865" s="41" t="s">
        <v>33</v>
      </c>
      <c r="E865" s="42">
        <v>45617</v>
      </c>
      <c r="F865" s="41" t="s">
        <v>24</v>
      </c>
      <c r="G865" s="43">
        <v>1.8474940781322122</v>
      </c>
    </row>
    <row r="866" spans="1:7" x14ac:dyDescent="0.25">
      <c r="A866" s="41" t="s">
        <v>83</v>
      </c>
      <c r="B866" s="41" t="s">
        <v>16</v>
      </c>
      <c r="C866" s="41" t="s">
        <v>75</v>
      </c>
      <c r="D866" s="41" t="s">
        <v>33</v>
      </c>
      <c r="E866" s="42">
        <v>45618</v>
      </c>
      <c r="F866" s="41" t="s">
        <v>24</v>
      </c>
      <c r="G866" s="43">
        <v>1.8585716909298438</v>
      </c>
    </row>
    <row r="867" spans="1:7" x14ac:dyDescent="0.25">
      <c r="A867" s="41" t="s">
        <v>83</v>
      </c>
      <c r="B867" s="41" t="s">
        <v>16</v>
      </c>
      <c r="C867" s="41" t="s">
        <v>75</v>
      </c>
      <c r="D867" s="41" t="s">
        <v>33</v>
      </c>
      <c r="E867" s="42">
        <v>45621</v>
      </c>
      <c r="F867" s="41" t="s">
        <v>24</v>
      </c>
      <c r="G867" s="43">
        <v>1.8716525895215501</v>
      </c>
    </row>
    <row r="868" spans="1:7" x14ac:dyDescent="0.25">
      <c r="A868" s="41" t="s">
        <v>83</v>
      </c>
      <c r="B868" s="41" t="s">
        <v>16</v>
      </c>
      <c r="C868" s="41" t="s">
        <v>75</v>
      </c>
      <c r="D868" s="41" t="s">
        <v>33</v>
      </c>
      <c r="E868" s="42">
        <v>45622</v>
      </c>
      <c r="F868" s="41" t="s">
        <v>24</v>
      </c>
      <c r="G868" s="43">
        <v>1.8699015186567227</v>
      </c>
    </row>
    <row r="869" spans="1:7" x14ac:dyDescent="0.25">
      <c r="A869" s="41" t="s">
        <v>83</v>
      </c>
      <c r="B869" s="41" t="s">
        <v>16</v>
      </c>
      <c r="C869" s="41" t="s">
        <v>75</v>
      </c>
      <c r="D869" s="41" t="s">
        <v>33</v>
      </c>
      <c r="E869" s="42">
        <v>45623</v>
      </c>
      <c r="F869" s="41" t="s">
        <v>24</v>
      </c>
      <c r="G869" s="43">
        <v>1.8843009684031442</v>
      </c>
    </row>
    <row r="870" spans="1:7" x14ac:dyDescent="0.25">
      <c r="A870" s="41" t="s">
        <v>83</v>
      </c>
      <c r="B870" s="41" t="s">
        <v>16</v>
      </c>
      <c r="C870" s="41" t="s">
        <v>75</v>
      </c>
      <c r="D870" s="41" t="s">
        <v>33</v>
      </c>
      <c r="E870" s="42">
        <v>45624</v>
      </c>
      <c r="F870" s="41" t="s">
        <v>24</v>
      </c>
      <c r="G870" s="43">
        <v>1.8952647340569997</v>
      </c>
    </row>
    <row r="871" spans="1:7" x14ac:dyDescent="0.25">
      <c r="A871" s="41" t="s">
        <v>83</v>
      </c>
      <c r="B871" s="41" t="s">
        <v>16</v>
      </c>
      <c r="C871" s="41" t="s">
        <v>75</v>
      </c>
      <c r="D871" s="41" t="s">
        <v>33</v>
      </c>
      <c r="E871" s="42">
        <v>45625</v>
      </c>
      <c r="F871" s="41" t="s">
        <v>24</v>
      </c>
      <c r="G871" s="43">
        <v>1.9228091035670827</v>
      </c>
    </row>
    <row r="872" spans="1:7" x14ac:dyDescent="0.25">
      <c r="A872" s="41" t="s">
        <v>83</v>
      </c>
      <c r="B872" s="41" t="s">
        <v>16</v>
      </c>
      <c r="C872" s="41" t="s">
        <v>75</v>
      </c>
      <c r="D872" s="41" t="s">
        <v>33</v>
      </c>
      <c r="E872" s="42">
        <v>45628</v>
      </c>
      <c r="F872" s="41" t="s">
        <v>24</v>
      </c>
      <c r="G872" s="43">
        <v>1.9331893369386439</v>
      </c>
    </row>
    <row r="873" spans="1:7" x14ac:dyDescent="0.25">
      <c r="A873" s="41" t="s">
        <v>83</v>
      </c>
      <c r="B873" s="41" t="s">
        <v>16</v>
      </c>
      <c r="C873" s="41" t="s">
        <v>75</v>
      </c>
      <c r="D873" s="41" t="s">
        <v>33</v>
      </c>
      <c r="E873" s="42">
        <v>45629</v>
      </c>
      <c r="F873" s="41" t="s">
        <v>24</v>
      </c>
      <c r="G873" s="43">
        <v>1.9409877062894183</v>
      </c>
    </row>
    <row r="874" spans="1:7" x14ac:dyDescent="0.25">
      <c r="A874" s="41" t="s">
        <v>83</v>
      </c>
      <c r="B874" s="41" t="s">
        <v>16</v>
      </c>
      <c r="C874" s="41" t="s">
        <v>75</v>
      </c>
      <c r="D874" s="41" t="s">
        <v>33</v>
      </c>
      <c r="E874" s="42">
        <v>45630</v>
      </c>
      <c r="F874" s="41" t="s">
        <v>24</v>
      </c>
      <c r="G874" s="43">
        <v>1.9487926678564338</v>
      </c>
    </row>
    <row r="875" spans="1:7" x14ac:dyDescent="0.25">
      <c r="A875" s="41" t="s">
        <v>83</v>
      </c>
      <c r="B875" s="41" t="s">
        <v>16</v>
      </c>
      <c r="C875" s="41" t="s">
        <v>75</v>
      </c>
      <c r="D875" s="41" t="s">
        <v>33</v>
      </c>
      <c r="E875" s="44">
        <v>45631</v>
      </c>
      <c r="F875" s="41" t="s">
        <v>24</v>
      </c>
      <c r="G875" s="43">
        <v>1.9660398116251616</v>
      </c>
    </row>
    <row r="876" spans="1:7" x14ac:dyDescent="0.25">
      <c r="A876" s="41" t="s">
        <v>83</v>
      </c>
      <c r="B876" s="41" t="s">
        <v>16</v>
      </c>
      <c r="C876" s="41" t="s">
        <v>75</v>
      </c>
      <c r="D876" s="41" t="s">
        <v>33</v>
      </c>
      <c r="E876" s="44">
        <v>45632</v>
      </c>
      <c r="F876" s="41" t="s">
        <v>24</v>
      </c>
      <c r="G876" s="43">
        <v>1.9727491101686783</v>
      </c>
    </row>
    <row r="877" spans="1:7" x14ac:dyDescent="0.25">
      <c r="A877" s="41" t="s">
        <v>83</v>
      </c>
      <c r="B877" s="41" t="s">
        <v>16</v>
      </c>
      <c r="C877" s="41" t="s">
        <v>75</v>
      </c>
      <c r="D877" s="41" t="s">
        <v>33</v>
      </c>
      <c r="E877" s="44">
        <v>45635</v>
      </c>
      <c r="F877" s="41" t="s">
        <v>24</v>
      </c>
      <c r="G877" s="43">
        <v>1.9968982574351164</v>
      </c>
    </row>
    <row r="878" spans="1:7" x14ac:dyDescent="0.25">
      <c r="A878" s="41" t="s">
        <v>83</v>
      </c>
      <c r="B878" s="41" t="s">
        <v>16</v>
      </c>
      <c r="C878" s="41" t="s">
        <v>75</v>
      </c>
      <c r="D878" s="41" t="s">
        <v>33</v>
      </c>
      <c r="E878" s="44">
        <v>45636</v>
      </c>
      <c r="F878" s="41" t="s">
        <v>24</v>
      </c>
      <c r="G878" s="43">
        <v>2.011664116329277</v>
      </c>
    </row>
    <row r="879" spans="1:7" x14ac:dyDescent="0.25">
      <c r="A879" s="41" t="s">
        <v>83</v>
      </c>
      <c r="B879" s="41" t="s">
        <v>16</v>
      </c>
      <c r="C879" s="41" t="s">
        <v>75</v>
      </c>
      <c r="D879" s="41" t="s">
        <v>33</v>
      </c>
      <c r="E879" s="44">
        <v>45637</v>
      </c>
      <c r="F879" s="41" t="s">
        <v>24</v>
      </c>
      <c r="G879" s="43">
        <v>2.0352081447601273</v>
      </c>
    </row>
    <row r="880" spans="1:7" x14ac:dyDescent="0.25">
      <c r="A880" s="41" t="s">
        <v>83</v>
      </c>
      <c r="B880" s="41" t="s">
        <v>16</v>
      </c>
      <c r="C880" s="41" t="s">
        <v>75</v>
      </c>
      <c r="D880" s="41" t="s">
        <v>33</v>
      </c>
      <c r="E880" s="44">
        <v>45638</v>
      </c>
      <c r="F880" s="41" t="s">
        <v>24</v>
      </c>
      <c r="G880" s="43">
        <v>2.0629971403015297</v>
      </c>
    </row>
    <row r="881" spans="1:7" x14ac:dyDescent="0.25">
      <c r="A881" s="41" t="s">
        <v>83</v>
      </c>
      <c r="B881" s="41" t="s">
        <v>16</v>
      </c>
      <c r="C881" s="41" t="s">
        <v>75</v>
      </c>
      <c r="D881" s="41" t="s">
        <v>33</v>
      </c>
      <c r="E881" s="44">
        <v>45639</v>
      </c>
      <c r="F881" s="41" t="s">
        <v>24</v>
      </c>
      <c r="G881" s="43">
        <v>2.0655147308628026</v>
      </c>
    </row>
    <row r="882" spans="1:7" x14ac:dyDescent="0.25">
      <c r="A882" s="41" t="s">
        <v>83</v>
      </c>
      <c r="B882" s="41" t="s">
        <v>16</v>
      </c>
      <c r="C882" s="41" t="s">
        <v>75</v>
      </c>
      <c r="D882" s="41" t="s">
        <v>33</v>
      </c>
      <c r="E882" s="44">
        <v>45642</v>
      </c>
      <c r="F882" s="41" t="s">
        <v>24</v>
      </c>
      <c r="G882" s="43">
        <v>2.0773800816225965</v>
      </c>
    </row>
    <row r="883" spans="1:7" x14ac:dyDescent="0.25">
      <c r="A883" s="41" t="s">
        <v>83</v>
      </c>
      <c r="B883" s="41" t="s">
        <v>16</v>
      </c>
      <c r="C883" s="41" t="s">
        <v>75</v>
      </c>
      <c r="D883" s="41" t="s">
        <v>33</v>
      </c>
      <c r="E883" s="44">
        <v>45643</v>
      </c>
      <c r="F883" s="41" t="s">
        <v>24</v>
      </c>
      <c r="G883" s="43">
        <v>2.095407347964565</v>
      </c>
    </row>
    <row r="884" spans="1:7" x14ac:dyDescent="0.25">
      <c r="A884" s="41" t="s">
        <v>83</v>
      </c>
      <c r="B884" s="41" t="s">
        <v>16</v>
      </c>
      <c r="C884" s="41" t="s">
        <v>75</v>
      </c>
      <c r="D884" s="41" t="s">
        <v>33</v>
      </c>
      <c r="E884" s="44">
        <v>45644</v>
      </c>
      <c r="F884" s="41" t="s">
        <v>24</v>
      </c>
      <c r="G884" s="43">
        <v>2.134369774750922</v>
      </c>
    </row>
    <row r="885" spans="1:7" x14ac:dyDescent="0.25">
      <c r="A885" s="41" t="s">
        <v>83</v>
      </c>
      <c r="B885" s="41" t="s">
        <v>16</v>
      </c>
      <c r="C885" s="41" t="s">
        <v>75</v>
      </c>
      <c r="D885" s="41" t="s">
        <v>33</v>
      </c>
      <c r="E885" s="44">
        <v>45645</v>
      </c>
      <c r="F885" s="41" t="s">
        <v>24</v>
      </c>
      <c r="G885" s="43">
        <v>2.1505923434612395</v>
      </c>
    </row>
    <row r="886" spans="1:7" x14ac:dyDescent="0.25">
      <c r="A886" s="41" t="s">
        <v>83</v>
      </c>
      <c r="B886" s="41" t="s">
        <v>16</v>
      </c>
      <c r="C886" s="41" t="s">
        <v>75</v>
      </c>
      <c r="D886" s="41" t="s">
        <v>33</v>
      </c>
      <c r="E886" s="44">
        <v>45646</v>
      </c>
      <c r="F886" s="41" t="s">
        <v>24</v>
      </c>
      <c r="G886" s="43">
        <v>2.1691997772131089</v>
      </c>
    </row>
    <row r="887" spans="1:7" x14ac:dyDescent="0.25">
      <c r="A887" s="41" t="s">
        <v>83</v>
      </c>
      <c r="B887" s="41" t="s">
        <v>16</v>
      </c>
      <c r="C887" s="41" t="s">
        <v>75</v>
      </c>
      <c r="D887" s="41" t="s">
        <v>33</v>
      </c>
      <c r="E887" s="44">
        <v>45649</v>
      </c>
      <c r="F887" s="41" t="s">
        <v>24</v>
      </c>
      <c r="G887" s="43">
        <v>2.180145107426176</v>
      </c>
    </row>
    <row r="888" spans="1:7" x14ac:dyDescent="0.25">
      <c r="A888" s="41" t="s">
        <v>83</v>
      </c>
      <c r="B888" s="41" t="s">
        <v>16</v>
      </c>
      <c r="C888" s="41" t="s">
        <v>75</v>
      </c>
      <c r="D888" s="41" t="s">
        <v>33</v>
      </c>
      <c r="E888" s="44">
        <v>45650</v>
      </c>
      <c r="F888" s="41" t="s">
        <v>24</v>
      </c>
      <c r="G888" s="43">
        <v>2.2001817265580774</v>
      </c>
    </row>
    <row r="889" spans="1:7" x14ac:dyDescent="0.25">
      <c r="A889" s="41" t="s">
        <v>83</v>
      </c>
      <c r="B889" s="41" t="s">
        <v>16</v>
      </c>
      <c r="C889" s="41" t="s">
        <v>75</v>
      </c>
      <c r="D889" s="41" t="s">
        <v>33</v>
      </c>
      <c r="E889" s="44">
        <v>45656</v>
      </c>
      <c r="F889" s="41" t="s">
        <v>24</v>
      </c>
      <c r="G889" s="43">
        <v>2.2127178619947165</v>
      </c>
    </row>
    <row r="890" spans="1:7" x14ac:dyDescent="0.25">
      <c r="A890" s="41" t="s">
        <v>83</v>
      </c>
      <c r="B890" s="41" t="s">
        <v>16</v>
      </c>
      <c r="C890" s="41" t="s">
        <v>75</v>
      </c>
      <c r="D890" s="41" t="s">
        <v>33</v>
      </c>
      <c r="E890" s="44">
        <v>45657</v>
      </c>
      <c r="F890" s="41" t="s">
        <v>24</v>
      </c>
      <c r="G890" s="43">
        <v>2.254290362462009</v>
      </c>
    </row>
    <row r="891" spans="1:7" x14ac:dyDescent="0.25">
      <c r="A891" s="41" t="s">
        <v>83</v>
      </c>
      <c r="B891" s="41" t="s">
        <v>16</v>
      </c>
      <c r="C891" s="41" t="s">
        <v>75</v>
      </c>
      <c r="D891" s="41" t="s">
        <v>33</v>
      </c>
      <c r="E891" s="44">
        <v>45659</v>
      </c>
      <c r="F891" s="41" t="s">
        <v>24</v>
      </c>
      <c r="G891" s="43">
        <v>2.2641358423693014</v>
      </c>
    </row>
    <row r="892" spans="1:7" x14ac:dyDescent="0.25">
      <c r="A892" s="41" t="s">
        <v>83</v>
      </c>
      <c r="B892" s="41" t="s">
        <v>16</v>
      </c>
      <c r="C892" s="41" t="s">
        <v>75</v>
      </c>
      <c r="D892" s="41" t="s">
        <v>33</v>
      </c>
      <c r="E892" s="44">
        <v>45660</v>
      </c>
      <c r="F892" s="41" t="s">
        <v>24</v>
      </c>
      <c r="G892" s="43">
        <v>2.2599248353775834</v>
      </c>
    </row>
    <row r="893" spans="1:7" x14ac:dyDescent="0.25">
      <c r="A893" s="41" t="s">
        <v>83</v>
      </c>
      <c r="B893" s="41" t="s">
        <v>16</v>
      </c>
      <c r="C893" s="41" t="s">
        <v>75</v>
      </c>
      <c r="D893" s="41" t="s">
        <v>33</v>
      </c>
      <c r="E893" s="44">
        <v>45663</v>
      </c>
      <c r="F893" s="41" t="s">
        <v>24</v>
      </c>
      <c r="G893" s="43">
        <v>2.2770983705238934</v>
      </c>
    </row>
    <row r="894" spans="1:7" x14ac:dyDescent="0.25">
      <c r="A894" s="41" t="s">
        <v>83</v>
      </c>
      <c r="B894" s="41" t="s">
        <v>16</v>
      </c>
      <c r="C894" s="41" t="s">
        <v>75</v>
      </c>
      <c r="D894" s="41" t="s">
        <v>33</v>
      </c>
      <c r="E894" s="44">
        <v>45664</v>
      </c>
      <c r="F894" s="41" t="s">
        <v>24</v>
      </c>
      <c r="G894" s="43">
        <v>2.3206955993544738</v>
      </c>
    </row>
    <row r="895" spans="1:7" x14ac:dyDescent="0.25">
      <c r="A895" s="41" t="s">
        <v>83</v>
      </c>
      <c r="B895" s="41" t="s">
        <v>16</v>
      </c>
      <c r="C895" s="41" t="s">
        <v>75</v>
      </c>
      <c r="D895" s="41" t="s">
        <v>33</v>
      </c>
      <c r="E895" s="44">
        <v>45665</v>
      </c>
      <c r="F895" s="41" t="s">
        <v>24</v>
      </c>
      <c r="G895" s="43">
        <v>2.343421065242862</v>
      </c>
    </row>
    <row r="896" spans="1:7" x14ac:dyDescent="0.25">
      <c r="A896" s="41" t="s">
        <v>83</v>
      </c>
      <c r="B896" s="41" t="s">
        <v>16</v>
      </c>
      <c r="C896" s="41" t="s">
        <v>75</v>
      </c>
      <c r="D896" s="41" t="s">
        <v>33</v>
      </c>
      <c r="E896" s="44">
        <v>45666</v>
      </c>
      <c r="F896" s="41" t="s">
        <v>24</v>
      </c>
      <c r="G896" s="43">
        <v>2.3723772857752876</v>
      </c>
    </row>
    <row r="897" spans="1:7" x14ac:dyDescent="0.25">
      <c r="A897" s="41" t="s">
        <v>83</v>
      </c>
      <c r="B897" s="41" t="s">
        <v>16</v>
      </c>
      <c r="C897" s="41" t="s">
        <v>75</v>
      </c>
      <c r="D897" s="41" t="s">
        <v>33</v>
      </c>
      <c r="E897" s="44">
        <v>45667</v>
      </c>
      <c r="F897" s="41" t="s">
        <v>24</v>
      </c>
      <c r="G897" s="43">
        <v>2.4023638326878198</v>
      </c>
    </row>
    <row r="898" spans="1:7" x14ac:dyDescent="0.25">
      <c r="A898" s="41" t="s">
        <v>83</v>
      </c>
      <c r="B898" s="41" t="s">
        <v>16</v>
      </c>
      <c r="C898" s="41" t="s">
        <v>75</v>
      </c>
      <c r="D898" s="41" t="s">
        <v>33</v>
      </c>
      <c r="E898" s="44">
        <v>45670</v>
      </c>
      <c r="F898" s="41" t="s">
        <v>24</v>
      </c>
      <c r="G898" s="43">
        <v>2.4079190262244241</v>
      </c>
    </row>
    <row r="899" spans="1:7" x14ac:dyDescent="0.25">
      <c r="A899" s="41" t="s">
        <v>83</v>
      </c>
      <c r="B899" s="41" t="s">
        <v>16</v>
      </c>
      <c r="C899" s="41" t="s">
        <v>75</v>
      </c>
      <c r="D899" s="41" t="s">
        <v>33</v>
      </c>
      <c r="E899" s="44">
        <v>45671</v>
      </c>
      <c r="F899" s="41" t="s">
        <v>24</v>
      </c>
      <c r="G899" s="43">
        <v>2.4112686929437852</v>
      </c>
    </row>
    <row r="900" spans="1:7" x14ac:dyDescent="0.25">
      <c r="A900" s="41" t="s">
        <v>83</v>
      </c>
      <c r="B900" s="41" t="s">
        <v>16</v>
      </c>
      <c r="C900" s="41" t="s">
        <v>75</v>
      </c>
      <c r="D900" s="41" t="s">
        <v>33</v>
      </c>
      <c r="E900" s="44">
        <v>45672</v>
      </c>
      <c r="F900" s="41" t="s">
        <v>24</v>
      </c>
      <c r="G900" s="43">
        <v>2.4305451343329167</v>
      </c>
    </row>
    <row r="901" spans="1:7" x14ac:dyDescent="0.25">
      <c r="A901" s="41" t="s">
        <v>83</v>
      </c>
      <c r="B901" s="41" t="s">
        <v>16</v>
      </c>
      <c r="C901" s="41" t="s">
        <v>75</v>
      </c>
      <c r="D901" s="41" t="s">
        <v>33</v>
      </c>
      <c r="E901" s="44">
        <v>45673</v>
      </c>
      <c r="F901" s="41" t="s">
        <v>24</v>
      </c>
      <c r="G901" s="43">
        <v>2.4526474445568849</v>
      </c>
    </row>
    <row r="902" spans="1:7" x14ac:dyDescent="0.25">
      <c r="A902" s="41" t="s">
        <v>83</v>
      </c>
      <c r="B902" s="41" t="s">
        <v>16</v>
      </c>
      <c r="C902" s="41" t="s">
        <v>75</v>
      </c>
      <c r="D902" s="41" t="s">
        <v>33</v>
      </c>
      <c r="E902" s="44">
        <v>45674</v>
      </c>
      <c r="F902" s="41" t="s">
        <v>24</v>
      </c>
      <c r="G902" s="43">
        <v>2.4489747425175317</v>
      </c>
    </row>
    <row r="903" spans="1:7" x14ac:dyDescent="0.25">
      <c r="A903" s="41" t="s">
        <v>83</v>
      </c>
      <c r="B903" s="41" t="s">
        <v>16</v>
      </c>
      <c r="C903" s="41" t="s">
        <v>75</v>
      </c>
      <c r="D903" s="41" t="s">
        <v>33</v>
      </c>
      <c r="E903" s="44">
        <v>45677</v>
      </c>
      <c r="F903" s="41" t="s">
        <v>24</v>
      </c>
      <c r="G903" s="43">
        <v>2.462541628926016</v>
      </c>
    </row>
    <row r="904" spans="1:7" x14ac:dyDescent="0.25">
      <c r="A904" s="41" t="s">
        <v>83</v>
      </c>
      <c r="B904" s="41" t="s">
        <v>16</v>
      </c>
      <c r="C904" s="41" t="s">
        <v>75</v>
      </c>
      <c r="D904" s="41" t="s">
        <v>33</v>
      </c>
      <c r="E904" s="44">
        <v>45678</v>
      </c>
      <c r="F904" s="41" t="s">
        <v>24</v>
      </c>
      <c r="G904" s="43">
        <v>2.4743397886525802</v>
      </c>
    </row>
    <row r="905" spans="1:7" x14ac:dyDescent="0.25">
      <c r="A905" s="41" t="s">
        <v>83</v>
      </c>
      <c r="B905" s="41" t="s">
        <v>16</v>
      </c>
      <c r="C905" s="41" t="s">
        <v>75</v>
      </c>
      <c r="D905" s="41" t="s">
        <v>33</v>
      </c>
      <c r="E905" s="44">
        <v>45679</v>
      </c>
      <c r="F905" s="41" t="s">
        <v>24</v>
      </c>
      <c r="G905" s="43">
        <v>2.4881614757058665</v>
      </c>
    </row>
    <row r="906" spans="1:7" x14ac:dyDescent="0.25">
      <c r="A906" s="41" t="s">
        <v>83</v>
      </c>
      <c r="B906" s="41" t="s">
        <v>16</v>
      </c>
      <c r="C906" s="41" t="s">
        <v>75</v>
      </c>
      <c r="D906" s="41" t="s">
        <v>33</v>
      </c>
      <c r="E906" s="44">
        <v>45680</v>
      </c>
      <c r="F906" s="41" t="s">
        <v>24</v>
      </c>
      <c r="G906" s="43">
        <v>2.471139874721711</v>
      </c>
    </row>
    <row r="907" spans="1:7" x14ac:dyDescent="0.25">
      <c r="A907" s="41" t="s">
        <v>83</v>
      </c>
      <c r="B907" s="41" t="s">
        <v>16</v>
      </c>
      <c r="C907" s="41" t="s">
        <v>75</v>
      </c>
      <c r="D907" s="41" t="s">
        <v>33</v>
      </c>
      <c r="E907" s="44">
        <v>45681</v>
      </c>
      <c r="F907" s="41" t="s">
        <v>24</v>
      </c>
      <c r="G907" s="43">
        <v>2.4882288986189609</v>
      </c>
    </row>
    <row r="908" spans="1:7" x14ac:dyDescent="0.25">
      <c r="A908" s="41" t="s">
        <v>83</v>
      </c>
      <c r="B908" s="41" t="s">
        <v>16</v>
      </c>
      <c r="C908" s="41" t="s">
        <v>75</v>
      </c>
      <c r="D908" s="41" t="s">
        <v>33</v>
      </c>
      <c r="E908" s="44">
        <v>45684</v>
      </c>
      <c r="F908" s="41" t="s">
        <v>24</v>
      </c>
      <c r="G908" s="43">
        <v>2.5116060067054553</v>
      </c>
    </row>
    <row r="909" spans="1:7" x14ac:dyDescent="0.25">
      <c r="A909" s="41" t="s">
        <v>83</v>
      </c>
      <c r="B909" s="41" t="s">
        <v>16</v>
      </c>
      <c r="C909" s="41" t="s">
        <v>75</v>
      </c>
      <c r="D909" s="41" t="s">
        <v>33</v>
      </c>
      <c r="E909" s="44">
        <v>45685</v>
      </c>
      <c r="F909" s="41" t="s">
        <v>24</v>
      </c>
      <c r="G909" s="43">
        <v>2.5264333532302365</v>
      </c>
    </row>
    <row r="910" spans="1:7" x14ac:dyDescent="0.25">
      <c r="A910" s="41" t="s">
        <v>83</v>
      </c>
      <c r="B910" s="41" t="s">
        <v>16</v>
      </c>
      <c r="C910" s="41" t="s">
        <v>75</v>
      </c>
      <c r="D910" s="41" t="s">
        <v>33</v>
      </c>
      <c r="E910" s="44">
        <v>45686</v>
      </c>
      <c r="F910" s="41" t="s">
        <v>24</v>
      </c>
      <c r="G910" s="43">
        <v>2.5348019537792261</v>
      </c>
    </row>
    <row r="911" spans="1:7" x14ac:dyDescent="0.25">
      <c r="A911" s="41" t="s">
        <v>83</v>
      </c>
      <c r="B911" s="41" t="s">
        <v>16</v>
      </c>
      <c r="C911" s="41" t="s">
        <v>75</v>
      </c>
      <c r="D911" s="41" t="s">
        <v>33</v>
      </c>
      <c r="E911" s="44">
        <v>45687</v>
      </c>
      <c r="F911" s="41" t="s">
        <v>24</v>
      </c>
      <c r="G911" s="43">
        <v>2.5588483343219122</v>
      </c>
    </row>
    <row r="912" spans="1:7" x14ac:dyDescent="0.25">
      <c r="A912" s="41" t="s">
        <v>83</v>
      </c>
      <c r="B912" s="41" t="s">
        <v>16</v>
      </c>
      <c r="C912" s="41" t="s">
        <v>75</v>
      </c>
      <c r="D912" s="41" t="s">
        <v>33</v>
      </c>
      <c r="E912" s="44">
        <v>45688</v>
      </c>
      <c r="F912" s="41" t="s">
        <v>24</v>
      </c>
      <c r="G912" s="43">
        <v>2.5636906013630352</v>
      </c>
    </row>
    <row r="913" spans="1:7" x14ac:dyDescent="0.25">
      <c r="A913" s="41" t="s">
        <v>83</v>
      </c>
      <c r="B913" s="41" t="s">
        <v>16</v>
      </c>
      <c r="C913" s="41" t="s">
        <v>75</v>
      </c>
      <c r="D913" s="41" t="s">
        <v>33</v>
      </c>
      <c r="E913" s="44">
        <v>45692</v>
      </c>
      <c r="F913" s="41" t="s">
        <v>24</v>
      </c>
      <c r="G913" s="43">
        <v>2.5707373591673397</v>
      </c>
    </row>
    <row r="914" spans="1:7" x14ac:dyDescent="0.25">
      <c r="A914" s="41" t="s">
        <v>83</v>
      </c>
      <c r="B914" s="41" t="s">
        <v>16</v>
      </c>
      <c r="C914" s="41" t="s">
        <v>75</v>
      </c>
      <c r="D914" s="41" t="s">
        <v>33</v>
      </c>
      <c r="E914" s="44">
        <v>45693</v>
      </c>
      <c r="F914" s="41" t="s">
        <v>24</v>
      </c>
      <c r="G914" s="43">
        <v>2.6074768246903828</v>
      </c>
    </row>
    <row r="915" spans="1:7" x14ac:dyDescent="0.25">
      <c r="A915" s="41" t="s">
        <v>83</v>
      </c>
      <c r="B915" s="41" t="s">
        <v>16</v>
      </c>
      <c r="C915" s="41" t="s">
        <v>75</v>
      </c>
      <c r="D915" s="41" t="s">
        <v>33</v>
      </c>
      <c r="E915" s="44">
        <v>45694</v>
      </c>
      <c r="F915" s="41" t="s">
        <v>24</v>
      </c>
      <c r="G915" s="43">
        <v>2.6221765118833811</v>
      </c>
    </row>
    <row r="916" spans="1:7" x14ac:dyDescent="0.25">
      <c r="A916" s="41" t="s">
        <v>83</v>
      </c>
      <c r="B916" s="41" t="s">
        <v>16</v>
      </c>
      <c r="C916" s="41" t="s">
        <v>75</v>
      </c>
      <c r="D916" s="41" t="s">
        <v>33</v>
      </c>
      <c r="E916" s="44">
        <v>45695</v>
      </c>
      <c r="F916" s="41" t="s">
        <v>24</v>
      </c>
      <c r="G916" s="43">
        <v>2.6439630192003056</v>
      </c>
    </row>
    <row r="917" spans="1:7" x14ac:dyDescent="0.25">
      <c r="A917" s="41" t="s">
        <v>83</v>
      </c>
      <c r="B917" s="41" t="s">
        <v>16</v>
      </c>
      <c r="C917" s="41" t="s">
        <v>75</v>
      </c>
      <c r="D917" s="41" t="s">
        <v>33</v>
      </c>
      <c r="E917" s="44">
        <v>45698</v>
      </c>
      <c r="F917" s="41" t="s">
        <v>24</v>
      </c>
      <c r="G917" s="43">
        <v>2.6556234864619728</v>
      </c>
    </row>
    <row r="918" spans="1:7" x14ac:dyDescent="0.25">
      <c r="A918" s="41" t="s">
        <v>83</v>
      </c>
      <c r="B918" s="41" t="s">
        <v>16</v>
      </c>
      <c r="C918" s="41" t="s">
        <v>75</v>
      </c>
      <c r="D918" s="41" t="s">
        <v>33</v>
      </c>
      <c r="E918" s="44">
        <v>45699</v>
      </c>
      <c r="F918" s="41" t="s">
        <v>24</v>
      </c>
      <c r="G918" s="43">
        <v>2.6653380100434929</v>
      </c>
    </row>
    <row r="919" spans="1:7" x14ac:dyDescent="0.25">
      <c r="A919" s="41" t="s">
        <v>83</v>
      </c>
      <c r="B919" s="41" t="s">
        <v>16</v>
      </c>
      <c r="C919" s="41" t="s">
        <v>75</v>
      </c>
      <c r="D919" s="41" t="s">
        <v>33</v>
      </c>
      <c r="E919" s="44">
        <v>45700</v>
      </c>
      <c r="F919" s="41" t="s">
        <v>24</v>
      </c>
      <c r="G919" s="43">
        <v>2.6613827758627013</v>
      </c>
    </row>
    <row r="920" spans="1:7" x14ac:dyDescent="0.25">
      <c r="A920" s="41" t="s">
        <v>83</v>
      </c>
      <c r="B920" s="41" t="s">
        <v>16</v>
      </c>
      <c r="C920" s="41" t="s">
        <v>75</v>
      </c>
      <c r="D920" s="41" t="s">
        <v>33</v>
      </c>
      <c r="E920" s="44">
        <v>45701</v>
      </c>
      <c r="F920" s="41" t="s">
        <v>24</v>
      </c>
      <c r="G920" s="43">
        <v>2.6566821622289214</v>
      </c>
    </row>
    <row r="921" spans="1:7" x14ac:dyDescent="0.25">
      <c r="A921" s="41" t="s">
        <v>83</v>
      </c>
      <c r="B921" s="41" t="s">
        <v>16</v>
      </c>
      <c r="C921" s="41" t="s">
        <v>75</v>
      </c>
      <c r="D921" s="41" t="s">
        <v>33</v>
      </c>
      <c r="E921" s="44">
        <v>45702</v>
      </c>
      <c r="F921" s="41" t="s">
        <v>24</v>
      </c>
      <c r="G921" s="43">
        <v>2.674372468657582</v>
      </c>
    </row>
    <row r="922" spans="1:7" x14ac:dyDescent="0.25">
      <c r="A922" s="41" t="s">
        <v>83</v>
      </c>
      <c r="B922" s="41" t="s">
        <v>16</v>
      </c>
      <c r="C922" s="41" t="s">
        <v>75</v>
      </c>
      <c r="D922" s="41" t="s">
        <v>33</v>
      </c>
      <c r="E922" s="44">
        <v>45705</v>
      </c>
      <c r="F922" s="41" t="s">
        <v>24</v>
      </c>
      <c r="G922" s="43">
        <v>2.6882540993177111</v>
      </c>
    </row>
    <row r="923" spans="1:7" x14ac:dyDescent="0.25">
      <c r="A923" s="41" t="s">
        <v>83</v>
      </c>
      <c r="B923" s="41" t="s">
        <v>16</v>
      </c>
      <c r="C923" s="41" t="s">
        <v>75</v>
      </c>
      <c r="D923" s="41" t="s">
        <v>33</v>
      </c>
      <c r="E923" s="44">
        <v>45706</v>
      </c>
      <c r="F923" s="41" t="s">
        <v>24</v>
      </c>
      <c r="G923" s="43">
        <v>2.7095356856088824</v>
      </c>
    </row>
    <row r="924" spans="1:7" x14ac:dyDescent="0.25">
      <c r="A924" s="41" t="s">
        <v>83</v>
      </c>
      <c r="B924" s="41" t="s">
        <v>16</v>
      </c>
      <c r="C924" s="41" t="s">
        <v>75</v>
      </c>
      <c r="D924" s="41" t="s">
        <v>33</v>
      </c>
      <c r="E924" s="44">
        <v>45707</v>
      </c>
      <c r="F924" s="41" t="s">
        <v>24</v>
      </c>
      <c r="G924" s="43">
        <v>2.7144164829239448</v>
      </c>
    </row>
    <row r="925" spans="1:7" x14ac:dyDescent="0.25">
      <c r="A925" s="41" t="s">
        <v>83</v>
      </c>
      <c r="B925" s="41" t="s">
        <v>16</v>
      </c>
      <c r="C925" s="41" t="s">
        <v>75</v>
      </c>
      <c r="D925" s="41" t="s">
        <v>33</v>
      </c>
      <c r="E925" s="44">
        <v>45708</v>
      </c>
      <c r="F925" s="41" t="s">
        <v>24</v>
      </c>
      <c r="G925" s="43">
        <v>2.7301420424837026</v>
      </c>
    </row>
    <row r="926" spans="1:7" x14ac:dyDescent="0.25">
      <c r="A926" s="41" t="s">
        <v>83</v>
      </c>
      <c r="B926" s="41" t="s">
        <v>16</v>
      </c>
      <c r="C926" s="41" t="s">
        <v>75</v>
      </c>
      <c r="D926" s="41" t="s">
        <v>33</v>
      </c>
      <c r="E926" s="44">
        <v>45709</v>
      </c>
      <c r="F926" s="41" t="s">
        <v>24</v>
      </c>
      <c r="G926" s="43">
        <v>2.7499304085434835</v>
      </c>
    </row>
    <row r="927" spans="1:7" x14ac:dyDescent="0.25">
      <c r="A927" s="41" t="s">
        <v>83</v>
      </c>
      <c r="B927" s="41" t="s">
        <v>16</v>
      </c>
      <c r="C927" s="41" t="s">
        <v>75</v>
      </c>
      <c r="D927" s="41" t="s">
        <v>33</v>
      </c>
      <c r="E927" s="44">
        <v>45712</v>
      </c>
      <c r="F927" s="41" t="s">
        <v>24</v>
      </c>
      <c r="G927" s="43">
        <v>2.7581645669838641</v>
      </c>
    </row>
    <row r="928" spans="1:7" x14ac:dyDescent="0.25">
      <c r="A928" s="41" t="s">
        <v>83</v>
      </c>
      <c r="B928" s="41" t="s">
        <v>16</v>
      </c>
      <c r="C928" s="41" t="s">
        <v>75</v>
      </c>
      <c r="D928" s="41" t="s">
        <v>33</v>
      </c>
      <c r="E928" s="44">
        <v>45713</v>
      </c>
      <c r="F928" s="41" t="s">
        <v>24</v>
      </c>
      <c r="G928" s="43">
        <v>2.764193072109522</v>
      </c>
    </row>
    <row r="929" spans="1:7" x14ac:dyDescent="0.25">
      <c r="A929" s="41" t="s">
        <v>83</v>
      </c>
      <c r="B929" s="41" t="s">
        <v>16</v>
      </c>
      <c r="C929" s="41" t="s">
        <v>75</v>
      </c>
      <c r="D929" s="41" t="s">
        <v>33</v>
      </c>
      <c r="E929" s="44">
        <v>45714</v>
      </c>
      <c r="F929" s="41" t="s">
        <v>24</v>
      </c>
      <c r="G929" s="43">
        <v>2.7946908830007664</v>
      </c>
    </row>
    <row r="930" spans="1:7" x14ac:dyDescent="0.25">
      <c r="A930" s="41" t="s">
        <v>83</v>
      </c>
      <c r="B930" s="41" t="s">
        <v>16</v>
      </c>
      <c r="C930" s="41" t="s">
        <v>75</v>
      </c>
      <c r="D930" s="41" t="s">
        <v>33</v>
      </c>
      <c r="E930" s="44">
        <v>45715</v>
      </c>
      <c r="F930" s="41" t="s">
        <v>24</v>
      </c>
      <c r="G930" s="43">
        <v>2.8183230961918277</v>
      </c>
    </row>
    <row r="931" spans="1:7" x14ac:dyDescent="0.25">
      <c r="A931" s="41" t="s">
        <v>83</v>
      </c>
      <c r="B931" s="41" t="s">
        <v>16</v>
      </c>
      <c r="C931" s="41" t="s">
        <v>75</v>
      </c>
      <c r="D931" s="41" t="s">
        <v>33</v>
      </c>
      <c r="E931" s="44">
        <v>45716</v>
      </c>
      <c r="F931" s="41" t="s">
        <v>24</v>
      </c>
      <c r="G931" s="43">
        <v>2.8094871282682585</v>
      </c>
    </row>
    <row r="932" spans="1:7" x14ac:dyDescent="0.25">
      <c r="A932" s="41" t="s">
        <v>83</v>
      </c>
      <c r="B932" s="41" t="s">
        <v>16</v>
      </c>
      <c r="C932" s="41" t="s">
        <v>75</v>
      </c>
      <c r="D932" s="41" t="s">
        <v>33</v>
      </c>
      <c r="E932" s="44">
        <v>45719</v>
      </c>
      <c r="F932" s="41" t="s">
        <v>24</v>
      </c>
      <c r="G932" s="43">
        <v>2.8211906658571433</v>
      </c>
    </row>
    <row r="933" spans="1:7" x14ac:dyDescent="0.25">
      <c r="A933" s="41" t="s">
        <v>83</v>
      </c>
      <c r="B933" s="41" t="s">
        <v>16</v>
      </c>
      <c r="C933" s="41" t="s">
        <v>75</v>
      </c>
      <c r="D933" s="41" t="s">
        <v>33</v>
      </c>
      <c r="E933" s="44">
        <v>45720</v>
      </c>
      <c r="F933" s="41" t="s">
        <v>24</v>
      </c>
      <c r="G933" s="43">
        <v>2.8041420842501901</v>
      </c>
    </row>
    <row r="934" spans="1:7" x14ac:dyDescent="0.25">
      <c r="A934" s="41" t="s">
        <v>83</v>
      </c>
      <c r="B934" s="41" t="s">
        <v>16</v>
      </c>
      <c r="C934" s="41" t="s">
        <v>75</v>
      </c>
      <c r="D934" s="41" t="s">
        <v>33</v>
      </c>
      <c r="E934" s="44">
        <v>45721</v>
      </c>
      <c r="F934" s="41" t="s">
        <v>24</v>
      </c>
      <c r="G934" s="43">
        <v>2.8135149938576602</v>
      </c>
    </row>
    <row r="935" spans="1:7" x14ac:dyDescent="0.25">
      <c r="A935" s="41" t="s">
        <v>83</v>
      </c>
      <c r="B935" s="41" t="s">
        <v>16</v>
      </c>
      <c r="C935" s="41" t="s">
        <v>75</v>
      </c>
      <c r="D935" s="41" t="s">
        <v>33</v>
      </c>
      <c r="E935" s="44">
        <v>45722</v>
      </c>
      <c r="F935" s="41" t="s">
        <v>24</v>
      </c>
      <c r="G935" s="43">
        <v>2.8214176712381467</v>
      </c>
    </row>
    <row r="936" spans="1:7" x14ac:dyDescent="0.25">
      <c r="A936" s="41" t="s">
        <v>83</v>
      </c>
      <c r="B936" s="41" t="s">
        <v>16</v>
      </c>
      <c r="C936" s="41" t="s">
        <v>75</v>
      </c>
      <c r="D936" s="41" t="s">
        <v>33</v>
      </c>
      <c r="E936" s="44">
        <v>45723</v>
      </c>
      <c r="F936" s="41" t="s">
        <v>24</v>
      </c>
      <c r="G936" s="43">
        <v>2.8410708629250148</v>
      </c>
    </row>
    <row r="937" spans="1:7" x14ac:dyDescent="0.25">
      <c r="A937" s="41" t="s">
        <v>83</v>
      </c>
      <c r="B937" s="41" t="s">
        <v>16</v>
      </c>
      <c r="C937" s="41" t="s">
        <v>75</v>
      </c>
      <c r="D937" s="41" t="s">
        <v>33</v>
      </c>
      <c r="E937" s="44">
        <v>45726</v>
      </c>
      <c r="F937" s="41" t="s">
        <v>24</v>
      </c>
      <c r="G937" s="43">
        <v>2.8469014003527948</v>
      </c>
    </row>
    <row r="938" spans="1:7" x14ac:dyDescent="0.25">
      <c r="A938" s="41" t="s">
        <v>83</v>
      </c>
      <c r="B938" s="41" t="s">
        <v>16</v>
      </c>
      <c r="C938" s="41" t="s">
        <v>75</v>
      </c>
      <c r="D938" s="41" t="s">
        <v>33</v>
      </c>
      <c r="E938" s="44">
        <v>45727</v>
      </c>
      <c r="F938" s="41" t="s">
        <v>24</v>
      </c>
      <c r="G938" s="43">
        <v>2.8572078555105684</v>
      </c>
    </row>
    <row r="939" spans="1:7" x14ac:dyDescent="0.25">
      <c r="A939" s="41" t="s">
        <v>83</v>
      </c>
      <c r="B939" s="41" t="s">
        <v>16</v>
      </c>
      <c r="C939" s="41" t="s">
        <v>75</v>
      </c>
      <c r="D939" s="41" t="s">
        <v>33</v>
      </c>
      <c r="E939" s="44">
        <v>45728</v>
      </c>
      <c r="F939" s="41" t="s">
        <v>24</v>
      </c>
      <c r="G939" s="43">
        <v>2.8770829229806782</v>
      </c>
    </row>
    <row r="940" spans="1:7" x14ac:dyDescent="0.25">
      <c r="A940" s="41" t="s">
        <v>83</v>
      </c>
      <c r="B940" s="41" t="s">
        <v>16</v>
      </c>
      <c r="C940" s="41" t="s">
        <v>75</v>
      </c>
      <c r="D940" s="41" t="s">
        <v>33</v>
      </c>
      <c r="E940" s="44">
        <v>45729</v>
      </c>
      <c r="F940" s="41" t="s">
        <v>24</v>
      </c>
      <c r="G940" s="43">
        <v>2.8982516522647686</v>
      </c>
    </row>
    <row r="941" spans="1:7" x14ac:dyDescent="0.25">
      <c r="A941" s="41" t="s">
        <v>83</v>
      </c>
      <c r="B941" s="41" t="s">
        <v>16</v>
      </c>
      <c r="C941" s="41" t="s">
        <v>75</v>
      </c>
      <c r="D941" s="41" t="s">
        <v>33</v>
      </c>
      <c r="E941" s="44">
        <v>45730</v>
      </c>
      <c r="F941" s="41" t="s">
        <v>24</v>
      </c>
      <c r="G941" s="43">
        <v>2.8975987764812166</v>
      </c>
    </row>
    <row r="942" spans="1:7" x14ac:dyDescent="0.25">
      <c r="A942" s="41" t="s">
        <v>83</v>
      </c>
      <c r="B942" s="41" t="s">
        <v>16</v>
      </c>
      <c r="C942" s="41" t="s">
        <v>75</v>
      </c>
      <c r="D942" s="41" t="s">
        <v>33</v>
      </c>
      <c r="E942" s="44">
        <v>45734</v>
      </c>
      <c r="F942" s="41" t="s">
        <v>24</v>
      </c>
      <c r="G942" s="43">
        <v>2.9161669500499703</v>
      </c>
    </row>
    <row r="943" spans="1:7" x14ac:dyDescent="0.25">
      <c r="A943" s="41" t="s">
        <v>83</v>
      </c>
      <c r="B943" s="41" t="s">
        <v>16</v>
      </c>
      <c r="C943" s="41" t="s">
        <v>75</v>
      </c>
      <c r="D943" s="41" t="s">
        <v>33</v>
      </c>
      <c r="E943" s="44">
        <v>45735</v>
      </c>
      <c r="F943" s="41" t="s">
        <v>24</v>
      </c>
      <c r="G943" s="43">
        <v>2.9300155117541502</v>
      </c>
    </row>
    <row r="944" spans="1:7" x14ac:dyDescent="0.25">
      <c r="A944" s="41" t="s">
        <v>83</v>
      </c>
      <c r="B944" s="41" t="s">
        <v>16</v>
      </c>
      <c r="C944" s="41" t="s">
        <v>75</v>
      </c>
      <c r="D944" s="41" t="s">
        <v>33</v>
      </c>
      <c r="E944" s="44">
        <v>45736</v>
      </c>
      <c r="F944" s="41" t="s">
        <v>24</v>
      </c>
      <c r="G944" s="43">
        <v>2.9627161711898595</v>
      </c>
    </row>
    <row r="945" spans="1:7" x14ac:dyDescent="0.25">
      <c r="A945" s="41" t="s">
        <v>83</v>
      </c>
      <c r="B945" s="41" t="s">
        <v>16</v>
      </c>
      <c r="C945" s="41" t="s">
        <v>75</v>
      </c>
      <c r="D945" s="41" t="s">
        <v>33</v>
      </c>
      <c r="E945" s="44">
        <v>45737</v>
      </c>
      <c r="F945" s="41" t="s">
        <v>24</v>
      </c>
      <c r="G945" s="43">
        <v>2.9742242497246418</v>
      </c>
    </row>
    <row r="946" spans="1:7" x14ac:dyDescent="0.25">
      <c r="A946" s="41" t="s">
        <v>83</v>
      </c>
      <c r="B946" s="41" t="s">
        <v>16</v>
      </c>
      <c r="C946" s="41" t="s">
        <v>75</v>
      </c>
      <c r="D946" s="41" t="s">
        <v>33</v>
      </c>
      <c r="E946" s="44">
        <v>45740</v>
      </c>
      <c r="F946" s="41" t="s">
        <v>24</v>
      </c>
      <c r="G946" s="43">
        <v>2.981054099349131</v>
      </c>
    </row>
    <row r="947" spans="1:7" x14ac:dyDescent="0.25">
      <c r="A947" s="41" t="s">
        <v>83</v>
      </c>
      <c r="B947" s="41" t="s">
        <v>16</v>
      </c>
      <c r="C947" s="41" t="s">
        <v>75</v>
      </c>
      <c r="D947" s="41" t="s">
        <v>33</v>
      </c>
      <c r="E947" s="44">
        <v>45741</v>
      </c>
      <c r="F947" s="41" t="s">
        <v>24</v>
      </c>
      <c r="G947" s="43">
        <v>3.0100548135990448</v>
      </c>
    </row>
    <row r="948" spans="1:7" x14ac:dyDescent="0.25">
      <c r="A948" s="41" t="s">
        <v>83</v>
      </c>
      <c r="B948" s="41" t="s">
        <v>16</v>
      </c>
      <c r="C948" s="41" t="s">
        <v>75</v>
      </c>
      <c r="D948" s="41" t="s">
        <v>33</v>
      </c>
      <c r="E948" s="44">
        <v>45742</v>
      </c>
      <c r="F948" s="41" t="s">
        <v>24</v>
      </c>
      <c r="G948" s="43">
        <v>3.007751201086005</v>
      </c>
    </row>
    <row r="949" spans="1:7" x14ac:dyDescent="0.25">
      <c r="A949" s="41" t="s">
        <v>83</v>
      </c>
      <c r="B949" s="41" t="s">
        <v>16</v>
      </c>
      <c r="C949" s="41" t="s">
        <v>75</v>
      </c>
      <c r="D949" s="41" t="s">
        <v>33</v>
      </c>
      <c r="E949" s="44">
        <v>45743</v>
      </c>
      <c r="F949" s="41" t="s">
        <v>24</v>
      </c>
      <c r="G949" s="43">
        <v>3.0275240797973693</v>
      </c>
    </row>
    <row r="950" spans="1:7" x14ac:dyDescent="0.25">
      <c r="A950" s="41" t="s">
        <v>83</v>
      </c>
      <c r="B950" s="41" t="s">
        <v>16</v>
      </c>
      <c r="C950" s="41" t="s">
        <v>75</v>
      </c>
      <c r="D950" s="41" t="s">
        <v>33</v>
      </c>
      <c r="E950" s="44">
        <v>45744</v>
      </c>
      <c r="F950" s="41" t="s">
        <v>24</v>
      </c>
      <c r="G950" s="43">
        <v>3.0504807290300731</v>
      </c>
    </row>
    <row r="951" spans="1:7" x14ac:dyDescent="0.25">
      <c r="A951" s="41" t="s">
        <v>83</v>
      </c>
      <c r="B951" s="41" t="s">
        <v>16</v>
      </c>
      <c r="C951" s="41" t="s">
        <v>75</v>
      </c>
      <c r="D951" s="41" t="s">
        <v>33</v>
      </c>
      <c r="E951" s="44">
        <v>45747</v>
      </c>
      <c r="F951" s="41" t="s">
        <v>24</v>
      </c>
      <c r="G951" s="43">
        <v>3.0615119911603217</v>
      </c>
    </row>
    <row r="952" spans="1:7" x14ac:dyDescent="0.25">
      <c r="A952" s="41" t="s">
        <v>83</v>
      </c>
      <c r="B952" s="41" t="s">
        <v>16</v>
      </c>
      <c r="C952" s="41" t="s">
        <v>75</v>
      </c>
      <c r="D952" s="41" t="s">
        <v>33</v>
      </c>
      <c r="E952" s="44">
        <v>45748</v>
      </c>
      <c r="F952" s="41" t="s">
        <v>24</v>
      </c>
      <c r="G952" s="43">
        <v>3.0663502288267357</v>
      </c>
    </row>
    <row r="953" spans="1:7" x14ac:dyDescent="0.25">
      <c r="A953" s="41" t="s">
        <v>83</v>
      </c>
      <c r="B953" s="41" t="s">
        <v>16</v>
      </c>
      <c r="C953" s="41" t="s">
        <v>75</v>
      </c>
      <c r="D953" s="41" t="s">
        <v>33</v>
      </c>
      <c r="E953" s="44">
        <v>45749</v>
      </c>
      <c r="F953" s="41" t="s">
        <v>24</v>
      </c>
      <c r="G953" s="43">
        <v>3.0336559504073439</v>
      </c>
    </row>
    <row r="954" spans="1:7" x14ac:dyDescent="0.25">
      <c r="A954" s="41" t="s">
        <v>83</v>
      </c>
      <c r="B954" s="41" t="s">
        <v>16</v>
      </c>
      <c r="C954" s="41" t="s">
        <v>75</v>
      </c>
      <c r="D954" s="41" t="s">
        <v>33</v>
      </c>
      <c r="E954" s="44">
        <v>45750</v>
      </c>
      <c r="F954" s="41" t="s">
        <v>24</v>
      </c>
      <c r="G954" s="43">
        <v>3.1015786040183975</v>
      </c>
    </row>
    <row r="955" spans="1:7" x14ac:dyDescent="0.25">
      <c r="A955" s="41" t="s">
        <v>83</v>
      </c>
      <c r="B955" s="41" t="s">
        <v>16</v>
      </c>
      <c r="C955" s="41" t="s">
        <v>75</v>
      </c>
      <c r="D955" s="41" t="s">
        <v>33</v>
      </c>
      <c r="E955" s="44">
        <v>45751</v>
      </c>
      <c r="F955" s="41" t="s">
        <v>24</v>
      </c>
      <c r="G955" s="43">
        <v>3.1612090588909005</v>
      </c>
    </row>
    <row r="956" spans="1:7" x14ac:dyDescent="0.25">
      <c r="A956" s="41" t="s">
        <v>83</v>
      </c>
      <c r="B956" s="41" t="s">
        <v>16</v>
      </c>
      <c r="C956" s="41" t="s">
        <v>75</v>
      </c>
      <c r="D956" s="41" t="s">
        <v>33</v>
      </c>
      <c r="E956" s="44">
        <v>45754</v>
      </c>
      <c r="F956" s="41" t="s">
        <v>24</v>
      </c>
      <c r="G956" s="43">
        <v>3.1747239238511957</v>
      </c>
    </row>
    <row r="957" spans="1:7" x14ac:dyDescent="0.25">
      <c r="A957" s="41" t="s">
        <v>83</v>
      </c>
      <c r="B957" s="41" t="s">
        <v>16</v>
      </c>
      <c r="C957" s="41" t="s">
        <v>75</v>
      </c>
      <c r="D957" s="41" t="s">
        <v>33</v>
      </c>
      <c r="E957" s="44">
        <v>45755</v>
      </c>
      <c r="F957" s="41" t="s">
        <v>24</v>
      </c>
      <c r="G957" s="43">
        <v>3.187785729059514</v>
      </c>
    </row>
    <row r="958" spans="1:7" x14ac:dyDescent="0.25">
      <c r="A958" s="41" t="s">
        <v>83</v>
      </c>
      <c r="B958" s="41" t="s">
        <v>16</v>
      </c>
      <c r="C958" s="41" t="s">
        <v>75</v>
      </c>
      <c r="D958" s="41" t="s">
        <v>33</v>
      </c>
      <c r="E958" s="44">
        <v>45756</v>
      </c>
      <c r="F958" s="41" t="s">
        <v>24</v>
      </c>
      <c r="G958" s="43">
        <v>3.1509871233083273</v>
      </c>
    </row>
    <row r="959" spans="1:7" x14ac:dyDescent="0.25">
      <c r="A959" s="41" t="s">
        <v>83</v>
      </c>
      <c r="B959" s="41" t="s">
        <v>16</v>
      </c>
      <c r="C959" s="41" t="s">
        <v>75</v>
      </c>
      <c r="D959" s="41" t="s">
        <v>33</v>
      </c>
      <c r="E959" s="44">
        <v>45757</v>
      </c>
      <c r="F959" s="41" t="s">
        <v>24</v>
      </c>
      <c r="G959" s="43">
        <v>3.1408237464507889</v>
      </c>
    </row>
    <row r="960" spans="1:7" x14ac:dyDescent="0.25">
      <c r="A960" s="41" t="s">
        <v>83</v>
      </c>
      <c r="B960" s="41" t="s">
        <v>16</v>
      </c>
      <c r="C960" s="41" t="s">
        <v>75</v>
      </c>
      <c r="D960" s="41" t="s">
        <v>33</v>
      </c>
      <c r="E960" s="44">
        <v>45758</v>
      </c>
      <c r="F960" s="41" t="s">
        <v>24</v>
      </c>
      <c r="G960" s="43">
        <v>3.1236405432165752</v>
      </c>
    </row>
    <row r="961" spans="1:7" x14ac:dyDescent="0.25">
      <c r="A961" s="41" t="s">
        <v>83</v>
      </c>
      <c r="B961" s="41" t="s">
        <v>16</v>
      </c>
      <c r="C961" s="41" t="s">
        <v>75</v>
      </c>
      <c r="D961" s="41" t="s">
        <v>33</v>
      </c>
      <c r="E961" s="44">
        <v>45761</v>
      </c>
      <c r="F961" s="41" t="s">
        <v>24</v>
      </c>
      <c r="G961" s="43">
        <v>3.1234201357797251</v>
      </c>
    </row>
    <row r="962" spans="1:7" x14ac:dyDescent="0.25">
      <c r="A962" s="41" t="s">
        <v>83</v>
      </c>
      <c r="B962" s="41" t="s">
        <v>16</v>
      </c>
      <c r="C962" s="41" t="s">
        <v>75</v>
      </c>
      <c r="D962" s="41" t="s">
        <v>33</v>
      </c>
      <c r="E962" s="44">
        <v>45762</v>
      </c>
      <c r="F962" s="41" t="s">
        <v>24</v>
      </c>
      <c r="G962" s="43">
        <v>3.1348449244142058</v>
      </c>
    </row>
    <row r="963" spans="1:7" x14ac:dyDescent="0.25">
      <c r="A963" s="41" t="s">
        <v>83</v>
      </c>
      <c r="B963" s="41" t="s">
        <v>16</v>
      </c>
      <c r="C963" s="41" t="s">
        <v>75</v>
      </c>
      <c r="D963" s="41" t="s">
        <v>33</v>
      </c>
      <c r="E963" s="44">
        <v>45763</v>
      </c>
      <c r="F963" s="41" t="s">
        <v>24</v>
      </c>
      <c r="G963" s="43">
        <v>3.1539320911289588</v>
      </c>
    </row>
    <row r="964" spans="1:7" x14ac:dyDescent="0.25">
      <c r="A964" s="41" t="s">
        <v>83</v>
      </c>
      <c r="B964" s="41" t="s">
        <v>16</v>
      </c>
      <c r="C964" s="41" t="s">
        <v>75</v>
      </c>
      <c r="D964" s="41" t="s">
        <v>33</v>
      </c>
      <c r="E964" s="44">
        <v>45764</v>
      </c>
      <c r="F964" s="41" t="s">
        <v>24</v>
      </c>
      <c r="G964" s="43">
        <v>3.1331587368757954</v>
      </c>
    </row>
    <row r="965" spans="1:7" x14ac:dyDescent="0.25">
      <c r="A965" s="41" t="s">
        <v>83</v>
      </c>
      <c r="B965" s="41" t="s">
        <v>16</v>
      </c>
      <c r="C965" s="41" t="s">
        <v>75</v>
      </c>
      <c r="D965" s="41" t="s">
        <v>33</v>
      </c>
      <c r="E965" s="44">
        <v>45769</v>
      </c>
      <c r="F965" s="41" t="s">
        <v>24</v>
      </c>
      <c r="G965" s="43">
        <v>3.1722014501197249</v>
      </c>
    </row>
    <row r="966" spans="1:7" x14ac:dyDescent="0.25">
      <c r="A966" s="41" t="s">
        <v>83</v>
      </c>
      <c r="B966" s="41" t="s">
        <v>16</v>
      </c>
      <c r="C966" s="41" t="s">
        <v>75</v>
      </c>
      <c r="D966" s="41" t="s">
        <v>33</v>
      </c>
      <c r="E966" s="44">
        <v>45770</v>
      </c>
      <c r="F966" s="41" t="s">
        <v>24</v>
      </c>
      <c r="G966" s="43">
        <v>3.1763877589724729</v>
      </c>
    </row>
    <row r="967" spans="1:7" x14ac:dyDescent="0.25">
      <c r="A967" s="41" t="s">
        <v>83</v>
      </c>
      <c r="B967" s="41" t="s">
        <v>16</v>
      </c>
      <c r="C967" s="41" t="s">
        <v>75</v>
      </c>
      <c r="D967" s="41" t="s">
        <v>33</v>
      </c>
      <c r="E967" s="44">
        <v>45771</v>
      </c>
      <c r="F967" s="41" t="s">
        <v>24</v>
      </c>
      <c r="G967" s="43">
        <v>3.1921416419525745</v>
      </c>
    </row>
    <row r="968" spans="1:7" x14ac:dyDescent="0.25">
      <c r="A968" s="41" t="s">
        <v>83</v>
      </c>
      <c r="B968" s="41" t="s">
        <v>16</v>
      </c>
      <c r="C968" s="41" t="s">
        <v>75</v>
      </c>
      <c r="D968" s="41" t="s">
        <v>33</v>
      </c>
      <c r="E968" s="44">
        <v>45772</v>
      </c>
      <c r="F968" s="41" t="s">
        <v>24</v>
      </c>
      <c r="G968" s="43">
        <v>3.1865141099537486</v>
      </c>
    </row>
    <row r="969" spans="1:7" x14ac:dyDescent="0.25">
      <c r="A969" s="41" t="s">
        <v>83</v>
      </c>
      <c r="B969" s="41" t="s">
        <v>16</v>
      </c>
      <c r="C969" s="41" t="s">
        <v>75</v>
      </c>
      <c r="D969" s="41" t="s">
        <v>33</v>
      </c>
      <c r="E969" s="44">
        <v>45775</v>
      </c>
      <c r="F969" s="41" t="s">
        <v>24</v>
      </c>
      <c r="G969" s="43">
        <v>3.20112365868003</v>
      </c>
    </row>
    <row r="970" spans="1:7" x14ac:dyDescent="0.25">
      <c r="A970" s="41" t="s">
        <v>83</v>
      </c>
      <c r="B970" s="41" t="s">
        <v>16</v>
      </c>
      <c r="C970" s="41" t="s">
        <v>75</v>
      </c>
      <c r="D970" s="41" t="s">
        <v>33</v>
      </c>
      <c r="E970" s="44">
        <v>45776</v>
      </c>
      <c r="F970" s="41" t="s">
        <v>24</v>
      </c>
      <c r="G970" s="43">
        <v>3.2233192042879049</v>
      </c>
    </row>
    <row r="971" spans="1:7" x14ac:dyDescent="0.25">
      <c r="A971" s="41" t="s">
        <v>83</v>
      </c>
      <c r="B971" s="41" t="s">
        <v>16</v>
      </c>
      <c r="C971" s="41" t="s">
        <v>75</v>
      </c>
      <c r="D971" s="41" t="s">
        <v>33</v>
      </c>
      <c r="E971" s="44">
        <v>45777</v>
      </c>
      <c r="F971" s="41" t="s">
        <v>24</v>
      </c>
      <c r="G971" s="43">
        <v>3.2525546729931394</v>
      </c>
    </row>
    <row r="972" spans="1:7" x14ac:dyDescent="0.25">
      <c r="A972" s="41" t="s">
        <v>83</v>
      </c>
      <c r="B972" s="41" t="s">
        <v>16</v>
      </c>
      <c r="C972" s="41" t="s">
        <v>75</v>
      </c>
      <c r="D972" s="41" t="s">
        <v>33</v>
      </c>
      <c r="E972" s="44">
        <v>45778</v>
      </c>
      <c r="F972" s="41" t="s">
        <v>24</v>
      </c>
      <c r="G972" s="43">
        <v>3.2609696992179615</v>
      </c>
    </row>
    <row r="973" spans="1:7" x14ac:dyDescent="0.25">
      <c r="A973" s="41" t="s">
        <v>83</v>
      </c>
      <c r="B973" s="41" t="s">
        <v>16</v>
      </c>
      <c r="C973" s="41" t="s">
        <v>75</v>
      </c>
      <c r="D973" s="41" t="s">
        <v>33</v>
      </c>
      <c r="E973" s="44">
        <v>45779</v>
      </c>
      <c r="F973" s="41" t="s">
        <v>24</v>
      </c>
      <c r="G973" s="43">
        <v>3.2633061877574607</v>
      </c>
    </row>
    <row r="974" spans="1:7" x14ac:dyDescent="0.25">
      <c r="A974" s="41" t="s">
        <v>83</v>
      </c>
      <c r="B974" s="41" t="s">
        <v>16</v>
      </c>
      <c r="C974" s="41" t="s">
        <v>75</v>
      </c>
      <c r="D974" s="41" t="s">
        <v>33</v>
      </c>
      <c r="E974" s="44">
        <v>45783</v>
      </c>
      <c r="F974" s="41" t="s">
        <v>24</v>
      </c>
      <c r="G974" s="43">
        <v>3.2793082834670599</v>
      </c>
    </row>
    <row r="975" spans="1:7" x14ac:dyDescent="0.25">
      <c r="A975" s="41" t="s">
        <v>83</v>
      </c>
      <c r="B975" s="41" t="s">
        <v>16</v>
      </c>
      <c r="C975" s="41" t="s">
        <v>75</v>
      </c>
      <c r="D975" s="41" t="s">
        <v>33</v>
      </c>
      <c r="E975" s="44">
        <v>45784</v>
      </c>
      <c r="F975" s="41" t="s">
        <v>24</v>
      </c>
      <c r="G975" s="43">
        <v>3.3082613267223486</v>
      </c>
    </row>
    <row r="976" spans="1:7" x14ac:dyDescent="0.25">
      <c r="A976" s="41" t="s">
        <v>83</v>
      </c>
      <c r="B976" s="41" t="s">
        <v>16</v>
      </c>
      <c r="C976" s="41" t="s">
        <v>75</v>
      </c>
      <c r="D976" s="41" t="s">
        <v>33</v>
      </c>
      <c r="E976" s="44">
        <v>45785</v>
      </c>
      <c r="F976" s="41" t="s">
        <v>24</v>
      </c>
      <c r="G976" s="43">
        <v>3.3240217562804744</v>
      </c>
    </row>
    <row r="977" spans="1:7" x14ac:dyDescent="0.25">
      <c r="A977" s="41" t="s">
        <v>83</v>
      </c>
      <c r="B977" s="41" t="s">
        <v>16</v>
      </c>
      <c r="C977" s="41" t="s">
        <v>75</v>
      </c>
      <c r="D977" s="41" t="s">
        <v>33</v>
      </c>
      <c r="E977" s="44">
        <v>45786</v>
      </c>
      <c r="F977" s="41" t="s">
        <v>24</v>
      </c>
      <c r="G977" s="43">
        <v>3.3649519193828707</v>
      </c>
    </row>
    <row r="978" spans="1:7" x14ac:dyDescent="0.25">
      <c r="A978" s="41" t="s">
        <v>83</v>
      </c>
      <c r="B978" s="41" t="s">
        <v>16</v>
      </c>
      <c r="C978" s="41" t="s">
        <v>75</v>
      </c>
      <c r="D978" s="41" t="s">
        <v>33</v>
      </c>
      <c r="E978" s="44">
        <v>45789</v>
      </c>
      <c r="F978" s="41" t="s">
        <v>24</v>
      </c>
      <c r="G978" s="43">
        <v>3.3655610962320619</v>
      </c>
    </row>
    <row r="979" spans="1:7" x14ac:dyDescent="0.25">
      <c r="A979" s="41" t="s">
        <v>83</v>
      </c>
      <c r="B979" s="41" t="s">
        <v>16</v>
      </c>
      <c r="C979" s="41" t="s">
        <v>75</v>
      </c>
      <c r="D979" s="41" t="s">
        <v>33</v>
      </c>
      <c r="E979" s="44">
        <v>45790</v>
      </c>
      <c r="F979" s="41" t="s">
        <v>24</v>
      </c>
      <c r="G979" s="43">
        <v>3.3685908228941264</v>
      </c>
    </row>
    <row r="980" spans="1:7" x14ac:dyDescent="0.25">
      <c r="A980" s="41" t="s">
        <v>83</v>
      </c>
      <c r="B980" s="41" t="s">
        <v>16</v>
      </c>
      <c r="C980" s="41" t="s">
        <v>75</v>
      </c>
      <c r="D980" s="41" t="s">
        <v>33</v>
      </c>
      <c r="E980" s="44">
        <v>45791</v>
      </c>
      <c r="F980" s="41" t="s">
        <v>24</v>
      </c>
      <c r="G980" s="43">
        <v>3.3903469889507374</v>
      </c>
    </row>
    <row r="981" spans="1:7" x14ac:dyDescent="0.25">
      <c r="A981" s="41" t="s">
        <v>83</v>
      </c>
      <c r="B981" s="41" t="s">
        <v>16</v>
      </c>
      <c r="C981" s="41" t="s">
        <v>75</v>
      </c>
      <c r="D981" s="41" t="s">
        <v>33</v>
      </c>
      <c r="E981" s="44">
        <v>45792</v>
      </c>
      <c r="F981" s="41" t="s">
        <v>24</v>
      </c>
      <c r="G981" s="43">
        <v>3.4094560944825405</v>
      </c>
    </row>
    <row r="982" spans="1:7" x14ac:dyDescent="0.25">
      <c r="A982" s="41" t="s">
        <v>83</v>
      </c>
      <c r="B982" s="41" t="s">
        <v>16</v>
      </c>
      <c r="C982" s="41" t="s">
        <v>75</v>
      </c>
      <c r="D982" s="41" t="s">
        <v>33</v>
      </c>
      <c r="E982" s="44">
        <v>45793</v>
      </c>
      <c r="F982" s="41" t="s">
        <v>24</v>
      </c>
      <c r="G982" s="43">
        <v>3.3984119422460846</v>
      </c>
    </row>
    <row r="983" spans="1:7" x14ac:dyDescent="0.25">
      <c r="A983" s="41" t="s">
        <v>83</v>
      </c>
      <c r="B983" s="41" t="s">
        <v>16</v>
      </c>
      <c r="C983" s="41" t="s">
        <v>75</v>
      </c>
      <c r="D983" s="41" t="s">
        <v>33</v>
      </c>
      <c r="E983" s="44">
        <v>45796</v>
      </c>
      <c r="F983" s="41" t="s">
        <v>24</v>
      </c>
      <c r="G983" s="43">
        <v>3.4129278394606199</v>
      </c>
    </row>
    <row r="984" spans="1:7" x14ac:dyDescent="0.25">
      <c r="A984" s="41" t="s">
        <v>83</v>
      </c>
      <c r="B984" s="41" t="s">
        <v>16</v>
      </c>
      <c r="C984" s="41" t="s">
        <v>75</v>
      </c>
      <c r="D984" s="41" t="s">
        <v>33</v>
      </c>
      <c r="E984" s="44">
        <v>45797</v>
      </c>
      <c r="F984" s="41" t="s">
        <v>24</v>
      </c>
      <c r="G984" s="43">
        <v>3.411168472698932</v>
      </c>
    </row>
    <row r="985" spans="1:7" x14ac:dyDescent="0.25">
      <c r="A985" s="41" t="s">
        <v>83</v>
      </c>
      <c r="B985" s="41" t="s">
        <v>16</v>
      </c>
      <c r="C985" s="41" t="s">
        <v>75</v>
      </c>
      <c r="D985" s="41" t="s">
        <v>33</v>
      </c>
      <c r="E985" s="44">
        <v>45798</v>
      </c>
      <c r="F985" s="41" t="s">
        <v>24</v>
      </c>
      <c r="G985" s="43">
        <v>3.4290406645692668</v>
      </c>
    </row>
    <row r="986" spans="1:7" x14ac:dyDescent="0.25">
      <c r="A986" s="41" t="s">
        <v>83</v>
      </c>
      <c r="B986" s="41" t="s">
        <v>16</v>
      </c>
      <c r="C986" s="41" t="s">
        <v>75</v>
      </c>
      <c r="D986" s="41" t="s">
        <v>33</v>
      </c>
      <c r="E986" s="44">
        <v>45799</v>
      </c>
      <c r="F986" s="41" t="s">
        <v>24</v>
      </c>
      <c r="G986" s="43">
        <v>3.4256807742118465</v>
      </c>
    </row>
    <row r="987" spans="1:7" x14ac:dyDescent="0.25">
      <c r="A987" s="41" t="s">
        <v>83</v>
      </c>
      <c r="B987" s="41" t="s">
        <v>16</v>
      </c>
      <c r="C987" s="41" t="s">
        <v>75</v>
      </c>
      <c r="D987" s="41" t="s">
        <v>33</v>
      </c>
      <c r="E987" s="44">
        <v>45800</v>
      </c>
      <c r="F987" s="41" t="s">
        <v>24</v>
      </c>
      <c r="G987" s="43">
        <v>3.4344580820163277</v>
      </c>
    </row>
    <row r="988" spans="1:7" x14ac:dyDescent="0.25">
      <c r="A988" s="41" t="s">
        <v>83</v>
      </c>
      <c r="B988" s="41" t="s">
        <v>16</v>
      </c>
      <c r="C988" s="41" t="s">
        <v>75</v>
      </c>
      <c r="D988" s="41" t="s">
        <v>33</v>
      </c>
      <c r="E988" s="44">
        <v>45804</v>
      </c>
      <c r="F988" s="41" t="s">
        <v>24</v>
      </c>
      <c r="G988" s="43">
        <v>3.4619396698928164</v>
      </c>
    </row>
    <row r="989" spans="1:7" x14ac:dyDescent="0.25">
      <c r="A989" s="41" t="s">
        <v>83</v>
      </c>
      <c r="B989" s="41" t="s">
        <v>16</v>
      </c>
      <c r="C989" s="41" t="s">
        <v>75</v>
      </c>
      <c r="D989" s="41" t="s">
        <v>33</v>
      </c>
      <c r="E989" s="44">
        <v>45805</v>
      </c>
      <c r="F989" s="41" t="s">
        <v>24</v>
      </c>
      <c r="G989" s="43">
        <v>3.4736550211844368</v>
      </c>
    </row>
    <row r="990" spans="1:7" x14ac:dyDescent="0.25">
      <c r="A990" s="41" t="s">
        <v>83</v>
      </c>
      <c r="B990" s="41" t="s">
        <v>16</v>
      </c>
      <c r="C990" s="41" t="s">
        <v>75</v>
      </c>
      <c r="D990" s="41" t="s">
        <v>33</v>
      </c>
      <c r="E990" s="44">
        <v>45806</v>
      </c>
      <c r="F990" s="41" t="s">
        <v>24</v>
      </c>
      <c r="G990" s="43">
        <v>3.4882640305546118</v>
      </c>
    </row>
    <row r="991" spans="1:7" x14ac:dyDescent="0.25">
      <c r="A991" s="41" t="s">
        <v>83</v>
      </c>
      <c r="B991" s="41" t="s">
        <v>16</v>
      </c>
      <c r="C991" s="41" t="s">
        <v>75</v>
      </c>
      <c r="D991" s="41" t="s">
        <v>33</v>
      </c>
      <c r="E991" s="44">
        <v>45807</v>
      </c>
      <c r="F991" s="41" t="s">
        <v>24</v>
      </c>
      <c r="G991" s="43">
        <v>3.6964987892228982</v>
      </c>
    </row>
    <row r="992" spans="1:7" x14ac:dyDescent="0.25">
      <c r="A992" s="41" t="s">
        <v>76</v>
      </c>
      <c r="B992" s="41" t="s">
        <v>16</v>
      </c>
      <c r="C992" s="41" t="s">
        <v>75</v>
      </c>
      <c r="D992" s="41" t="s">
        <v>25</v>
      </c>
      <c r="E992" s="44">
        <v>45447</v>
      </c>
      <c r="F992" s="41" t="s">
        <v>24</v>
      </c>
      <c r="G992" s="43">
        <v>0</v>
      </c>
    </row>
    <row r="993" spans="1:7" x14ac:dyDescent="0.25">
      <c r="A993" s="41" t="s">
        <v>76</v>
      </c>
      <c r="B993" s="41" t="s">
        <v>16</v>
      </c>
      <c r="C993" s="41" t="s">
        <v>75</v>
      </c>
      <c r="D993" s="41" t="s">
        <v>25</v>
      </c>
      <c r="E993" s="44">
        <v>45448</v>
      </c>
      <c r="F993" s="41" t="s">
        <v>24</v>
      </c>
      <c r="G993" s="43">
        <v>1.6500817144044305E-2</v>
      </c>
    </row>
    <row r="994" spans="1:7" x14ac:dyDescent="0.25">
      <c r="A994" s="41" t="s">
        <v>76</v>
      </c>
      <c r="B994" s="41" t="s">
        <v>16</v>
      </c>
      <c r="C994" s="41" t="s">
        <v>75</v>
      </c>
      <c r="D994" s="41" t="s">
        <v>25</v>
      </c>
      <c r="E994" s="44">
        <v>45449</v>
      </c>
      <c r="F994" s="41" t="s">
        <v>24</v>
      </c>
      <c r="G994" s="43">
        <v>3.311219237777499E-2</v>
      </c>
    </row>
    <row r="995" spans="1:7" x14ac:dyDescent="0.25">
      <c r="A995" s="41" t="s">
        <v>76</v>
      </c>
      <c r="B995" s="41" t="s">
        <v>16</v>
      </c>
      <c r="C995" s="41" t="s">
        <v>75</v>
      </c>
      <c r="D995" s="41" t="s">
        <v>25</v>
      </c>
      <c r="E995" s="44">
        <v>45450</v>
      </c>
      <c r="F995" s="41" t="s">
        <v>24</v>
      </c>
      <c r="G995" s="43">
        <v>4.9658896035521115E-2</v>
      </c>
    </row>
    <row r="996" spans="1:7" x14ac:dyDescent="0.25">
      <c r="A996" s="41" t="s">
        <v>76</v>
      </c>
      <c r="B996" s="41" t="s">
        <v>16</v>
      </c>
      <c r="C996" s="41" t="s">
        <v>75</v>
      </c>
      <c r="D996" s="41" t="s">
        <v>25</v>
      </c>
      <c r="E996" s="44">
        <v>45453</v>
      </c>
      <c r="F996" s="41" t="s">
        <v>24</v>
      </c>
      <c r="G996" s="43">
        <v>6.59984158417386E-2</v>
      </c>
    </row>
    <row r="997" spans="1:7" x14ac:dyDescent="0.25">
      <c r="A997" s="41" t="s">
        <v>76</v>
      </c>
      <c r="B997" s="41" t="s">
        <v>16</v>
      </c>
      <c r="C997" s="41" t="s">
        <v>75</v>
      </c>
      <c r="D997" s="41" t="s">
        <v>25</v>
      </c>
      <c r="E997" s="44">
        <v>45454</v>
      </c>
      <c r="F997" s="41" t="s">
        <v>24</v>
      </c>
      <c r="G997" s="43">
        <v>8.1445995651767703E-2</v>
      </c>
    </row>
    <row r="998" spans="1:7" x14ac:dyDescent="0.25">
      <c r="A998" s="41" t="s">
        <v>76</v>
      </c>
      <c r="B998" s="41" t="s">
        <v>16</v>
      </c>
      <c r="C998" s="41" t="s">
        <v>75</v>
      </c>
      <c r="D998" s="41" t="s">
        <v>25</v>
      </c>
      <c r="E998" s="44">
        <v>45455</v>
      </c>
      <c r="F998" s="41" t="s">
        <v>24</v>
      </c>
      <c r="G998" s="43">
        <v>9.799902668774936E-2</v>
      </c>
    </row>
    <row r="999" spans="1:7" x14ac:dyDescent="0.25">
      <c r="A999" s="41" t="s">
        <v>76</v>
      </c>
      <c r="B999" s="41" t="s">
        <v>16</v>
      </c>
      <c r="C999" s="41" t="s">
        <v>75</v>
      </c>
      <c r="D999" s="41" t="s">
        <v>25</v>
      </c>
      <c r="E999" s="44">
        <v>45456</v>
      </c>
      <c r="F999" s="41" t="s">
        <v>24</v>
      </c>
      <c r="G999" s="43">
        <v>0.11518953289104762</v>
      </c>
    </row>
    <row r="1000" spans="1:7" x14ac:dyDescent="0.25">
      <c r="A1000" s="41" t="s">
        <v>76</v>
      </c>
      <c r="B1000" s="41" t="s">
        <v>16</v>
      </c>
      <c r="C1000" s="41" t="s">
        <v>75</v>
      </c>
      <c r="D1000" s="41" t="s">
        <v>25</v>
      </c>
      <c r="E1000" s="44">
        <v>45457</v>
      </c>
      <c r="F1000" s="41" t="s">
        <v>24</v>
      </c>
      <c r="G1000" s="43">
        <v>0.1312246219769469</v>
      </c>
    </row>
    <row r="1001" spans="1:7" x14ac:dyDescent="0.25">
      <c r="A1001" s="41" t="s">
        <v>76</v>
      </c>
      <c r="B1001" s="41" t="s">
        <v>16</v>
      </c>
      <c r="C1001" s="41" t="s">
        <v>75</v>
      </c>
      <c r="D1001" s="41" t="s">
        <v>25</v>
      </c>
      <c r="E1001" s="44">
        <v>45460</v>
      </c>
      <c r="F1001" s="41" t="s">
        <v>24</v>
      </c>
      <c r="G1001" s="43">
        <v>0.14704847929469769</v>
      </c>
    </row>
    <row r="1002" spans="1:7" x14ac:dyDescent="0.25">
      <c r="A1002" s="41" t="s">
        <v>76</v>
      </c>
      <c r="B1002" s="41" t="s">
        <v>16</v>
      </c>
      <c r="C1002" s="41" t="s">
        <v>75</v>
      </c>
      <c r="D1002" s="41" t="s">
        <v>25</v>
      </c>
      <c r="E1002" s="44">
        <v>45461</v>
      </c>
      <c r="F1002" s="41" t="s">
        <v>24</v>
      </c>
      <c r="G1002" s="43">
        <v>0.16243309122865565</v>
      </c>
    </row>
    <row r="1003" spans="1:7" x14ac:dyDescent="0.25">
      <c r="A1003" s="41" t="s">
        <v>76</v>
      </c>
      <c r="B1003" s="41" t="s">
        <v>16</v>
      </c>
      <c r="C1003" s="41" t="s">
        <v>75</v>
      </c>
      <c r="D1003" s="41" t="s">
        <v>25</v>
      </c>
      <c r="E1003" s="44">
        <v>45462</v>
      </c>
      <c r="F1003" s="41" t="s">
        <v>24</v>
      </c>
      <c r="G1003" s="43">
        <v>0.17907380084605903</v>
      </c>
    </row>
    <row r="1004" spans="1:7" x14ac:dyDescent="0.25">
      <c r="A1004" s="41" t="s">
        <v>76</v>
      </c>
      <c r="B1004" s="41" t="s">
        <v>16</v>
      </c>
      <c r="C1004" s="41" t="s">
        <v>75</v>
      </c>
      <c r="D1004" s="41" t="s">
        <v>25</v>
      </c>
      <c r="E1004" s="44">
        <v>45463</v>
      </c>
      <c r="F1004" s="41" t="s">
        <v>24</v>
      </c>
      <c r="G1004" s="43">
        <v>0.19601347519259871</v>
      </c>
    </row>
    <row r="1005" spans="1:7" x14ac:dyDescent="0.25">
      <c r="A1005" s="41" t="s">
        <v>76</v>
      </c>
      <c r="B1005" s="41" t="s">
        <v>16</v>
      </c>
      <c r="C1005" s="41" t="s">
        <v>75</v>
      </c>
      <c r="D1005" s="41" t="s">
        <v>25</v>
      </c>
      <c r="E1005" s="44">
        <v>45464</v>
      </c>
      <c r="F1005" s="41" t="s">
        <v>24</v>
      </c>
      <c r="G1005" s="43">
        <v>0.21119053200047785</v>
      </c>
    </row>
    <row r="1006" spans="1:7" x14ac:dyDescent="0.25">
      <c r="A1006" s="41" t="s">
        <v>76</v>
      </c>
      <c r="B1006" s="41" t="s">
        <v>16</v>
      </c>
      <c r="C1006" s="41" t="s">
        <v>75</v>
      </c>
      <c r="D1006" s="41" t="s">
        <v>25</v>
      </c>
      <c r="E1006" s="44">
        <v>45467</v>
      </c>
      <c r="F1006" s="41" t="s">
        <v>24</v>
      </c>
      <c r="G1006" s="43">
        <v>0.22745985329834204</v>
      </c>
    </row>
    <row r="1007" spans="1:7" x14ac:dyDescent="0.25">
      <c r="A1007" s="41" t="s">
        <v>76</v>
      </c>
      <c r="B1007" s="41" t="s">
        <v>16</v>
      </c>
      <c r="C1007" s="41" t="s">
        <v>75</v>
      </c>
      <c r="D1007" s="41" t="s">
        <v>25</v>
      </c>
      <c r="E1007" s="44">
        <v>45468</v>
      </c>
      <c r="F1007" s="41" t="s">
        <v>24</v>
      </c>
      <c r="G1007" s="43">
        <v>0.24460810676091987</v>
      </c>
    </row>
    <row r="1008" spans="1:7" x14ac:dyDescent="0.25">
      <c r="A1008" s="41" t="s">
        <v>76</v>
      </c>
      <c r="B1008" s="41" t="s">
        <v>16</v>
      </c>
      <c r="C1008" s="41" t="s">
        <v>75</v>
      </c>
      <c r="D1008" s="41" t="s">
        <v>25</v>
      </c>
      <c r="E1008" s="44">
        <v>45469</v>
      </c>
      <c r="F1008" s="41" t="s">
        <v>24</v>
      </c>
      <c r="G1008" s="43">
        <v>0.26036953250898465</v>
      </c>
    </row>
    <row r="1009" spans="1:7" x14ac:dyDescent="0.25">
      <c r="A1009" s="41" t="s">
        <v>76</v>
      </c>
      <c r="B1009" s="41" t="s">
        <v>16</v>
      </c>
      <c r="C1009" s="41" t="s">
        <v>75</v>
      </c>
      <c r="D1009" s="41" t="s">
        <v>25</v>
      </c>
      <c r="E1009" s="44">
        <v>45470</v>
      </c>
      <c r="F1009" s="41" t="s">
        <v>24</v>
      </c>
      <c r="G1009" s="43">
        <v>0.2766911429535352</v>
      </c>
    </row>
    <row r="1010" spans="1:7" x14ac:dyDescent="0.25">
      <c r="A1010" s="41" t="s">
        <v>76</v>
      </c>
      <c r="B1010" s="41" t="s">
        <v>16</v>
      </c>
      <c r="C1010" s="41" t="s">
        <v>75</v>
      </c>
      <c r="D1010" s="41" t="s">
        <v>25</v>
      </c>
      <c r="E1010" s="44">
        <v>45471</v>
      </c>
      <c r="F1010" s="41" t="s">
        <v>24</v>
      </c>
      <c r="G1010" s="43">
        <v>0.29272505901183438</v>
      </c>
    </row>
    <row r="1011" spans="1:7" x14ac:dyDescent="0.25">
      <c r="A1011" s="41" t="s">
        <v>76</v>
      </c>
      <c r="B1011" s="41" t="s">
        <v>16</v>
      </c>
      <c r="C1011" s="41" t="s">
        <v>75</v>
      </c>
      <c r="D1011" s="41" t="s">
        <v>25</v>
      </c>
      <c r="E1011" s="44">
        <v>45474</v>
      </c>
      <c r="F1011" s="41" t="s">
        <v>24</v>
      </c>
      <c r="G1011" s="43">
        <v>0.30804908307982554</v>
      </c>
    </row>
    <row r="1012" spans="1:7" x14ac:dyDescent="0.25">
      <c r="A1012" s="41" t="s">
        <v>76</v>
      </c>
      <c r="B1012" s="41" t="s">
        <v>16</v>
      </c>
      <c r="C1012" s="41" t="s">
        <v>75</v>
      </c>
      <c r="D1012" s="41" t="s">
        <v>25</v>
      </c>
      <c r="E1012" s="44">
        <v>45475</v>
      </c>
      <c r="F1012" s="41" t="s">
        <v>24</v>
      </c>
      <c r="G1012" s="43">
        <v>0.32195820807681708</v>
      </c>
    </row>
    <row r="1013" spans="1:7" x14ac:dyDescent="0.25">
      <c r="A1013" s="41" t="s">
        <v>76</v>
      </c>
      <c r="B1013" s="41" t="s">
        <v>16</v>
      </c>
      <c r="C1013" s="41" t="s">
        <v>75</v>
      </c>
      <c r="D1013" s="41" t="s">
        <v>25</v>
      </c>
      <c r="E1013" s="44">
        <v>45476</v>
      </c>
      <c r="F1013" s="41" t="s">
        <v>24</v>
      </c>
      <c r="G1013" s="43">
        <v>0.33788720333977901</v>
      </c>
    </row>
    <row r="1014" spans="1:7" x14ac:dyDescent="0.25">
      <c r="A1014" s="41" t="s">
        <v>76</v>
      </c>
      <c r="B1014" s="41" t="s">
        <v>16</v>
      </c>
      <c r="C1014" s="41" t="s">
        <v>75</v>
      </c>
      <c r="D1014" s="41" t="s">
        <v>25</v>
      </c>
      <c r="E1014" s="44">
        <v>45477</v>
      </c>
      <c r="F1014" s="41" t="s">
        <v>24</v>
      </c>
      <c r="G1014" s="43">
        <v>0.3530915972749783</v>
      </c>
    </row>
    <row r="1015" spans="1:7" x14ac:dyDescent="0.25">
      <c r="A1015" s="41" t="s">
        <v>76</v>
      </c>
      <c r="B1015" s="41" t="s">
        <v>16</v>
      </c>
      <c r="C1015" s="41" t="s">
        <v>75</v>
      </c>
      <c r="D1015" s="41" t="s">
        <v>25</v>
      </c>
      <c r="E1015" s="44">
        <v>45478</v>
      </c>
      <c r="F1015" s="41" t="s">
        <v>24</v>
      </c>
      <c r="G1015" s="43">
        <v>0.36829783366496799</v>
      </c>
    </row>
    <row r="1016" spans="1:7" x14ac:dyDescent="0.25">
      <c r="A1016" s="41" t="s">
        <v>76</v>
      </c>
      <c r="B1016" s="41" t="s">
        <v>16</v>
      </c>
      <c r="C1016" s="41" t="s">
        <v>75</v>
      </c>
      <c r="D1016" s="41" t="s">
        <v>25</v>
      </c>
      <c r="E1016" s="44">
        <v>45481</v>
      </c>
      <c r="F1016" s="41" t="s">
        <v>24</v>
      </c>
      <c r="G1016" s="43">
        <v>0.38542101571234477</v>
      </c>
    </row>
    <row r="1017" spans="1:7" x14ac:dyDescent="0.25">
      <c r="A1017" s="41" t="s">
        <v>76</v>
      </c>
      <c r="B1017" s="41" t="s">
        <v>16</v>
      </c>
      <c r="C1017" s="41" t="s">
        <v>75</v>
      </c>
      <c r="D1017" s="41" t="s">
        <v>25</v>
      </c>
      <c r="E1017" s="44">
        <v>45482</v>
      </c>
      <c r="F1017" s="41" t="s">
        <v>24</v>
      </c>
      <c r="G1017" s="43">
        <v>0.40055406603073407</v>
      </c>
    </row>
    <row r="1018" spans="1:7" x14ac:dyDescent="0.25">
      <c r="A1018" s="41" t="s">
        <v>76</v>
      </c>
      <c r="B1018" s="41" t="s">
        <v>16</v>
      </c>
      <c r="C1018" s="41" t="s">
        <v>75</v>
      </c>
      <c r="D1018" s="41" t="s">
        <v>25</v>
      </c>
      <c r="E1018" s="44">
        <v>45483</v>
      </c>
      <c r="F1018" s="41" t="s">
        <v>24</v>
      </c>
      <c r="G1018" s="43">
        <v>0.41357512234559135</v>
      </c>
    </row>
    <row r="1019" spans="1:7" x14ac:dyDescent="0.25">
      <c r="A1019" s="41" t="s">
        <v>76</v>
      </c>
      <c r="B1019" s="41" t="s">
        <v>16</v>
      </c>
      <c r="C1019" s="41" t="s">
        <v>75</v>
      </c>
      <c r="D1019" s="41" t="s">
        <v>25</v>
      </c>
      <c r="E1019" s="44">
        <v>45484</v>
      </c>
      <c r="F1019" s="41" t="s">
        <v>24</v>
      </c>
      <c r="G1019" s="43">
        <v>0.42747115266331864</v>
      </c>
    </row>
    <row r="1020" spans="1:7" x14ac:dyDescent="0.25">
      <c r="A1020" s="41" t="s">
        <v>76</v>
      </c>
      <c r="B1020" s="41" t="s">
        <v>16</v>
      </c>
      <c r="C1020" s="41" t="s">
        <v>75</v>
      </c>
      <c r="D1020" s="41" t="s">
        <v>25</v>
      </c>
      <c r="E1020" s="44">
        <v>45485</v>
      </c>
      <c r="F1020" s="41" t="s">
        <v>24</v>
      </c>
      <c r="G1020" s="43">
        <v>0.44394019768832133</v>
      </c>
    </row>
    <row r="1021" spans="1:7" x14ac:dyDescent="0.25">
      <c r="A1021" s="41" t="s">
        <v>76</v>
      </c>
      <c r="B1021" s="41" t="s">
        <v>16</v>
      </c>
      <c r="C1021" s="41" t="s">
        <v>75</v>
      </c>
      <c r="D1021" s="41" t="s">
        <v>25</v>
      </c>
      <c r="E1021" s="44">
        <v>45488</v>
      </c>
      <c r="F1021" s="41" t="s">
        <v>24</v>
      </c>
      <c r="G1021" s="43">
        <v>0.46162623349370407</v>
      </c>
    </row>
    <row r="1022" spans="1:7" x14ac:dyDescent="0.25">
      <c r="A1022" s="41" t="s">
        <v>76</v>
      </c>
      <c r="B1022" s="41" t="s">
        <v>16</v>
      </c>
      <c r="C1022" s="41" t="s">
        <v>75</v>
      </c>
      <c r="D1022" s="41" t="s">
        <v>25</v>
      </c>
      <c r="E1022" s="44">
        <v>45489</v>
      </c>
      <c r="F1022" s="41" t="s">
        <v>24</v>
      </c>
      <c r="G1022" s="43">
        <v>0.47566679429411834</v>
      </c>
    </row>
    <row r="1023" spans="1:7" x14ac:dyDescent="0.25">
      <c r="A1023" s="41" t="s">
        <v>76</v>
      </c>
      <c r="B1023" s="41" t="s">
        <v>16</v>
      </c>
      <c r="C1023" s="41" t="s">
        <v>75</v>
      </c>
      <c r="D1023" s="41" t="s">
        <v>25</v>
      </c>
      <c r="E1023" s="44">
        <v>45490</v>
      </c>
      <c r="F1023" s="41" t="s">
        <v>24</v>
      </c>
      <c r="G1023" s="43">
        <v>0.49322400878786166</v>
      </c>
    </row>
    <row r="1024" spans="1:7" x14ac:dyDescent="0.25">
      <c r="A1024" s="41" t="s">
        <v>76</v>
      </c>
      <c r="B1024" s="41" t="s">
        <v>16</v>
      </c>
      <c r="C1024" s="41" t="s">
        <v>75</v>
      </c>
      <c r="D1024" s="41" t="s">
        <v>25</v>
      </c>
      <c r="E1024" s="44">
        <v>45491</v>
      </c>
      <c r="F1024" s="41" t="s">
        <v>24</v>
      </c>
      <c r="G1024" s="43">
        <v>0.51209373920480905</v>
      </c>
    </row>
    <row r="1025" spans="1:7" x14ac:dyDescent="0.25">
      <c r="A1025" s="41" t="s">
        <v>76</v>
      </c>
      <c r="B1025" s="41" t="s">
        <v>16</v>
      </c>
      <c r="C1025" s="41" t="s">
        <v>75</v>
      </c>
      <c r="D1025" s="41" t="s">
        <v>25</v>
      </c>
      <c r="E1025" s="44">
        <v>45492</v>
      </c>
      <c r="F1025" s="41" t="s">
        <v>24</v>
      </c>
      <c r="G1025" s="43">
        <v>0.52874349768320916</v>
      </c>
    </row>
    <row r="1026" spans="1:7" x14ac:dyDescent="0.25">
      <c r="A1026" s="41" t="s">
        <v>76</v>
      </c>
      <c r="B1026" s="41" t="s">
        <v>16</v>
      </c>
      <c r="C1026" s="41" t="s">
        <v>75</v>
      </c>
      <c r="D1026" s="41" t="s">
        <v>25</v>
      </c>
      <c r="E1026" s="44">
        <v>45495</v>
      </c>
      <c r="F1026" s="41" t="s">
        <v>24</v>
      </c>
      <c r="G1026" s="43">
        <v>0.54529581509768832</v>
      </c>
    </row>
    <row r="1027" spans="1:7" x14ac:dyDescent="0.25">
      <c r="A1027" s="41" t="s">
        <v>76</v>
      </c>
      <c r="B1027" s="41" t="s">
        <v>16</v>
      </c>
      <c r="C1027" s="41" t="s">
        <v>75</v>
      </c>
      <c r="D1027" s="41" t="s">
        <v>25</v>
      </c>
      <c r="E1027" s="44">
        <v>45496</v>
      </c>
      <c r="F1027" s="41" t="s">
        <v>24</v>
      </c>
      <c r="G1027" s="43">
        <v>0.56132062852984377</v>
      </c>
    </row>
    <row r="1028" spans="1:7" x14ac:dyDescent="0.25">
      <c r="A1028" s="41" t="s">
        <v>76</v>
      </c>
      <c r="B1028" s="41" t="s">
        <v>16</v>
      </c>
      <c r="C1028" s="41" t="s">
        <v>75</v>
      </c>
      <c r="D1028" s="41" t="s">
        <v>25</v>
      </c>
      <c r="E1028" s="44">
        <v>45497</v>
      </c>
      <c r="F1028" s="41" t="s">
        <v>24</v>
      </c>
      <c r="G1028" s="43">
        <v>0.57965865268667327</v>
      </c>
    </row>
    <row r="1029" spans="1:7" x14ac:dyDescent="0.25">
      <c r="A1029" s="41" t="s">
        <v>76</v>
      </c>
      <c r="B1029" s="41" t="s">
        <v>16</v>
      </c>
      <c r="C1029" s="41" t="s">
        <v>75</v>
      </c>
      <c r="D1029" s="41" t="s">
        <v>25</v>
      </c>
      <c r="E1029" s="44">
        <v>45498</v>
      </c>
      <c r="F1029" s="41" t="s">
        <v>24</v>
      </c>
      <c r="G1029" s="43">
        <v>0.59703911236835805</v>
      </c>
    </row>
    <row r="1030" spans="1:7" x14ac:dyDescent="0.25">
      <c r="A1030" s="41" t="s">
        <v>76</v>
      </c>
      <c r="B1030" s="41" t="s">
        <v>16</v>
      </c>
      <c r="C1030" s="41" t="s">
        <v>75</v>
      </c>
      <c r="D1030" s="41" t="s">
        <v>25</v>
      </c>
      <c r="E1030" s="44">
        <v>45499</v>
      </c>
      <c r="F1030" s="41" t="s">
        <v>24</v>
      </c>
      <c r="G1030" s="43">
        <v>0.61340783529434961</v>
      </c>
    </row>
    <row r="1031" spans="1:7" x14ac:dyDescent="0.25">
      <c r="A1031" s="41" t="s">
        <v>76</v>
      </c>
      <c r="B1031" s="41" t="s">
        <v>16</v>
      </c>
      <c r="C1031" s="41" t="s">
        <v>75</v>
      </c>
      <c r="D1031" s="41" t="s">
        <v>25</v>
      </c>
      <c r="E1031" s="44">
        <v>45502</v>
      </c>
      <c r="F1031" s="41" t="s">
        <v>24</v>
      </c>
      <c r="G1031" s="43">
        <v>0.63041615636860426</v>
      </c>
    </row>
    <row r="1032" spans="1:7" x14ac:dyDescent="0.25">
      <c r="A1032" s="41" t="s">
        <v>76</v>
      </c>
      <c r="B1032" s="41" t="s">
        <v>16</v>
      </c>
      <c r="C1032" s="41" t="s">
        <v>75</v>
      </c>
      <c r="D1032" s="41" t="s">
        <v>25</v>
      </c>
      <c r="E1032" s="44">
        <v>45503</v>
      </c>
      <c r="F1032" s="41" t="s">
        <v>24</v>
      </c>
      <c r="G1032" s="43">
        <v>0.64574321403734503</v>
      </c>
    </row>
    <row r="1033" spans="1:7" x14ac:dyDescent="0.25">
      <c r="A1033" s="41" t="s">
        <v>76</v>
      </c>
      <c r="B1033" s="41" t="s">
        <v>16</v>
      </c>
      <c r="C1033" s="41" t="s">
        <v>75</v>
      </c>
      <c r="D1033" s="41" t="s">
        <v>25</v>
      </c>
      <c r="E1033" s="44">
        <v>45504</v>
      </c>
      <c r="F1033" s="41" t="s">
        <v>24</v>
      </c>
      <c r="G1033" s="43">
        <v>0.66450673323114917</v>
      </c>
    </row>
    <row r="1034" spans="1:7" x14ac:dyDescent="0.25">
      <c r="A1034" s="41" t="s">
        <v>76</v>
      </c>
      <c r="B1034" s="41" t="s">
        <v>16</v>
      </c>
      <c r="C1034" s="41" t="s">
        <v>75</v>
      </c>
      <c r="D1034" s="41" t="s">
        <v>25</v>
      </c>
      <c r="E1034" s="44">
        <v>45505</v>
      </c>
      <c r="F1034" s="41" t="s">
        <v>24</v>
      </c>
      <c r="G1034" s="43">
        <v>0.68016256029762523</v>
      </c>
    </row>
    <row r="1035" spans="1:7" x14ac:dyDescent="0.25">
      <c r="A1035" s="41" t="s">
        <v>76</v>
      </c>
      <c r="B1035" s="41" t="s">
        <v>16</v>
      </c>
      <c r="C1035" s="41" t="s">
        <v>75</v>
      </c>
      <c r="D1035" s="41" t="s">
        <v>25</v>
      </c>
      <c r="E1035" s="44">
        <v>45506</v>
      </c>
      <c r="F1035" s="41" t="s">
        <v>24</v>
      </c>
      <c r="G1035" s="43">
        <v>0.70153351994954627</v>
      </c>
    </row>
    <row r="1036" spans="1:7" x14ac:dyDescent="0.25">
      <c r="A1036" s="41" t="s">
        <v>76</v>
      </c>
      <c r="B1036" s="41" t="s">
        <v>16</v>
      </c>
      <c r="C1036" s="41" t="s">
        <v>75</v>
      </c>
      <c r="D1036" s="41" t="s">
        <v>25</v>
      </c>
      <c r="E1036" s="44">
        <v>45510</v>
      </c>
      <c r="F1036" s="41" t="s">
        <v>24</v>
      </c>
      <c r="G1036" s="43">
        <v>0.71651261576464942</v>
      </c>
    </row>
    <row r="1037" spans="1:7" x14ac:dyDescent="0.25">
      <c r="A1037" s="41" t="s">
        <v>76</v>
      </c>
      <c r="B1037" s="41" t="s">
        <v>16</v>
      </c>
      <c r="C1037" s="41" t="s">
        <v>75</v>
      </c>
      <c r="D1037" s="41" t="s">
        <v>25</v>
      </c>
      <c r="E1037" s="44">
        <v>45511</v>
      </c>
      <c r="F1037" s="41" t="s">
        <v>24</v>
      </c>
      <c r="G1037" s="43">
        <v>0.73215694972013956</v>
      </c>
    </row>
    <row r="1038" spans="1:7" x14ac:dyDescent="0.25">
      <c r="A1038" s="41" t="s">
        <v>76</v>
      </c>
      <c r="B1038" s="41" t="s">
        <v>16</v>
      </c>
      <c r="C1038" s="41" t="s">
        <v>75</v>
      </c>
      <c r="D1038" s="41" t="s">
        <v>25</v>
      </c>
      <c r="E1038" s="44">
        <v>45512</v>
      </c>
      <c r="F1038" s="41" t="s">
        <v>24</v>
      </c>
      <c r="G1038" s="43">
        <v>0.74483552213154403</v>
      </c>
    </row>
    <row r="1039" spans="1:7" x14ac:dyDescent="0.25">
      <c r="A1039" s="41" t="s">
        <v>76</v>
      </c>
      <c r="B1039" s="41" t="s">
        <v>16</v>
      </c>
      <c r="C1039" s="41" t="s">
        <v>75</v>
      </c>
      <c r="D1039" s="41" t="s">
        <v>25</v>
      </c>
      <c r="E1039" s="44">
        <v>45513</v>
      </c>
      <c r="F1039" s="41" t="s">
        <v>24</v>
      </c>
      <c r="G1039" s="43">
        <v>0.75884494117010171</v>
      </c>
    </row>
    <row r="1040" spans="1:7" x14ac:dyDescent="0.25">
      <c r="A1040" s="41" t="s">
        <v>76</v>
      </c>
      <c r="B1040" s="41" t="s">
        <v>16</v>
      </c>
      <c r="C1040" s="41" t="s">
        <v>75</v>
      </c>
      <c r="D1040" s="41" t="s">
        <v>25</v>
      </c>
      <c r="E1040" s="44">
        <v>45516</v>
      </c>
      <c r="F1040" s="41" t="s">
        <v>24</v>
      </c>
      <c r="G1040" s="43">
        <v>0.77220597605533681</v>
      </c>
    </row>
    <row r="1041" spans="1:7" x14ac:dyDescent="0.25">
      <c r="A1041" s="41" t="s">
        <v>76</v>
      </c>
      <c r="B1041" s="41" t="s">
        <v>16</v>
      </c>
      <c r="C1041" s="41" t="s">
        <v>75</v>
      </c>
      <c r="D1041" s="41" t="s">
        <v>25</v>
      </c>
      <c r="E1041" s="44">
        <v>45517</v>
      </c>
      <c r="F1041" s="41" t="s">
        <v>24</v>
      </c>
      <c r="G1041" s="43">
        <v>0.78577103628394485</v>
      </c>
    </row>
    <row r="1042" spans="1:7" x14ac:dyDescent="0.25">
      <c r="A1042" s="41" t="s">
        <v>76</v>
      </c>
      <c r="B1042" s="41" t="s">
        <v>16</v>
      </c>
      <c r="C1042" s="41" t="s">
        <v>75</v>
      </c>
      <c r="D1042" s="41" t="s">
        <v>25</v>
      </c>
      <c r="E1042" s="44">
        <v>45518</v>
      </c>
      <c r="F1042" s="41" t="s">
        <v>24</v>
      </c>
      <c r="G1042" s="43">
        <v>0.80161238905043231</v>
      </c>
    </row>
    <row r="1043" spans="1:7" x14ac:dyDescent="0.25">
      <c r="A1043" s="41" t="s">
        <v>76</v>
      </c>
      <c r="B1043" s="41" t="s">
        <v>16</v>
      </c>
      <c r="C1043" s="41" t="s">
        <v>75</v>
      </c>
      <c r="D1043" s="41" t="s">
        <v>25</v>
      </c>
      <c r="E1043" s="44">
        <v>45519</v>
      </c>
      <c r="F1043" s="41" t="s">
        <v>24</v>
      </c>
      <c r="G1043" s="43">
        <v>0.81488875387499426</v>
      </c>
    </row>
    <row r="1044" spans="1:7" x14ac:dyDescent="0.25">
      <c r="A1044" s="41" t="s">
        <v>76</v>
      </c>
      <c r="B1044" s="41" t="s">
        <v>16</v>
      </c>
      <c r="C1044" s="41" t="s">
        <v>75</v>
      </c>
      <c r="D1044" s="41" t="s">
        <v>25</v>
      </c>
      <c r="E1044" s="44">
        <v>45520</v>
      </c>
      <c r="F1044" s="41" t="s">
        <v>24</v>
      </c>
      <c r="G1044" s="43">
        <v>0.82472255409437389</v>
      </c>
    </row>
    <row r="1045" spans="1:7" x14ac:dyDescent="0.25">
      <c r="A1045" s="41" t="s">
        <v>76</v>
      </c>
      <c r="B1045" s="41" t="s">
        <v>16</v>
      </c>
      <c r="C1045" s="41" t="s">
        <v>75</v>
      </c>
      <c r="D1045" s="41" t="s">
        <v>25</v>
      </c>
      <c r="E1045" s="44">
        <v>45523</v>
      </c>
      <c r="F1045" s="41" t="s">
        <v>24</v>
      </c>
      <c r="G1045" s="43">
        <v>0.83771992504232073</v>
      </c>
    </row>
    <row r="1046" spans="1:7" x14ac:dyDescent="0.25">
      <c r="A1046" s="41" t="s">
        <v>76</v>
      </c>
      <c r="B1046" s="41" t="s">
        <v>16</v>
      </c>
      <c r="C1046" s="41" t="s">
        <v>75</v>
      </c>
      <c r="D1046" s="41" t="s">
        <v>25</v>
      </c>
      <c r="E1046" s="44">
        <v>45524</v>
      </c>
      <c r="F1046" s="41" t="s">
        <v>24</v>
      </c>
      <c r="G1046" s="43">
        <v>0.85163291437640232</v>
      </c>
    </row>
    <row r="1047" spans="1:7" x14ac:dyDescent="0.25">
      <c r="A1047" s="41" t="s">
        <v>76</v>
      </c>
      <c r="B1047" s="41" t="s">
        <v>16</v>
      </c>
      <c r="C1047" s="41" t="s">
        <v>75</v>
      </c>
      <c r="D1047" s="41" t="s">
        <v>25</v>
      </c>
      <c r="E1047" s="44">
        <v>45525</v>
      </c>
      <c r="F1047" s="41" t="s">
        <v>24</v>
      </c>
      <c r="G1047" s="43">
        <v>0.8648300268623782</v>
      </c>
    </row>
    <row r="1048" spans="1:7" x14ac:dyDescent="0.25">
      <c r="A1048" s="41" t="s">
        <v>76</v>
      </c>
      <c r="B1048" s="41" t="s">
        <v>16</v>
      </c>
      <c r="C1048" s="41" t="s">
        <v>75</v>
      </c>
      <c r="D1048" s="41" t="s">
        <v>25</v>
      </c>
      <c r="E1048" s="44">
        <v>45526</v>
      </c>
      <c r="F1048" s="41" t="s">
        <v>24</v>
      </c>
      <c r="G1048" s="43">
        <v>0.87484345127771967</v>
      </c>
    </row>
    <row r="1049" spans="1:7" x14ac:dyDescent="0.25">
      <c r="A1049" s="41" t="s">
        <v>76</v>
      </c>
      <c r="B1049" s="41" t="s">
        <v>16</v>
      </c>
      <c r="C1049" s="41" t="s">
        <v>75</v>
      </c>
      <c r="D1049" s="41" t="s">
        <v>25</v>
      </c>
      <c r="E1049" s="44">
        <v>45527</v>
      </c>
      <c r="F1049" s="41" t="s">
        <v>24</v>
      </c>
      <c r="G1049" s="43">
        <v>0.8876886525950054</v>
      </c>
    </row>
    <row r="1050" spans="1:7" x14ac:dyDescent="0.25">
      <c r="A1050" s="41" t="s">
        <v>76</v>
      </c>
      <c r="B1050" s="41" t="s">
        <v>16</v>
      </c>
      <c r="C1050" s="41" t="s">
        <v>75</v>
      </c>
      <c r="D1050" s="41" t="s">
        <v>25</v>
      </c>
      <c r="E1050" s="44">
        <v>45531</v>
      </c>
      <c r="F1050" s="41" t="s">
        <v>24</v>
      </c>
      <c r="G1050" s="43">
        <v>0.90496674612703409</v>
      </c>
    </row>
    <row r="1051" spans="1:7" x14ac:dyDescent="0.25">
      <c r="A1051" s="41" t="s">
        <v>76</v>
      </c>
      <c r="B1051" s="41" t="s">
        <v>16</v>
      </c>
      <c r="C1051" s="41" t="s">
        <v>75</v>
      </c>
      <c r="D1051" s="41" t="s">
        <v>25</v>
      </c>
      <c r="E1051" s="44">
        <v>45532</v>
      </c>
      <c r="F1051" s="41" t="s">
        <v>24</v>
      </c>
      <c r="G1051" s="43">
        <v>0.92504731438555177</v>
      </c>
    </row>
    <row r="1052" spans="1:7" x14ac:dyDescent="0.25">
      <c r="A1052" s="41" t="s">
        <v>76</v>
      </c>
      <c r="B1052" s="41" t="s">
        <v>16</v>
      </c>
      <c r="C1052" s="41" t="s">
        <v>75</v>
      </c>
      <c r="D1052" s="41" t="s">
        <v>25</v>
      </c>
      <c r="E1052" s="44">
        <v>45533</v>
      </c>
      <c r="F1052" s="41" t="s">
        <v>24</v>
      </c>
      <c r="G1052" s="43">
        <v>0.94213168860838326</v>
      </c>
    </row>
    <row r="1053" spans="1:7" x14ac:dyDescent="0.25">
      <c r="A1053" s="41" t="s">
        <v>76</v>
      </c>
      <c r="B1053" s="41" t="s">
        <v>16</v>
      </c>
      <c r="C1053" s="41" t="s">
        <v>75</v>
      </c>
      <c r="D1053" s="41" t="s">
        <v>25</v>
      </c>
      <c r="E1053" s="44">
        <v>45534</v>
      </c>
      <c r="F1053" s="41" t="s">
        <v>24</v>
      </c>
      <c r="G1053" s="43">
        <v>0.95743536850166822</v>
      </c>
    </row>
    <row r="1054" spans="1:7" x14ac:dyDescent="0.25">
      <c r="A1054" s="41" t="s">
        <v>76</v>
      </c>
      <c r="B1054" s="41" t="s">
        <v>16</v>
      </c>
      <c r="C1054" s="41" t="s">
        <v>75</v>
      </c>
      <c r="D1054" s="41" t="s">
        <v>25</v>
      </c>
      <c r="E1054" s="44">
        <v>45537</v>
      </c>
      <c r="F1054" s="41" t="s">
        <v>24</v>
      </c>
      <c r="G1054" s="43">
        <v>0.97785598296687737</v>
      </c>
    </row>
    <row r="1055" spans="1:7" x14ac:dyDescent="0.25">
      <c r="A1055" s="41" t="s">
        <v>76</v>
      </c>
      <c r="B1055" s="41" t="s">
        <v>16</v>
      </c>
      <c r="C1055" s="41" t="s">
        <v>75</v>
      </c>
      <c r="D1055" s="41" t="s">
        <v>25</v>
      </c>
      <c r="E1055" s="44">
        <v>45538</v>
      </c>
      <c r="F1055" s="41" t="s">
        <v>24</v>
      </c>
      <c r="G1055" s="43">
        <v>0.98886106823430797</v>
      </c>
    </row>
    <row r="1056" spans="1:7" x14ac:dyDescent="0.25">
      <c r="A1056" s="41" t="s">
        <v>76</v>
      </c>
      <c r="B1056" s="41" t="s">
        <v>16</v>
      </c>
      <c r="C1056" s="41" t="s">
        <v>75</v>
      </c>
      <c r="D1056" s="41" t="s">
        <v>25</v>
      </c>
      <c r="E1056" s="44">
        <v>45539</v>
      </c>
      <c r="F1056" s="41" t="s">
        <v>24</v>
      </c>
      <c r="G1056" s="43">
        <v>1.004955420702718</v>
      </c>
    </row>
    <row r="1057" spans="1:7" x14ac:dyDescent="0.25">
      <c r="A1057" s="41" t="s">
        <v>76</v>
      </c>
      <c r="B1057" s="41" t="s">
        <v>16</v>
      </c>
      <c r="C1057" s="41" t="s">
        <v>75</v>
      </c>
      <c r="D1057" s="41" t="s">
        <v>25</v>
      </c>
      <c r="E1057" s="44">
        <v>45540</v>
      </c>
      <c r="F1057" s="41" t="s">
        <v>24</v>
      </c>
      <c r="G1057" s="43">
        <v>1.0190012857062734</v>
      </c>
    </row>
    <row r="1058" spans="1:7" x14ac:dyDescent="0.25">
      <c r="A1058" s="41" t="s">
        <v>76</v>
      </c>
      <c r="B1058" s="41" t="s">
        <v>16</v>
      </c>
      <c r="C1058" s="41" t="s">
        <v>75</v>
      </c>
      <c r="D1058" s="41" t="s">
        <v>25</v>
      </c>
      <c r="E1058" s="44">
        <v>45541</v>
      </c>
      <c r="F1058" s="41" t="s">
        <v>24</v>
      </c>
      <c r="G1058" s="43">
        <v>1.0427573545339774</v>
      </c>
    </row>
    <row r="1059" spans="1:7" x14ac:dyDescent="0.25">
      <c r="A1059" s="41" t="s">
        <v>76</v>
      </c>
      <c r="B1059" s="41" t="s">
        <v>16</v>
      </c>
      <c r="C1059" s="41" t="s">
        <v>75</v>
      </c>
      <c r="D1059" s="41" t="s">
        <v>25</v>
      </c>
      <c r="E1059" s="44">
        <v>45544</v>
      </c>
      <c r="F1059" s="41" t="s">
        <v>24</v>
      </c>
      <c r="G1059" s="43">
        <v>1.0605038765178463</v>
      </c>
    </row>
    <row r="1060" spans="1:7" x14ac:dyDescent="0.25">
      <c r="A1060" s="41" t="s">
        <v>76</v>
      </c>
      <c r="B1060" s="41" t="s">
        <v>16</v>
      </c>
      <c r="C1060" s="41" t="s">
        <v>75</v>
      </c>
      <c r="D1060" s="41" t="s">
        <v>25</v>
      </c>
      <c r="E1060" s="44">
        <v>45545</v>
      </c>
      <c r="F1060" s="41" t="s">
        <v>24</v>
      </c>
      <c r="G1060" s="43">
        <v>1.0797245611433044</v>
      </c>
    </row>
    <row r="1061" spans="1:7" x14ac:dyDescent="0.25">
      <c r="A1061" s="41" t="s">
        <v>76</v>
      </c>
      <c r="B1061" s="41" t="s">
        <v>16</v>
      </c>
      <c r="C1061" s="41" t="s">
        <v>75</v>
      </c>
      <c r="D1061" s="41" t="s">
        <v>25</v>
      </c>
      <c r="E1061" s="44">
        <v>45546</v>
      </c>
      <c r="F1061" s="41" t="s">
        <v>24</v>
      </c>
      <c r="G1061" s="43">
        <v>1.0900149841097972</v>
      </c>
    </row>
    <row r="1062" spans="1:7" x14ac:dyDescent="0.25">
      <c r="A1062" s="41" t="s">
        <v>76</v>
      </c>
      <c r="B1062" s="41" t="s">
        <v>16</v>
      </c>
      <c r="C1062" s="41" t="s">
        <v>75</v>
      </c>
      <c r="D1062" s="41" t="s">
        <v>25</v>
      </c>
      <c r="E1062" s="44">
        <v>45547</v>
      </c>
      <c r="F1062" s="41" t="s">
        <v>24</v>
      </c>
      <c r="G1062" s="43">
        <v>1.09953033760875</v>
      </c>
    </row>
    <row r="1063" spans="1:7" x14ac:dyDescent="0.25">
      <c r="A1063" s="41" t="s">
        <v>76</v>
      </c>
      <c r="B1063" s="41" t="s">
        <v>16</v>
      </c>
      <c r="C1063" s="41" t="s">
        <v>75</v>
      </c>
      <c r="D1063" s="41" t="s">
        <v>25</v>
      </c>
      <c r="E1063" s="44">
        <v>45548</v>
      </c>
      <c r="F1063" s="41" t="s">
        <v>24</v>
      </c>
      <c r="G1063" s="43">
        <v>1.1115304496030343</v>
      </c>
    </row>
    <row r="1064" spans="1:7" x14ac:dyDescent="0.25">
      <c r="A1064" s="41" t="s">
        <v>76</v>
      </c>
      <c r="B1064" s="41" t="s">
        <v>16</v>
      </c>
      <c r="C1064" s="41" t="s">
        <v>75</v>
      </c>
      <c r="D1064" s="41" t="s">
        <v>25</v>
      </c>
      <c r="E1064" s="44">
        <v>45551</v>
      </c>
      <c r="F1064" s="41" t="s">
        <v>24</v>
      </c>
      <c r="G1064" s="43">
        <v>1.1283747756173816</v>
      </c>
    </row>
    <row r="1065" spans="1:7" x14ac:dyDescent="0.25">
      <c r="A1065" s="41" t="s">
        <v>76</v>
      </c>
      <c r="B1065" s="41" t="s">
        <v>16</v>
      </c>
      <c r="C1065" s="41" t="s">
        <v>75</v>
      </c>
      <c r="D1065" s="41" t="s">
        <v>25</v>
      </c>
      <c r="E1065" s="44">
        <v>45552</v>
      </c>
      <c r="F1065" s="41" t="s">
        <v>24</v>
      </c>
      <c r="G1065" s="43">
        <v>1.1420758597508052</v>
      </c>
    </row>
    <row r="1066" spans="1:7" x14ac:dyDescent="0.25">
      <c r="A1066" s="41" t="s">
        <v>76</v>
      </c>
      <c r="B1066" s="41" t="s">
        <v>16</v>
      </c>
      <c r="C1066" s="41" t="s">
        <v>75</v>
      </c>
      <c r="D1066" s="41" t="s">
        <v>25</v>
      </c>
      <c r="E1066" s="44">
        <v>45553</v>
      </c>
      <c r="F1066" s="41" t="s">
        <v>24</v>
      </c>
      <c r="G1066" s="43">
        <v>1.1544664261368969</v>
      </c>
    </row>
    <row r="1067" spans="1:7" x14ac:dyDescent="0.25">
      <c r="A1067" s="41" t="s">
        <v>76</v>
      </c>
      <c r="B1067" s="41" t="s">
        <v>16</v>
      </c>
      <c r="C1067" s="41" t="s">
        <v>75</v>
      </c>
      <c r="D1067" s="41" t="s">
        <v>25</v>
      </c>
      <c r="E1067" s="44">
        <v>45554</v>
      </c>
      <c r="F1067" s="41" t="s">
        <v>24</v>
      </c>
      <c r="G1067" s="43">
        <v>1.1676717434215809</v>
      </c>
    </row>
    <row r="1068" spans="1:7" x14ac:dyDescent="0.25">
      <c r="A1068" s="41" t="s">
        <v>76</v>
      </c>
      <c r="B1068" s="41" t="s">
        <v>16</v>
      </c>
      <c r="C1068" s="41" t="s">
        <v>75</v>
      </c>
      <c r="D1068" s="41" t="s">
        <v>25</v>
      </c>
      <c r="E1068" s="44">
        <v>45555</v>
      </c>
      <c r="F1068" s="41" t="s">
        <v>24</v>
      </c>
      <c r="G1068" s="43">
        <v>1.1774186760849492</v>
      </c>
    </row>
    <row r="1069" spans="1:7" x14ac:dyDescent="0.25">
      <c r="A1069" s="41" t="s">
        <v>76</v>
      </c>
      <c r="B1069" s="41" t="s">
        <v>16</v>
      </c>
      <c r="C1069" s="41" t="s">
        <v>75</v>
      </c>
      <c r="D1069" s="41" t="s">
        <v>25</v>
      </c>
      <c r="E1069" s="44">
        <v>45558</v>
      </c>
      <c r="F1069" s="41" t="s">
        <v>24</v>
      </c>
      <c r="G1069" s="43">
        <v>1.189845108884944</v>
      </c>
    </row>
    <row r="1070" spans="1:7" x14ac:dyDescent="0.25">
      <c r="A1070" s="41" t="s">
        <v>76</v>
      </c>
      <c r="B1070" s="41" t="s">
        <v>16</v>
      </c>
      <c r="C1070" s="41" t="s">
        <v>75</v>
      </c>
      <c r="D1070" s="41" t="s">
        <v>25</v>
      </c>
      <c r="E1070" s="44">
        <v>45559</v>
      </c>
      <c r="F1070" s="41" t="s">
        <v>24</v>
      </c>
      <c r="G1070" s="43">
        <v>1.2067401362601611</v>
      </c>
    </row>
    <row r="1071" spans="1:7" x14ac:dyDescent="0.25">
      <c r="A1071" s="41" t="s">
        <v>76</v>
      </c>
      <c r="B1071" s="41" t="s">
        <v>16</v>
      </c>
      <c r="C1071" s="41" t="s">
        <v>75</v>
      </c>
      <c r="D1071" s="41" t="s">
        <v>25</v>
      </c>
      <c r="E1071" s="44">
        <v>45560</v>
      </c>
      <c r="F1071" s="41" t="s">
        <v>24</v>
      </c>
      <c r="G1071" s="43">
        <v>1.2202823236335594</v>
      </c>
    </row>
    <row r="1072" spans="1:7" x14ac:dyDescent="0.25">
      <c r="A1072" s="41" t="s">
        <v>76</v>
      </c>
      <c r="B1072" s="41" t="s">
        <v>16</v>
      </c>
      <c r="C1072" s="41" t="s">
        <v>75</v>
      </c>
      <c r="D1072" s="41" t="s">
        <v>25</v>
      </c>
      <c r="E1072" s="44">
        <v>45561</v>
      </c>
      <c r="F1072" s="41" t="s">
        <v>24</v>
      </c>
      <c r="G1072" s="43">
        <v>1.2350946813402663</v>
      </c>
    </row>
    <row r="1073" spans="1:7" x14ac:dyDescent="0.25">
      <c r="A1073" s="41" t="s">
        <v>76</v>
      </c>
      <c r="B1073" s="41" t="s">
        <v>16</v>
      </c>
      <c r="C1073" s="41" t="s">
        <v>75</v>
      </c>
      <c r="D1073" s="41" t="s">
        <v>25</v>
      </c>
      <c r="E1073" s="44">
        <v>45562</v>
      </c>
      <c r="F1073" s="41" t="s">
        <v>24</v>
      </c>
      <c r="G1073" s="43">
        <v>1.2504632071870585</v>
      </c>
    </row>
    <row r="1074" spans="1:7" x14ac:dyDescent="0.25">
      <c r="A1074" s="41" t="s">
        <v>76</v>
      </c>
      <c r="B1074" s="41" t="s">
        <v>16</v>
      </c>
      <c r="C1074" s="41" t="s">
        <v>75</v>
      </c>
      <c r="D1074" s="41" t="s">
        <v>25</v>
      </c>
      <c r="E1074" s="44">
        <v>45565</v>
      </c>
      <c r="F1074" s="41" t="s">
        <v>24</v>
      </c>
      <c r="G1074" s="43">
        <v>1.2786336632782955</v>
      </c>
    </row>
    <row r="1075" spans="1:7" x14ac:dyDescent="0.25">
      <c r="A1075" s="41" t="s">
        <v>76</v>
      </c>
      <c r="B1075" s="41" t="s">
        <v>16</v>
      </c>
      <c r="C1075" s="41" t="s">
        <v>75</v>
      </c>
      <c r="D1075" s="41" t="s">
        <v>25</v>
      </c>
      <c r="E1075" s="44">
        <v>45566</v>
      </c>
      <c r="F1075" s="41" t="s">
        <v>24</v>
      </c>
      <c r="G1075" s="43">
        <v>1.298408374254032</v>
      </c>
    </row>
    <row r="1076" spans="1:7" x14ac:dyDescent="0.25">
      <c r="A1076" s="41" t="s">
        <v>76</v>
      </c>
      <c r="B1076" s="41" t="s">
        <v>16</v>
      </c>
      <c r="C1076" s="41" t="s">
        <v>75</v>
      </c>
      <c r="D1076" s="41" t="s">
        <v>25</v>
      </c>
      <c r="E1076" s="44">
        <v>45567</v>
      </c>
      <c r="F1076" s="41" t="s">
        <v>24</v>
      </c>
      <c r="G1076" s="43">
        <v>1.3286243192238527</v>
      </c>
    </row>
    <row r="1077" spans="1:7" x14ac:dyDescent="0.25">
      <c r="A1077" s="41" t="s">
        <v>76</v>
      </c>
      <c r="B1077" s="41" t="s">
        <v>16</v>
      </c>
      <c r="C1077" s="41" t="s">
        <v>75</v>
      </c>
      <c r="D1077" s="41" t="s">
        <v>25</v>
      </c>
      <c r="E1077" s="44">
        <v>45568</v>
      </c>
      <c r="F1077" s="41" t="s">
        <v>24</v>
      </c>
      <c r="G1077" s="43">
        <v>1.3441266281690851</v>
      </c>
    </row>
    <row r="1078" spans="1:7" x14ac:dyDescent="0.25">
      <c r="A1078" s="41" t="s">
        <v>76</v>
      </c>
      <c r="B1078" s="41" t="s">
        <v>16</v>
      </c>
      <c r="C1078" s="41" t="s">
        <v>75</v>
      </c>
      <c r="D1078" s="41" t="s">
        <v>25</v>
      </c>
      <c r="E1078" s="44">
        <v>45569</v>
      </c>
      <c r="F1078" s="41" t="s">
        <v>24</v>
      </c>
      <c r="G1078" s="43">
        <v>1.3637538018100954</v>
      </c>
    </row>
    <row r="1079" spans="1:7" x14ac:dyDescent="0.25">
      <c r="A1079" s="41" t="s">
        <v>76</v>
      </c>
      <c r="B1079" s="41" t="s">
        <v>16</v>
      </c>
      <c r="C1079" s="41" t="s">
        <v>75</v>
      </c>
      <c r="D1079" s="41" t="s">
        <v>25</v>
      </c>
      <c r="E1079" s="44">
        <v>45572</v>
      </c>
      <c r="F1079" s="41" t="s">
        <v>24</v>
      </c>
      <c r="G1079" s="43">
        <v>1.3782080458674595</v>
      </c>
    </row>
    <row r="1080" spans="1:7" x14ac:dyDescent="0.25">
      <c r="A1080" s="41" t="s">
        <v>76</v>
      </c>
      <c r="B1080" s="41" t="s">
        <v>16</v>
      </c>
      <c r="C1080" s="41" t="s">
        <v>75</v>
      </c>
      <c r="D1080" s="41" t="s">
        <v>25</v>
      </c>
      <c r="E1080" s="44">
        <v>45573</v>
      </c>
      <c r="F1080" s="41" t="s">
        <v>24</v>
      </c>
      <c r="G1080" s="43">
        <v>1.3964650442351509</v>
      </c>
    </row>
    <row r="1081" spans="1:7" x14ac:dyDescent="0.25">
      <c r="A1081" s="41" t="s">
        <v>76</v>
      </c>
      <c r="B1081" s="41" t="s">
        <v>16</v>
      </c>
      <c r="C1081" s="41" t="s">
        <v>75</v>
      </c>
      <c r="D1081" s="41" t="s">
        <v>25</v>
      </c>
      <c r="E1081" s="44">
        <v>45574</v>
      </c>
      <c r="F1081" s="41" t="s">
        <v>24</v>
      </c>
      <c r="G1081" s="43">
        <v>1.4148202517621566</v>
      </c>
    </row>
    <row r="1082" spans="1:7" x14ac:dyDescent="0.25">
      <c r="A1082" s="41" t="s">
        <v>76</v>
      </c>
      <c r="B1082" s="41" t="s">
        <v>16</v>
      </c>
      <c r="C1082" s="41" t="s">
        <v>75</v>
      </c>
      <c r="D1082" s="41" t="s">
        <v>25</v>
      </c>
      <c r="E1082" s="44">
        <v>45575</v>
      </c>
      <c r="F1082" s="41" t="s">
        <v>24</v>
      </c>
      <c r="G1082" s="43">
        <v>1.4282941145695518</v>
      </c>
    </row>
    <row r="1083" spans="1:7" x14ac:dyDescent="0.25">
      <c r="A1083" s="41" t="s">
        <v>76</v>
      </c>
      <c r="B1083" s="41" t="s">
        <v>16</v>
      </c>
      <c r="C1083" s="41" t="s">
        <v>75</v>
      </c>
      <c r="D1083" s="41" t="s">
        <v>25</v>
      </c>
      <c r="E1083" s="44">
        <v>45576</v>
      </c>
      <c r="F1083" s="41" t="s">
        <v>24</v>
      </c>
      <c r="G1083" s="43">
        <v>1.4461877921589108</v>
      </c>
    </row>
    <row r="1084" spans="1:7" x14ac:dyDescent="0.25">
      <c r="A1084" s="41" t="s">
        <v>76</v>
      </c>
      <c r="B1084" s="41" t="s">
        <v>16</v>
      </c>
      <c r="C1084" s="41" t="s">
        <v>75</v>
      </c>
      <c r="D1084" s="41" t="s">
        <v>25</v>
      </c>
      <c r="E1084" s="44">
        <v>45579</v>
      </c>
      <c r="F1084" s="41" t="s">
        <v>24</v>
      </c>
      <c r="G1084" s="43">
        <v>1.4577592108328583</v>
      </c>
    </row>
    <row r="1085" spans="1:7" x14ac:dyDescent="0.25">
      <c r="A1085" s="41" t="s">
        <v>76</v>
      </c>
      <c r="B1085" s="41" t="s">
        <v>16</v>
      </c>
      <c r="C1085" s="41" t="s">
        <v>75</v>
      </c>
      <c r="D1085" s="41" t="s">
        <v>25</v>
      </c>
      <c r="E1085" s="44">
        <v>45580</v>
      </c>
      <c r="F1085" s="41" t="s">
        <v>24</v>
      </c>
      <c r="G1085" s="43">
        <v>1.4836494335417567</v>
      </c>
    </row>
    <row r="1086" spans="1:7" x14ac:dyDescent="0.25">
      <c r="A1086" s="41" t="s">
        <v>76</v>
      </c>
      <c r="B1086" s="41" t="s">
        <v>16</v>
      </c>
      <c r="C1086" s="41" t="s">
        <v>75</v>
      </c>
      <c r="D1086" s="41" t="s">
        <v>25</v>
      </c>
      <c r="E1086" s="44">
        <v>45581</v>
      </c>
      <c r="F1086" s="41" t="s">
        <v>24</v>
      </c>
      <c r="G1086" s="43">
        <v>1.5008093455222731</v>
      </c>
    </row>
    <row r="1087" spans="1:7" x14ac:dyDescent="0.25">
      <c r="A1087" s="41" t="s">
        <v>76</v>
      </c>
      <c r="B1087" s="41" t="s">
        <v>16</v>
      </c>
      <c r="C1087" s="41" t="s">
        <v>75</v>
      </c>
      <c r="D1087" s="41" t="s">
        <v>25</v>
      </c>
      <c r="E1087" s="44">
        <v>45582</v>
      </c>
      <c r="F1087" s="41" t="s">
        <v>24</v>
      </c>
      <c r="G1087" s="43">
        <v>1.5122892834503716</v>
      </c>
    </row>
    <row r="1088" spans="1:7" x14ac:dyDescent="0.25">
      <c r="A1088" s="41" t="s">
        <v>76</v>
      </c>
      <c r="B1088" s="41" t="s">
        <v>16</v>
      </c>
      <c r="C1088" s="41" t="s">
        <v>75</v>
      </c>
      <c r="D1088" s="41" t="s">
        <v>25</v>
      </c>
      <c r="E1088" s="44">
        <v>45583</v>
      </c>
      <c r="F1088" s="41" t="s">
        <v>24</v>
      </c>
      <c r="G1088" s="43">
        <v>1.5323563156792375</v>
      </c>
    </row>
    <row r="1089" spans="1:7" x14ac:dyDescent="0.25">
      <c r="A1089" s="41" t="s">
        <v>76</v>
      </c>
      <c r="B1089" s="41" t="s">
        <v>16</v>
      </c>
      <c r="C1089" s="41" t="s">
        <v>75</v>
      </c>
      <c r="D1089" s="41" t="s">
        <v>25</v>
      </c>
      <c r="E1089" s="44">
        <v>45586</v>
      </c>
      <c r="F1089" s="41" t="s">
        <v>24</v>
      </c>
      <c r="G1089" s="43">
        <v>1.5511279875430513</v>
      </c>
    </row>
    <row r="1090" spans="1:7" x14ac:dyDescent="0.25">
      <c r="A1090" s="41" t="s">
        <v>76</v>
      </c>
      <c r="B1090" s="41" t="s">
        <v>16</v>
      </c>
      <c r="C1090" s="41" t="s">
        <v>75</v>
      </c>
      <c r="D1090" s="41" t="s">
        <v>25</v>
      </c>
      <c r="E1090" s="44">
        <v>45587</v>
      </c>
      <c r="F1090" s="41" t="s">
        <v>24</v>
      </c>
      <c r="G1090" s="43">
        <v>1.5707170475582724</v>
      </c>
    </row>
    <row r="1091" spans="1:7" x14ac:dyDescent="0.25">
      <c r="A1091" s="41" t="s">
        <v>76</v>
      </c>
      <c r="B1091" s="41" t="s">
        <v>16</v>
      </c>
      <c r="C1091" s="41" t="s">
        <v>75</v>
      </c>
      <c r="D1091" s="41" t="s">
        <v>25</v>
      </c>
      <c r="E1091" s="44">
        <v>45588</v>
      </c>
      <c r="F1091" s="41" t="s">
        <v>24</v>
      </c>
      <c r="G1091" s="43">
        <v>1.5852397830235665</v>
      </c>
    </row>
    <row r="1092" spans="1:7" x14ac:dyDescent="0.25">
      <c r="A1092" s="41" t="s">
        <v>76</v>
      </c>
      <c r="B1092" s="41" t="s">
        <v>16</v>
      </c>
      <c r="C1092" s="41" t="s">
        <v>75</v>
      </c>
      <c r="D1092" s="41" t="s">
        <v>25</v>
      </c>
      <c r="E1092" s="44">
        <v>45589</v>
      </c>
      <c r="F1092" s="41" t="s">
        <v>24</v>
      </c>
      <c r="G1092" s="43">
        <v>1.5968664637605152</v>
      </c>
    </row>
    <row r="1093" spans="1:7" x14ac:dyDescent="0.25">
      <c r="A1093" s="41" t="s">
        <v>76</v>
      </c>
      <c r="B1093" s="41" t="s">
        <v>16</v>
      </c>
      <c r="C1093" s="41" t="s">
        <v>75</v>
      </c>
      <c r="D1093" s="41" t="s">
        <v>25</v>
      </c>
      <c r="E1093" s="44">
        <v>45590</v>
      </c>
      <c r="F1093" s="41" t="s">
        <v>24</v>
      </c>
      <c r="G1093" s="43">
        <v>1.6109259636928268</v>
      </c>
    </row>
    <row r="1094" spans="1:7" x14ac:dyDescent="0.25">
      <c r="A1094" s="41" t="s">
        <v>76</v>
      </c>
      <c r="B1094" s="41" t="s">
        <v>16</v>
      </c>
      <c r="C1094" s="41" t="s">
        <v>75</v>
      </c>
      <c r="D1094" s="41" t="s">
        <v>25</v>
      </c>
      <c r="E1094" s="44">
        <v>45594</v>
      </c>
      <c r="F1094" s="41" t="s">
        <v>24</v>
      </c>
      <c r="G1094" s="43">
        <v>1.6260512071769133</v>
      </c>
    </row>
    <row r="1095" spans="1:7" x14ac:dyDescent="0.25">
      <c r="A1095" s="41" t="s">
        <v>76</v>
      </c>
      <c r="B1095" s="41" t="s">
        <v>16</v>
      </c>
      <c r="C1095" s="41" t="s">
        <v>75</v>
      </c>
      <c r="D1095" s="41" t="s">
        <v>25</v>
      </c>
      <c r="E1095" s="44">
        <v>45595</v>
      </c>
      <c r="F1095" s="41" t="s">
        <v>24</v>
      </c>
      <c r="G1095" s="43">
        <v>1.6613757562362002</v>
      </c>
    </row>
    <row r="1096" spans="1:7" x14ac:dyDescent="0.25">
      <c r="A1096" s="41" t="s">
        <v>76</v>
      </c>
      <c r="B1096" s="41" t="s">
        <v>16</v>
      </c>
      <c r="C1096" s="41" t="s">
        <v>75</v>
      </c>
      <c r="D1096" s="41" t="s">
        <v>25</v>
      </c>
      <c r="E1096" s="44">
        <v>45596</v>
      </c>
      <c r="F1096" s="41" t="s">
        <v>24</v>
      </c>
      <c r="G1096" s="43">
        <v>1.6641338551711515</v>
      </c>
    </row>
    <row r="1097" spans="1:7" x14ac:dyDescent="0.25">
      <c r="A1097" s="41" t="s">
        <v>76</v>
      </c>
      <c r="B1097" s="41" t="s">
        <v>16</v>
      </c>
      <c r="C1097" s="41" t="s">
        <v>75</v>
      </c>
      <c r="D1097" s="41" t="s">
        <v>25</v>
      </c>
      <c r="E1097" s="44">
        <v>45597</v>
      </c>
      <c r="F1097" s="41" t="s">
        <v>24</v>
      </c>
      <c r="G1097" s="43">
        <v>1.6771742538241443</v>
      </c>
    </row>
    <row r="1098" spans="1:7" x14ac:dyDescent="0.25">
      <c r="A1098" s="41" t="s">
        <v>76</v>
      </c>
      <c r="B1098" s="41" t="s">
        <v>16</v>
      </c>
      <c r="C1098" s="41" t="s">
        <v>75</v>
      </c>
      <c r="D1098" s="41" t="s">
        <v>25</v>
      </c>
      <c r="E1098" s="44">
        <v>45600</v>
      </c>
      <c r="F1098" s="41" t="s">
        <v>24</v>
      </c>
      <c r="G1098" s="43">
        <v>1.6899284599248596</v>
      </c>
    </row>
    <row r="1099" spans="1:7" x14ac:dyDescent="0.25">
      <c r="A1099" s="41" t="s">
        <v>76</v>
      </c>
      <c r="B1099" s="41" t="s">
        <v>16</v>
      </c>
      <c r="C1099" s="41" t="s">
        <v>75</v>
      </c>
      <c r="D1099" s="41" t="s">
        <v>25</v>
      </c>
      <c r="E1099" s="44">
        <v>45601</v>
      </c>
      <c r="F1099" s="41" t="s">
        <v>24</v>
      </c>
      <c r="G1099" s="43">
        <v>1.7205836605271898</v>
      </c>
    </row>
    <row r="1100" spans="1:7" x14ac:dyDescent="0.25">
      <c r="A1100" s="41" t="s">
        <v>76</v>
      </c>
      <c r="B1100" s="41" t="s">
        <v>16</v>
      </c>
      <c r="C1100" s="41" t="s">
        <v>75</v>
      </c>
      <c r="D1100" s="41" t="s">
        <v>25</v>
      </c>
      <c r="E1100" s="44">
        <v>45602</v>
      </c>
      <c r="F1100" s="41" t="s">
        <v>24</v>
      </c>
      <c r="G1100" s="43">
        <v>1.7220465290134415</v>
      </c>
    </row>
    <row r="1101" spans="1:7" x14ac:dyDescent="0.25">
      <c r="A1101" s="41" t="s">
        <v>76</v>
      </c>
      <c r="B1101" s="41" t="s">
        <v>16</v>
      </c>
      <c r="C1101" s="41" t="s">
        <v>75</v>
      </c>
      <c r="D1101" s="41" t="s">
        <v>25</v>
      </c>
      <c r="E1101" s="44">
        <v>45603</v>
      </c>
      <c r="F1101" s="41" t="s">
        <v>24</v>
      </c>
      <c r="G1101" s="43">
        <v>1.7457636706631798</v>
      </c>
    </row>
    <row r="1102" spans="1:7" x14ac:dyDescent="0.25">
      <c r="A1102" s="41" t="s">
        <v>76</v>
      </c>
      <c r="B1102" s="41" t="s">
        <v>16</v>
      </c>
      <c r="C1102" s="41" t="s">
        <v>75</v>
      </c>
      <c r="D1102" s="41" t="s">
        <v>25</v>
      </c>
      <c r="E1102" s="44">
        <v>45604</v>
      </c>
      <c r="F1102" s="41" t="s">
        <v>24</v>
      </c>
      <c r="G1102" s="43">
        <v>1.771234581037106</v>
      </c>
    </row>
    <row r="1103" spans="1:7" x14ac:dyDescent="0.25">
      <c r="A1103" s="41" t="s">
        <v>76</v>
      </c>
      <c r="B1103" s="41" t="s">
        <v>16</v>
      </c>
      <c r="C1103" s="41" t="s">
        <v>75</v>
      </c>
      <c r="D1103" s="41" t="s">
        <v>25</v>
      </c>
      <c r="E1103" s="44">
        <v>45607</v>
      </c>
      <c r="F1103" s="41" t="s">
        <v>24</v>
      </c>
      <c r="G1103" s="43">
        <v>1.8024984147270666</v>
      </c>
    </row>
    <row r="1104" spans="1:7" x14ac:dyDescent="0.25">
      <c r="A1104" s="41" t="s">
        <v>76</v>
      </c>
      <c r="B1104" s="41" t="s">
        <v>16</v>
      </c>
      <c r="C1104" s="41" t="s">
        <v>75</v>
      </c>
      <c r="D1104" s="41" t="s">
        <v>25</v>
      </c>
      <c r="E1104" s="44">
        <v>45608</v>
      </c>
      <c r="F1104" s="41" t="s">
        <v>24</v>
      </c>
      <c r="G1104" s="43">
        <v>1.8243567960141758</v>
      </c>
    </row>
    <row r="1105" spans="1:7" x14ac:dyDescent="0.25">
      <c r="A1105" s="41" t="s">
        <v>76</v>
      </c>
      <c r="B1105" s="41" t="s">
        <v>16</v>
      </c>
      <c r="C1105" s="41" t="s">
        <v>75</v>
      </c>
      <c r="D1105" s="41" t="s">
        <v>25</v>
      </c>
      <c r="E1105" s="44">
        <v>45609</v>
      </c>
      <c r="F1105" s="41" t="s">
        <v>24</v>
      </c>
      <c r="G1105" s="43">
        <v>1.8425620298375709</v>
      </c>
    </row>
    <row r="1106" spans="1:7" x14ac:dyDescent="0.25">
      <c r="A1106" s="41" t="s">
        <v>76</v>
      </c>
      <c r="B1106" s="41" t="s">
        <v>16</v>
      </c>
      <c r="C1106" s="41" t="s">
        <v>75</v>
      </c>
      <c r="D1106" s="41" t="s">
        <v>25</v>
      </c>
      <c r="E1106" s="44">
        <v>45610</v>
      </c>
      <c r="F1106" s="41" t="s">
        <v>24</v>
      </c>
      <c r="G1106" s="43">
        <v>1.8701712821958847</v>
      </c>
    </row>
    <row r="1107" spans="1:7" x14ac:dyDescent="0.25">
      <c r="A1107" s="41" t="s">
        <v>76</v>
      </c>
      <c r="B1107" s="41" t="s">
        <v>16</v>
      </c>
      <c r="C1107" s="41" t="s">
        <v>75</v>
      </c>
      <c r="D1107" s="41" t="s">
        <v>25</v>
      </c>
      <c r="E1107" s="44">
        <v>45611</v>
      </c>
      <c r="F1107" s="41" t="s">
        <v>24</v>
      </c>
      <c r="G1107" s="43">
        <v>1.8844222878178616</v>
      </c>
    </row>
    <row r="1108" spans="1:7" x14ac:dyDescent="0.25">
      <c r="A1108" s="41" t="s">
        <v>76</v>
      </c>
      <c r="B1108" s="41" t="s">
        <v>16</v>
      </c>
      <c r="C1108" s="41" t="s">
        <v>75</v>
      </c>
      <c r="D1108" s="41" t="s">
        <v>25</v>
      </c>
      <c r="E1108" s="44">
        <v>45614</v>
      </c>
      <c r="F1108" s="41" t="s">
        <v>24</v>
      </c>
      <c r="G1108" s="43">
        <v>1.8964749164131558</v>
      </c>
    </row>
    <row r="1109" spans="1:7" x14ac:dyDescent="0.25">
      <c r="A1109" s="41" t="s">
        <v>76</v>
      </c>
      <c r="B1109" s="41" t="s">
        <v>16</v>
      </c>
      <c r="C1109" s="41" t="s">
        <v>75</v>
      </c>
      <c r="D1109" s="41" t="s">
        <v>25</v>
      </c>
      <c r="E1109" s="44">
        <v>45615</v>
      </c>
      <c r="F1109" s="41" t="s">
        <v>24</v>
      </c>
      <c r="G1109" s="43">
        <v>1.9143039829357009</v>
      </c>
    </row>
    <row r="1110" spans="1:7" x14ac:dyDescent="0.25">
      <c r="A1110" s="41" t="s">
        <v>76</v>
      </c>
      <c r="B1110" s="41" t="s">
        <v>16</v>
      </c>
      <c r="C1110" s="41" t="s">
        <v>75</v>
      </c>
      <c r="D1110" s="41" t="s">
        <v>25</v>
      </c>
      <c r="E1110" s="44">
        <v>45616</v>
      </c>
      <c r="F1110" s="41" t="s">
        <v>24</v>
      </c>
      <c r="G1110" s="43">
        <v>1.9353422311479482</v>
      </c>
    </row>
    <row r="1111" spans="1:7" x14ac:dyDescent="0.25">
      <c r="A1111" s="41" t="s">
        <v>76</v>
      </c>
      <c r="B1111" s="41" t="s">
        <v>16</v>
      </c>
      <c r="C1111" s="41" t="s">
        <v>75</v>
      </c>
      <c r="D1111" s="41" t="s">
        <v>25</v>
      </c>
      <c r="E1111" s="44">
        <v>45617</v>
      </c>
      <c r="F1111" s="41" t="s">
        <v>24</v>
      </c>
      <c r="G1111" s="43">
        <v>1.9658201227037753</v>
      </c>
    </row>
    <row r="1112" spans="1:7" x14ac:dyDescent="0.25">
      <c r="A1112" s="41" t="s">
        <v>76</v>
      </c>
      <c r="B1112" s="41" t="s">
        <v>16</v>
      </c>
      <c r="C1112" s="41" t="s">
        <v>75</v>
      </c>
      <c r="D1112" s="41" t="s">
        <v>25</v>
      </c>
      <c r="E1112" s="44">
        <v>45618</v>
      </c>
      <c r="F1112" s="41" t="s">
        <v>24</v>
      </c>
      <c r="G1112" s="43">
        <v>1.9776128423706336</v>
      </c>
    </row>
    <row r="1113" spans="1:7" x14ac:dyDescent="0.25">
      <c r="A1113" s="41" t="s">
        <v>76</v>
      </c>
      <c r="B1113" s="41" t="s">
        <v>16</v>
      </c>
      <c r="C1113" s="41" t="s">
        <v>75</v>
      </c>
      <c r="D1113" s="41" t="s">
        <v>25</v>
      </c>
      <c r="E1113" s="44">
        <v>45621</v>
      </c>
      <c r="F1113" s="41" t="s">
        <v>24</v>
      </c>
      <c r="G1113" s="43">
        <v>1.9915372334987846</v>
      </c>
    </row>
    <row r="1114" spans="1:7" x14ac:dyDescent="0.25">
      <c r="A1114" s="41" t="s">
        <v>76</v>
      </c>
      <c r="B1114" s="41" t="s">
        <v>16</v>
      </c>
      <c r="C1114" s="41" t="s">
        <v>75</v>
      </c>
      <c r="D1114" s="41" t="s">
        <v>25</v>
      </c>
      <c r="E1114" s="44">
        <v>45622</v>
      </c>
      <c r="F1114" s="41" t="s">
        <v>24</v>
      </c>
      <c r="G1114" s="43">
        <v>1.9896798389143924</v>
      </c>
    </row>
    <row r="1115" spans="1:7" x14ac:dyDescent="0.25">
      <c r="A1115" s="41" t="s">
        <v>76</v>
      </c>
      <c r="B1115" s="41" t="s">
        <v>16</v>
      </c>
      <c r="C1115" s="41" t="s">
        <v>75</v>
      </c>
      <c r="D1115" s="41" t="s">
        <v>25</v>
      </c>
      <c r="E1115" s="44">
        <v>45623</v>
      </c>
      <c r="F1115" s="41" t="s">
        <v>24</v>
      </c>
      <c r="G1115" s="43">
        <v>2.0050074904870119</v>
      </c>
    </row>
    <row r="1116" spans="1:7" x14ac:dyDescent="0.25">
      <c r="A1116" s="41" t="s">
        <v>76</v>
      </c>
      <c r="B1116" s="41" t="s">
        <v>16</v>
      </c>
      <c r="C1116" s="41" t="s">
        <v>75</v>
      </c>
      <c r="D1116" s="41" t="s">
        <v>25</v>
      </c>
      <c r="E1116" s="44">
        <v>45624</v>
      </c>
      <c r="F1116" s="41" t="s">
        <v>24</v>
      </c>
      <c r="G1116" s="43">
        <v>2.0166794550918938</v>
      </c>
    </row>
    <row r="1117" spans="1:7" x14ac:dyDescent="0.25">
      <c r="A1117" s="41" t="s">
        <v>76</v>
      </c>
      <c r="B1117" s="41" t="s">
        <v>16</v>
      </c>
      <c r="C1117" s="41" t="s">
        <v>75</v>
      </c>
      <c r="D1117" s="41" t="s">
        <v>25</v>
      </c>
      <c r="E1117" s="44">
        <v>45625</v>
      </c>
      <c r="F1117" s="41" t="s">
        <v>24</v>
      </c>
      <c r="G1117" s="43">
        <v>2.0459942992626226</v>
      </c>
    </row>
    <row r="1118" spans="1:7" x14ac:dyDescent="0.25">
      <c r="A1118" s="41" t="s">
        <v>76</v>
      </c>
      <c r="B1118" s="41" t="s">
        <v>16</v>
      </c>
      <c r="C1118" s="41" t="s">
        <v>75</v>
      </c>
      <c r="D1118" s="41" t="s">
        <v>25</v>
      </c>
      <c r="E1118" s="44">
        <v>45628</v>
      </c>
      <c r="F1118" s="41" t="s">
        <v>24</v>
      </c>
      <c r="G1118" s="43">
        <v>2.0570455105306142</v>
      </c>
    </row>
    <row r="1119" spans="1:7" x14ac:dyDescent="0.25">
      <c r="A1119" s="41" t="s">
        <v>76</v>
      </c>
      <c r="B1119" s="41" t="s">
        <v>16</v>
      </c>
      <c r="C1119" s="41" t="s">
        <v>75</v>
      </c>
      <c r="D1119" s="41" t="s">
        <v>25</v>
      </c>
      <c r="E1119" s="44">
        <v>45629</v>
      </c>
      <c r="F1119" s="41" t="s">
        <v>24</v>
      </c>
      <c r="G1119" s="43">
        <v>2.0653495849245198</v>
      </c>
    </row>
    <row r="1120" spans="1:7" x14ac:dyDescent="0.25">
      <c r="A1120" s="41" t="s">
        <v>76</v>
      </c>
      <c r="B1120" s="41" t="s">
        <v>16</v>
      </c>
      <c r="C1120" s="41" t="s">
        <v>75</v>
      </c>
      <c r="D1120" s="41" t="s">
        <v>25</v>
      </c>
      <c r="E1120" s="44">
        <v>45630</v>
      </c>
      <c r="F1120" s="41" t="s">
        <v>24</v>
      </c>
      <c r="G1120" s="43">
        <v>2.0736607408935726</v>
      </c>
    </row>
    <row r="1121" spans="1:7" x14ac:dyDescent="0.25">
      <c r="A1121" s="41" t="s">
        <v>76</v>
      </c>
      <c r="B1121" s="41" t="s">
        <v>16</v>
      </c>
      <c r="C1121" s="41" t="s">
        <v>75</v>
      </c>
      <c r="D1121" s="41" t="s">
        <v>25</v>
      </c>
      <c r="E1121" s="44">
        <v>45631</v>
      </c>
      <c r="F1121" s="41" t="s">
        <v>24</v>
      </c>
      <c r="G1121" s="43">
        <v>2.0920191210246246</v>
      </c>
    </row>
    <row r="1122" spans="1:7" x14ac:dyDescent="0.25">
      <c r="A1122" s="41" t="s">
        <v>76</v>
      </c>
      <c r="B1122" s="41" t="s">
        <v>16</v>
      </c>
      <c r="C1122" s="41" t="s">
        <v>75</v>
      </c>
      <c r="D1122" s="41" t="s">
        <v>25</v>
      </c>
      <c r="E1122" s="44">
        <v>45632</v>
      </c>
      <c r="F1122" s="41" t="s">
        <v>24</v>
      </c>
      <c r="G1122" s="43">
        <v>2.0991644487242498</v>
      </c>
    </row>
    <row r="1123" spans="1:7" x14ac:dyDescent="0.25">
      <c r="A1123" s="41" t="s">
        <v>76</v>
      </c>
      <c r="B1123" s="41" t="s">
        <v>16</v>
      </c>
      <c r="C1123" s="41" t="s">
        <v>75</v>
      </c>
      <c r="D1123" s="41" t="s">
        <v>25</v>
      </c>
      <c r="E1123" s="44">
        <v>45635</v>
      </c>
      <c r="F1123" s="41" t="s">
        <v>24</v>
      </c>
      <c r="G1123" s="43">
        <v>2.1248672618438822</v>
      </c>
    </row>
    <row r="1124" spans="1:7" x14ac:dyDescent="0.25">
      <c r="A1124" s="41" t="s">
        <v>76</v>
      </c>
      <c r="B1124" s="41" t="s">
        <v>16</v>
      </c>
      <c r="C1124" s="41" t="s">
        <v>75</v>
      </c>
      <c r="D1124" s="41" t="s">
        <v>25</v>
      </c>
      <c r="E1124" s="44">
        <v>45636</v>
      </c>
      <c r="F1124" s="41" t="s">
        <v>24</v>
      </c>
      <c r="G1124" s="43">
        <v>2.1405857046615746</v>
      </c>
    </row>
    <row r="1125" spans="1:7" x14ac:dyDescent="0.25">
      <c r="A1125" s="41" t="s">
        <v>76</v>
      </c>
      <c r="B1125" s="41" t="s">
        <v>16</v>
      </c>
      <c r="C1125" s="41" t="s">
        <v>75</v>
      </c>
      <c r="D1125" s="41" t="s">
        <v>25</v>
      </c>
      <c r="E1125" s="44">
        <v>45637</v>
      </c>
      <c r="F1125" s="41" t="s">
        <v>24</v>
      </c>
      <c r="G1125" s="43">
        <v>2.1656449455670699</v>
      </c>
    </row>
    <row r="1126" spans="1:7" x14ac:dyDescent="0.25">
      <c r="A1126" s="41" t="s">
        <v>76</v>
      </c>
      <c r="B1126" s="41" t="s">
        <v>16</v>
      </c>
      <c r="C1126" s="41" t="s">
        <v>75</v>
      </c>
      <c r="D1126" s="41" t="s">
        <v>25</v>
      </c>
      <c r="E1126" s="44">
        <v>45638</v>
      </c>
      <c r="F1126" s="41" t="s">
        <v>24</v>
      </c>
      <c r="G1126" s="43">
        <v>2.195221361964645</v>
      </c>
    </row>
    <row r="1127" spans="1:7" x14ac:dyDescent="0.25">
      <c r="A1127" s="41" t="s">
        <v>76</v>
      </c>
      <c r="B1127" s="41" t="s">
        <v>16</v>
      </c>
      <c r="C1127" s="41" t="s">
        <v>75</v>
      </c>
      <c r="D1127" s="41" t="s">
        <v>25</v>
      </c>
      <c r="E1127" s="44">
        <v>45639</v>
      </c>
      <c r="F1127" s="41" t="s">
        <v>24</v>
      </c>
      <c r="G1127" s="43">
        <v>2.1979067110578847</v>
      </c>
    </row>
    <row r="1128" spans="1:7" x14ac:dyDescent="0.25">
      <c r="A1128" s="41" t="s">
        <v>76</v>
      </c>
      <c r="B1128" s="41" t="s">
        <v>16</v>
      </c>
      <c r="C1128" s="41" t="s">
        <v>75</v>
      </c>
      <c r="D1128" s="41" t="s">
        <v>25</v>
      </c>
      <c r="E1128" s="44">
        <v>45642</v>
      </c>
      <c r="F1128" s="41" t="s">
        <v>24</v>
      </c>
      <c r="G1128" s="43">
        <v>2.210538928924568</v>
      </c>
    </row>
    <row r="1129" spans="1:7" x14ac:dyDescent="0.25">
      <c r="A1129" s="41" t="s">
        <v>76</v>
      </c>
      <c r="B1129" s="41" t="s">
        <v>16</v>
      </c>
      <c r="C1129" s="41" t="s">
        <v>75</v>
      </c>
      <c r="D1129" s="41" t="s">
        <v>25</v>
      </c>
      <c r="E1129" s="44">
        <v>45643</v>
      </c>
      <c r="F1129" s="41" t="s">
        <v>24</v>
      </c>
      <c r="G1129" s="43">
        <v>2.2297281866192988</v>
      </c>
    </row>
    <row r="1130" spans="1:7" x14ac:dyDescent="0.25">
      <c r="A1130" s="41" t="s">
        <v>76</v>
      </c>
      <c r="B1130" s="41" t="s">
        <v>16</v>
      </c>
      <c r="C1130" s="41" t="s">
        <v>75</v>
      </c>
      <c r="D1130" s="41" t="s">
        <v>25</v>
      </c>
      <c r="E1130" s="44">
        <v>45644</v>
      </c>
      <c r="F1130" s="41" t="s">
        <v>24</v>
      </c>
      <c r="G1130" s="43">
        <v>2.2711947250227267</v>
      </c>
    </row>
    <row r="1131" spans="1:7" x14ac:dyDescent="0.25">
      <c r="A1131" s="41" t="s">
        <v>76</v>
      </c>
      <c r="B1131" s="41" t="s">
        <v>16</v>
      </c>
      <c r="C1131" s="41" t="s">
        <v>75</v>
      </c>
      <c r="D1131" s="41" t="s">
        <v>25</v>
      </c>
      <c r="E1131" s="44">
        <v>45645</v>
      </c>
      <c r="F1131" s="41" t="s">
        <v>24</v>
      </c>
      <c r="G1131" s="43">
        <v>2.2884637426592209</v>
      </c>
    </row>
    <row r="1132" spans="1:7" x14ac:dyDescent="0.25">
      <c r="A1132" s="41" t="s">
        <v>76</v>
      </c>
      <c r="B1132" s="41" t="s">
        <v>16</v>
      </c>
      <c r="C1132" s="41" t="s">
        <v>75</v>
      </c>
      <c r="D1132" s="41" t="s">
        <v>25</v>
      </c>
      <c r="E1132" s="44">
        <v>45646</v>
      </c>
      <c r="F1132" s="41" t="s">
        <v>24</v>
      </c>
      <c r="G1132" s="43">
        <v>2.308270487927556</v>
      </c>
    </row>
    <row r="1133" spans="1:7" x14ac:dyDescent="0.25">
      <c r="A1133" s="41" t="s">
        <v>76</v>
      </c>
      <c r="B1133" s="41" t="s">
        <v>16</v>
      </c>
      <c r="C1133" s="41" t="s">
        <v>75</v>
      </c>
      <c r="D1133" s="41" t="s">
        <v>25</v>
      </c>
      <c r="E1133" s="44">
        <v>45649</v>
      </c>
      <c r="F1133" s="41" t="s">
        <v>24</v>
      </c>
      <c r="G1133" s="43">
        <v>2.3199240044315559</v>
      </c>
    </row>
    <row r="1134" spans="1:7" x14ac:dyDescent="0.25">
      <c r="A1134" s="41" t="s">
        <v>76</v>
      </c>
      <c r="B1134" s="41" t="s">
        <v>16</v>
      </c>
      <c r="C1134" s="41" t="s">
        <v>75</v>
      </c>
      <c r="D1134" s="41" t="s">
        <v>25</v>
      </c>
      <c r="E1134" s="44">
        <v>45650</v>
      </c>
      <c r="F1134" s="41" t="s">
        <v>24</v>
      </c>
      <c r="G1134" s="43">
        <v>2.3412519189022309</v>
      </c>
    </row>
    <row r="1135" spans="1:7" x14ac:dyDescent="0.25">
      <c r="A1135" s="41" t="s">
        <v>76</v>
      </c>
      <c r="B1135" s="41" t="s">
        <v>16</v>
      </c>
      <c r="C1135" s="41" t="s">
        <v>75</v>
      </c>
      <c r="D1135" s="41" t="s">
        <v>25</v>
      </c>
      <c r="E1135" s="44">
        <v>45656</v>
      </c>
      <c r="F1135" s="41" t="s">
        <v>24</v>
      </c>
      <c r="G1135" s="43">
        <v>2.3545985554585083</v>
      </c>
    </row>
    <row r="1136" spans="1:7" x14ac:dyDescent="0.25">
      <c r="A1136" s="41" t="s">
        <v>76</v>
      </c>
      <c r="B1136" s="41" t="s">
        <v>16</v>
      </c>
      <c r="C1136" s="41" t="s">
        <v>75</v>
      </c>
      <c r="D1136" s="41" t="s">
        <v>25</v>
      </c>
      <c r="E1136" s="44">
        <v>45657</v>
      </c>
      <c r="F1136" s="41" t="s">
        <v>24</v>
      </c>
      <c r="G1136" s="43">
        <v>2.3988438069504756</v>
      </c>
    </row>
    <row r="1137" spans="1:7" x14ac:dyDescent="0.25">
      <c r="A1137" s="41" t="s">
        <v>76</v>
      </c>
      <c r="B1137" s="41" t="s">
        <v>16</v>
      </c>
      <c r="C1137" s="41" t="s">
        <v>75</v>
      </c>
      <c r="D1137" s="41" t="s">
        <v>25</v>
      </c>
      <c r="E1137" s="44">
        <v>45659</v>
      </c>
      <c r="F1137" s="41" t="s">
        <v>24</v>
      </c>
      <c r="G1137" s="43">
        <v>2.4093277539772888</v>
      </c>
    </row>
    <row r="1138" spans="1:7" x14ac:dyDescent="0.25">
      <c r="A1138" s="41" t="s">
        <v>76</v>
      </c>
      <c r="B1138" s="41" t="s">
        <v>16</v>
      </c>
      <c r="C1138" s="41" t="s">
        <v>75</v>
      </c>
      <c r="D1138" s="41" t="s">
        <v>25</v>
      </c>
      <c r="E1138" s="44">
        <v>45660</v>
      </c>
      <c r="F1138" s="41" t="s">
        <v>24</v>
      </c>
      <c r="G1138" s="43">
        <v>2.4048538353816027</v>
      </c>
    </row>
    <row r="1139" spans="1:7" x14ac:dyDescent="0.25">
      <c r="A1139" s="41" t="s">
        <v>76</v>
      </c>
      <c r="B1139" s="41" t="s">
        <v>16</v>
      </c>
      <c r="C1139" s="41" t="s">
        <v>75</v>
      </c>
      <c r="D1139" s="41" t="s">
        <v>25</v>
      </c>
      <c r="E1139" s="44">
        <v>45663</v>
      </c>
      <c r="F1139" s="41" t="s">
        <v>24</v>
      </c>
      <c r="G1139" s="43">
        <v>2.4231358185222107</v>
      </c>
    </row>
    <row r="1140" spans="1:7" x14ac:dyDescent="0.25">
      <c r="A1140" s="41" t="s">
        <v>76</v>
      </c>
      <c r="B1140" s="41" t="s">
        <v>16</v>
      </c>
      <c r="C1140" s="41" t="s">
        <v>75</v>
      </c>
      <c r="D1140" s="41" t="s">
        <v>25</v>
      </c>
      <c r="E1140" s="44">
        <v>45664</v>
      </c>
      <c r="F1140" s="41" t="s">
        <v>24</v>
      </c>
      <c r="G1140" s="43">
        <v>2.4695364786173863</v>
      </c>
    </row>
    <row r="1141" spans="1:7" x14ac:dyDescent="0.25">
      <c r="A1141" s="41" t="s">
        <v>76</v>
      </c>
      <c r="B1141" s="41" t="s">
        <v>16</v>
      </c>
      <c r="C1141" s="41" t="s">
        <v>75</v>
      </c>
      <c r="D1141" s="41" t="s">
        <v>25</v>
      </c>
      <c r="E1141" s="44">
        <v>45665</v>
      </c>
      <c r="F1141" s="41" t="s">
        <v>24</v>
      </c>
      <c r="G1141" s="43">
        <v>2.4937269046052974</v>
      </c>
    </row>
    <row r="1142" spans="1:7" x14ac:dyDescent="0.25">
      <c r="A1142" s="41" t="s">
        <v>76</v>
      </c>
      <c r="B1142" s="41" t="s">
        <v>16</v>
      </c>
      <c r="C1142" s="41" t="s">
        <v>75</v>
      </c>
      <c r="D1142" s="41" t="s">
        <v>25</v>
      </c>
      <c r="E1142" s="44">
        <v>45666</v>
      </c>
      <c r="F1142" s="41" t="s">
        <v>24</v>
      </c>
      <c r="G1142" s="43">
        <v>2.5245477513048917</v>
      </c>
    </row>
    <row r="1143" spans="1:7" x14ac:dyDescent="0.25">
      <c r="A1143" s="41" t="s">
        <v>76</v>
      </c>
      <c r="B1143" s="41" t="s">
        <v>16</v>
      </c>
      <c r="C1143" s="41" t="s">
        <v>75</v>
      </c>
      <c r="D1143" s="41" t="s">
        <v>25</v>
      </c>
      <c r="E1143" s="44">
        <v>45667</v>
      </c>
      <c r="F1143" s="41" t="s">
        <v>24</v>
      </c>
      <c r="G1143" s="43">
        <v>2.5564651534640115</v>
      </c>
    </row>
    <row r="1144" spans="1:7" x14ac:dyDescent="0.25">
      <c r="A1144" s="41" t="s">
        <v>76</v>
      </c>
      <c r="B1144" s="41" t="s">
        <v>16</v>
      </c>
      <c r="C1144" s="41" t="s">
        <v>75</v>
      </c>
      <c r="D1144" s="41" t="s">
        <v>25</v>
      </c>
      <c r="E1144" s="44">
        <v>45670</v>
      </c>
      <c r="F1144" s="41" t="s">
        <v>24</v>
      </c>
      <c r="G1144" s="43">
        <v>2.5623840370618023</v>
      </c>
    </row>
    <row r="1145" spans="1:7" x14ac:dyDescent="0.25">
      <c r="A1145" s="41" t="s">
        <v>76</v>
      </c>
      <c r="B1145" s="41" t="s">
        <v>16</v>
      </c>
      <c r="C1145" s="41" t="s">
        <v>75</v>
      </c>
      <c r="D1145" s="41" t="s">
        <v>25</v>
      </c>
      <c r="E1145" s="44">
        <v>45671</v>
      </c>
      <c r="F1145" s="41" t="s">
        <v>24</v>
      </c>
      <c r="G1145" s="43">
        <v>2.5659560356205469</v>
      </c>
    </row>
    <row r="1146" spans="1:7" x14ac:dyDescent="0.25">
      <c r="A1146" s="41" t="s">
        <v>76</v>
      </c>
      <c r="B1146" s="41" t="s">
        <v>16</v>
      </c>
      <c r="C1146" s="41" t="s">
        <v>75</v>
      </c>
      <c r="D1146" s="41" t="s">
        <v>25</v>
      </c>
      <c r="E1146" s="44">
        <v>45672</v>
      </c>
      <c r="F1146" s="41" t="s">
        <v>24</v>
      </c>
      <c r="G1146" s="43">
        <v>2.5864765934918124</v>
      </c>
    </row>
    <row r="1147" spans="1:7" x14ac:dyDescent="0.25">
      <c r="A1147" s="41" t="s">
        <v>76</v>
      </c>
      <c r="B1147" s="41" t="s">
        <v>16</v>
      </c>
      <c r="C1147" s="41" t="s">
        <v>75</v>
      </c>
      <c r="D1147" s="41" t="s">
        <v>25</v>
      </c>
      <c r="E1147" s="44">
        <v>45673</v>
      </c>
      <c r="F1147" s="41" t="s">
        <v>24</v>
      </c>
      <c r="G1147" s="43">
        <v>2.6100044945340954</v>
      </c>
    </row>
    <row r="1148" spans="1:7" x14ac:dyDescent="0.25">
      <c r="A1148" s="41" t="s">
        <v>76</v>
      </c>
      <c r="B1148" s="41" t="s">
        <v>16</v>
      </c>
      <c r="C1148" s="41" t="s">
        <v>75</v>
      </c>
      <c r="D1148" s="41" t="s">
        <v>25</v>
      </c>
      <c r="E1148" s="44">
        <v>45674</v>
      </c>
      <c r="F1148" s="41" t="s">
        <v>24</v>
      </c>
      <c r="G1148" s="43">
        <v>2.6061038172392501</v>
      </c>
    </row>
    <row r="1149" spans="1:7" x14ac:dyDescent="0.25">
      <c r="A1149" s="41" t="s">
        <v>76</v>
      </c>
      <c r="B1149" s="41" t="s">
        <v>16</v>
      </c>
      <c r="C1149" s="41" t="s">
        <v>75</v>
      </c>
      <c r="D1149" s="41" t="s">
        <v>25</v>
      </c>
      <c r="E1149" s="44">
        <v>45677</v>
      </c>
      <c r="F1149" s="41" t="s">
        <v>24</v>
      </c>
      <c r="G1149" s="43">
        <v>2.6205488357335232</v>
      </c>
    </row>
    <row r="1150" spans="1:7" x14ac:dyDescent="0.25">
      <c r="A1150" s="41" t="s">
        <v>76</v>
      </c>
      <c r="B1150" s="41" t="s">
        <v>16</v>
      </c>
      <c r="C1150" s="41" t="s">
        <v>75</v>
      </c>
      <c r="D1150" s="41" t="s">
        <v>25</v>
      </c>
      <c r="E1150" s="44">
        <v>45678</v>
      </c>
      <c r="F1150" s="41" t="s">
        <v>24</v>
      </c>
      <c r="G1150" s="43">
        <v>2.6331118887500087</v>
      </c>
    </row>
    <row r="1151" spans="1:7" x14ac:dyDescent="0.25">
      <c r="A1151" s="41" t="s">
        <v>76</v>
      </c>
      <c r="B1151" s="41" t="s">
        <v>16</v>
      </c>
      <c r="C1151" s="41" t="s">
        <v>75</v>
      </c>
      <c r="D1151" s="41" t="s">
        <v>25</v>
      </c>
      <c r="E1151" s="44">
        <v>45679</v>
      </c>
      <c r="F1151" s="41" t="s">
        <v>24</v>
      </c>
      <c r="G1151" s="43">
        <v>2.6478283950090655</v>
      </c>
    </row>
    <row r="1152" spans="1:7" x14ac:dyDescent="0.25">
      <c r="A1152" s="41" t="s">
        <v>76</v>
      </c>
      <c r="B1152" s="41" t="s">
        <v>16</v>
      </c>
      <c r="C1152" s="41" t="s">
        <v>75</v>
      </c>
      <c r="D1152" s="41" t="s">
        <v>25</v>
      </c>
      <c r="E1152" s="44">
        <v>45680</v>
      </c>
      <c r="F1152" s="41" t="s">
        <v>24</v>
      </c>
      <c r="G1152" s="43">
        <v>2.6297223378784498</v>
      </c>
    </row>
    <row r="1153" spans="1:7" x14ac:dyDescent="0.25">
      <c r="A1153" s="41" t="s">
        <v>76</v>
      </c>
      <c r="B1153" s="41" t="s">
        <v>16</v>
      </c>
      <c r="C1153" s="41" t="s">
        <v>75</v>
      </c>
      <c r="D1153" s="41" t="s">
        <v>25</v>
      </c>
      <c r="E1153" s="44">
        <v>45681</v>
      </c>
      <c r="F1153" s="41" t="s">
        <v>24</v>
      </c>
      <c r="G1153" s="43">
        <v>2.6479158698469116</v>
      </c>
    </row>
    <row r="1154" spans="1:7" x14ac:dyDescent="0.25">
      <c r="A1154" s="41" t="s">
        <v>76</v>
      </c>
      <c r="B1154" s="41" t="s">
        <v>16</v>
      </c>
      <c r="C1154" s="41" t="s">
        <v>75</v>
      </c>
      <c r="D1154" s="41" t="s">
        <v>25</v>
      </c>
      <c r="E1154" s="44">
        <v>45684</v>
      </c>
      <c r="F1154" s="41" t="s">
        <v>24</v>
      </c>
      <c r="G1154" s="43">
        <v>2.6728011941083003</v>
      </c>
    </row>
    <row r="1155" spans="1:7" x14ac:dyDescent="0.25">
      <c r="A1155" s="41" t="s">
        <v>76</v>
      </c>
      <c r="B1155" s="41" t="s">
        <v>16</v>
      </c>
      <c r="C1155" s="41" t="s">
        <v>75</v>
      </c>
      <c r="D1155" s="41" t="s">
        <v>25</v>
      </c>
      <c r="E1155" s="44">
        <v>45685</v>
      </c>
      <c r="F1155" s="41" t="s">
        <v>24</v>
      </c>
      <c r="G1155" s="43">
        <v>2.6885883172785281</v>
      </c>
    </row>
    <row r="1156" spans="1:7" x14ac:dyDescent="0.25">
      <c r="A1156" s="41" t="s">
        <v>76</v>
      </c>
      <c r="B1156" s="41" t="s">
        <v>16</v>
      </c>
      <c r="C1156" s="41" t="s">
        <v>75</v>
      </c>
      <c r="D1156" s="41" t="s">
        <v>25</v>
      </c>
      <c r="E1156" s="44">
        <v>45686</v>
      </c>
      <c r="F1156" s="41" t="s">
        <v>24</v>
      </c>
      <c r="G1156" s="43">
        <v>2.6975022032541873</v>
      </c>
    </row>
    <row r="1157" spans="1:7" x14ac:dyDescent="0.25">
      <c r="A1157" s="41" t="s">
        <v>76</v>
      </c>
      <c r="B1157" s="41" t="s">
        <v>16</v>
      </c>
      <c r="C1157" s="41" t="s">
        <v>75</v>
      </c>
      <c r="D1157" s="41" t="s">
        <v>25</v>
      </c>
      <c r="E1157" s="44">
        <v>45687</v>
      </c>
      <c r="F1157" s="41" t="s">
        <v>24</v>
      </c>
      <c r="G1157" s="43">
        <v>2.7231002438280405</v>
      </c>
    </row>
    <row r="1158" spans="1:7" x14ac:dyDescent="0.25">
      <c r="A1158" s="41" t="s">
        <v>76</v>
      </c>
      <c r="B1158" s="41" t="s">
        <v>16</v>
      </c>
      <c r="C1158" s="41" t="s">
        <v>75</v>
      </c>
      <c r="D1158" s="41" t="s">
        <v>25</v>
      </c>
      <c r="E1158" s="44">
        <v>45688</v>
      </c>
      <c r="F1158" s="41" t="s">
        <v>24</v>
      </c>
      <c r="G1158" s="43">
        <v>2.728261622353561</v>
      </c>
    </row>
    <row r="1159" spans="1:7" x14ac:dyDescent="0.25">
      <c r="A1159" s="41" t="s">
        <v>76</v>
      </c>
      <c r="B1159" s="41" t="s">
        <v>16</v>
      </c>
      <c r="C1159" s="41" t="s">
        <v>75</v>
      </c>
      <c r="D1159" s="41" t="s">
        <v>25</v>
      </c>
      <c r="E1159" s="44">
        <v>45692</v>
      </c>
      <c r="F1159" s="41" t="s">
        <v>24</v>
      </c>
      <c r="G1159" s="43">
        <v>2.7357689831419751</v>
      </c>
    </row>
    <row r="1160" spans="1:7" x14ac:dyDescent="0.25">
      <c r="A1160" s="41" t="s">
        <v>76</v>
      </c>
      <c r="B1160" s="41" t="s">
        <v>16</v>
      </c>
      <c r="C1160" s="41" t="s">
        <v>75</v>
      </c>
      <c r="D1160" s="41" t="s">
        <v>25</v>
      </c>
      <c r="E1160" s="44">
        <v>45693</v>
      </c>
      <c r="F1160" s="41" t="s">
        <v>24</v>
      </c>
      <c r="G1160" s="43">
        <v>2.774875465754985</v>
      </c>
    </row>
    <row r="1161" spans="1:7" x14ac:dyDescent="0.25">
      <c r="A1161" s="41" t="s">
        <v>76</v>
      </c>
      <c r="B1161" s="41" t="s">
        <v>16</v>
      </c>
      <c r="C1161" s="41" t="s">
        <v>75</v>
      </c>
      <c r="D1161" s="41" t="s">
        <v>25</v>
      </c>
      <c r="E1161" s="44">
        <v>45694</v>
      </c>
      <c r="F1161" s="41" t="s">
        <v>24</v>
      </c>
      <c r="G1161" s="43">
        <v>2.7905274355776322</v>
      </c>
    </row>
    <row r="1162" spans="1:7" x14ac:dyDescent="0.25">
      <c r="A1162" s="41" t="s">
        <v>76</v>
      </c>
      <c r="B1162" s="41" t="s">
        <v>16</v>
      </c>
      <c r="C1162" s="41" t="s">
        <v>75</v>
      </c>
      <c r="D1162" s="41" t="s">
        <v>25</v>
      </c>
      <c r="E1162" s="44">
        <v>45695</v>
      </c>
      <c r="F1162" s="41" t="s">
        <v>24</v>
      </c>
      <c r="G1162" s="43">
        <v>2.8137213302729682</v>
      </c>
    </row>
    <row r="1163" spans="1:7" x14ac:dyDescent="0.25">
      <c r="A1163" s="41" t="s">
        <v>76</v>
      </c>
      <c r="B1163" s="41" t="s">
        <v>16</v>
      </c>
      <c r="C1163" s="41" t="s">
        <v>75</v>
      </c>
      <c r="D1163" s="41" t="s">
        <v>25</v>
      </c>
      <c r="E1163" s="44">
        <v>45698</v>
      </c>
      <c r="F1163" s="41" t="s">
        <v>24</v>
      </c>
      <c r="G1163" s="43">
        <v>2.8261390980191021</v>
      </c>
    </row>
    <row r="1164" spans="1:7" x14ac:dyDescent="0.25">
      <c r="A1164" s="41" t="s">
        <v>76</v>
      </c>
      <c r="B1164" s="41" t="s">
        <v>16</v>
      </c>
      <c r="C1164" s="41" t="s">
        <v>75</v>
      </c>
      <c r="D1164" s="41" t="s">
        <v>25</v>
      </c>
      <c r="E1164" s="44">
        <v>45699</v>
      </c>
      <c r="F1164" s="41" t="s">
        <v>24</v>
      </c>
      <c r="G1164" s="43">
        <v>2.8364832082375977</v>
      </c>
    </row>
    <row r="1165" spans="1:7" x14ac:dyDescent="0.25">
      <c r="A1165" s="41" t="s">
        <v>76</v>
      </c>
      <c r="B1165" s="41" t="s">
        <v>16</v>
      </c>
      <c r="C1165" s="41" t="s">
        <v>75</v>
      </c>
      <c r="D1165" s="41" t="s">
        <v>25</v>
      </c>
      <c r="E1165" s="44">
        <v>45700</v>
      </c>
      <c r="F1165" s="41" t="s">
        <v>24</v>
      </c>
      <c r="G1165" s="43">
        <v>2.8322827266732813</v>
      </c>
    </row>
    <row r="1166" spans="1:7" x14ac:dyDescent="0.25">
      <c r="A1166" s="41" t="s">
        <v>76</v>
      </c>
      <c r="B1166" s="41" t="s">
        <v>16</v>
      </c>
      <c r="C1166" s="41" t="s">
        <v>75</v>
      </c>
      <c r="D1166" s="41" t="s">
        <v>25</v>
      </c>
      <c r="E1166" s="44">
        <v>45701</v>
      </c>
      <c r="F1166" s="41" t="s">
        <v>24</v>
      </c>
      <c r="G1166" s="43">
        <v>2.8272889503785565</v>
      </c>
    </row>
    <row r="1167" spans="1:7" x14ac:dyDescent="0.25">
      <c r="A1167" s="41" t="s">
        <v>76</v>
      </c>
      <c r="B1167" s="41" t="s">
        <v>16</v>
      </c>
      <c r="C1167" s="41" t="s">
        <v>75</v>
      </c>
      <c r="D1167" s="41" t="s">
        <v>25</v>
      </c>
      <c r="E1167" s="44">
        <v>45702</v>
      </c>
      <c r="F1167" s="41" t="s">
        <v>24</v>
      </c>
      <c r="G1167" s="43">
        <v>2.8461200642967932</v>
      </c>
    </row>
    <row r="1168" spans="1:7" x14ac:dyDescent="0.25">
      <c r="A1168" s="41" t="s">
        <v>76</v>
      </c>
      <c r="B1168" s="41" t="s">
        <v>16</v>
      </c>
      <c r="C1168" s="41" t="s">
        <v>75</v>
      </c>
      <c r="D1168" s="41" t="s">
        <v>25</v>
      </c>
      <c r="E1168" s="44">
        <v>45705</v>
      </c>
      <c r="F1168" s="41" t="s">
        <v>24</v>
      </c>
      <c r="G1168" s="43">
        <v>2.86088544902046</v>
      </c>
    </row>
    <row r="1169" spans="1:7" x14ac:dyDescent="0.25">
      <c r="A1169" s="41" t="s">
        <v>76</v>
      </c>
      <c r="B1169" s="41" t="s">
        <v>16</v>
      </c>
      <c r="C1169" s="41" t="s">
        <v>75</v>
      </c>
      <c r="D1169" s="41" t="s">
        <v>25</v>
      </c>
      <c r="E1169" s="44">
        <v>45706</v>
      </c>
      <c r="F1169" s="41" t="s">
        <v>24</v>
      </c>
      <c r="G1169" s="43">
        <v>2.8835237257727213</v>
      </c>
    </row>
    <row r="1170" spans="1:7" x14ac:dyDescent="0.25">
      <c r="A1170" s="41" t="s">
        <v>76</v>
      </c>
      <c r="B1170" s="41" t="s">
        <v>16</v>
      </c>
      <c r="C1170" s="41" t="s">
        <v>75</v>
      </c>
      <c r="D1170" s="41" t="s">
        <v>25</v>
      </c>
      <c r="E1170" s="44">
        <v>45707</v>
      </c>
      <c r="F1170" s="41" t="s">
        <v>24</v>
      </c>
      <c r="G1170" s="43">
        <v>2.8887088885698993</v>
      </c>
    </row>
    <row r="1171" spans="1:7" x14ac:dyDescent="0.25">
      <c r="A1171" s="41" t="s">
        <v>76</v>
      </c>
      <c r="B1171" s="41" t="s">
        <v>16</v>
      </c>
      <c r="C1171" s="41" t="s">
        <v>75</v>
      </c>
      <c r="D1171" s="41" t="s">
        <v>25</v>
      </c>
      <c r="E1171" s="44">
        <v>45708</v>
      </c>
      <c r="F1171" s="41" t="s">
        <v>24</v>
      </c>
      <c r="G1171" s="43">
        <v>2.9054404075086278</v>
      </c>
    </row>
    <row r="1172" spans="1:7" x14ac:dyDescent="0.25">
      <c r="A1172" s="41" t="s">
        <v>76</v>
      </c>
      <c r="B1172" s="41" t="s">
        <v>16</v>
      </c>
      <c r="C1172" s="41" t="s">
        <v>75</v>
      </c>
      <c r="D1172" s="41" t="s">
        <v>25</v>
      </c>
      <c r="E1172" s="44">
        <v>45709</v>
      </c>
      <c r="F1172" s="41" t="s">
        <v>24</v>
      </c>
      <c r="G1172" s="43">
        <v>2.926508950575875</v>
      </c>
    </row>
    <row r="1173" spans="1:7" x14ac:dyDescent="0.25">
      <c r="A1173" s="41" t="s">
        <v>76</v>
      </c>
      <c r="B1173" s="41" t="s">
        <v>16</v>
      </c>
      <c r="C1173" s="41" t="s">
        <v>75</v>
      </c>
      <c r="D1173" s="41" t="s">
        <v>25</v>
      </c>
      <c r="E1173" s="44">
        <v>45712</v>
      </c>
      <c r="F1173" s="41" t="s">
        <v>24</v>
      </c>
      <c r="G1173" s="43">
        <v>2.9352814343805953</v>
      </c>
    </row>
    <row r="1174" spans="1:7" x14ac:dyDescent="0.25">
      <c r="A1174" s="41" t="s">
        <v>76</v>
      </c>
      <c r="B1174" s="41" t="s">
        <v>16</v>
      </c>
      <c r="C1174" s="41" t="s">
        <v>75</v>
      </c>
      <c r="D1174" s="41" t="s">
        <v>25</v>
      </c>
      <c r="E1174" s="44">
        <v>45713</v>
      </c>
      <c r="F1174" s="41" t="s">
        <v>24</v>
      </c>
      <c r="G1174" s="43">
        <v>2.9417067425061529</v>
      </c>
    </row>
    <row r="1175" spans="1:7" x14ac:dyDescent="0.25">
      <c r="A1175" s="41" t="s">
        <v>76</v>
      </c>
      <c r="B1175" s="41" t="s">
        <v>16</v>
      </c>
      <c r="C1175" s="41" t="s">
        <v>75</v>
      </c>
      <c r="D1175" s="41" t="s">
        <v>25</v>
      </c>
      <c r="E1175" s="44">
        <v>45714</v>
      </c>
      <c r="F1175" s="41" t="s">
        <v>24</v>
      </c>
      <c r="G1175" s="43">
        <v>2.9741728190225558</v>
      </c>
    </row>
    <row r="1176" spans="1:7" x14ac:dyDescent="0.25">
      <c r="A1176" s="41" t="s">
        <v>76</v>
      </c>
      <c r="B1176" s="41" t="s">
        <v>16</v>
      </c>
      <c r="C1176" s="41" t="s">
        <v>75</v>
      </c>
      <c r="D1176" s="41" t="s">
        <v>25</v>
      </c>
      <c r="E1176" s="44">
        <v>45715</v>
      </c>
      <c r="F1176" s="41" t="s">
        <v>24</v>
      </c>
      <c r="G1176" s="43">
        <v>2.9993325588374571</v>
      </c>
    </row>
    <row r="1177" spans="1:7" x14ac:dyDescent="0.25">
      <c r="A1177" s="41" t="s">
        <v>76</v>
      </c>
      <c r="B1177" s="41" t="s">
        <v>16</v>
      </c>
      <c r="C1177" s="41" t="s">
        <v>75</v>
      </c>
      <c r="D1177" s="41" t="s">
        <v>25</v>
      </c>
      <c r="E1177" s="44">
        <v>45716</v>
      </c>
      <c r="F1177" s="41" t="s">
        <v>24</v>
      </c>
      <c r="G1177" s="43">
        <v>2.9899387685851209</v>
      </c>
    </row>
    <row r="1178" spans="1:7" x14ac:dyDescent="0.25">
      <c r="A1178" s="41" t="s">
        <v>76</v>
      </c>
      <c r="B1178" s="41" t="s">
        <v>16</v>
      </c>
      <c r="C1178" s="41" t="s">
        <v>75</v>
      </c>
      <c r="D1178" s="41" t="s">
        <v>25</v>
      </c>
      <c r="E1178" s="44">
        <v>45719</v>
      </c>
      <c r="F1178" s="41" t="s">
        <v>24</v>
      </c>
      <c r="G1178" s="43">
        <v>3.0024036815011401</v>
      </c>
    </row>
    <row r="1179" spans="1:7" x14ac:dyDescent="0.25">
      <c r="A1179" s="41" t="s">
        <v>76</v>
      </c>
      <c r="B1179" s="41" t="s">
        <v>16</v>
      </c>
      <c r="C1179" s="41" t="s">
        <v>75</v>
      </c>
      <c r="D1179" s="41" t="s">
        <v>25</v>
      </c>
      <c r="E1179" s="44">
        <v>45720</v>
      </c>
      <c r="F1179" s="41" t="s">
        <v>24</v>
      </c>
      <c r="G1179" s="43">
        <v>2.9842698283166009</v>
      </c>
    </row>
    <row r="1180" spans="1:7" x14ac:dyDescent="0.25">
      <c r="A1180" s="41" t="s">
        <v>76</v>
      </c>
      <c r="B1180" s="41" t="s">
        <v>16</v>
      </c>
      <c r="C1180" s="41" t="s">
        <v>75</v>
      </c>
      <c r="D1180" s="41" t="s">
        <v>25</v>
      </c>
      <c r="E1180" s="44">
        <v>45721</v>
      </c>
      <c r="F1180" s="41" t="s">
        <v>24</v>
      </c>
      <c r="G1180" s="43">
        <v>2.9942544829572557</v>
      </c>
    </row>
    <row r="1181" spans="1:7" x14ac:dyDescent="0.25">
      <c r="A1181" s="41" t="s">
        <v>76</v>
      </c>
      <c r="B1181" s="41" t="s">
        <v>16</v>
      </c>
      <c r="C1181" s="41" t="s">
        <v>75</v>
      </c>
      <c r="D1181" s="41" t="s">
        <v>25</v>
      </c>
      <c r="E1181" s="44">
        <v>45722</v>
      </c>
      <c r="F1181" s="41" t="s">
        <v>24</v>
      </c>
      <c r="G1181" s="43">
        <v>3.0026746013495327</v>
      </c>
    </row>
    <row r="1182" spans="1:7" x14ac:dyDescent="0.25">
      <c r="A1182" s="41" t="s">
        <v>76</v>
      </c>
      <c r="B1182" s="41" t="s">
        <v>16</v>
      </c>
      <c r="C1182" s="41" t="s">
        <v>75</v>
      </c>
      <c r="D1182" s="41" t="s">
        <v>25</v>
      </c>
      <c r="E1182" s="44">
        <v>45723</v>
      </c>
      <c r="F1182" s="41" t="s">
        <v>24</v>
      </c>
      <c r="G1182" s="43">
        <v>3.0236001658088636</v>
      </c>
    </row>
    <row r="1183" spans="1:7" x14ac:dyDescent="0.25">
      <c r="A1183" s="41" t="s">
        <v>76</v>
      </c>
      <c r="B1183" s="41" t="s">
        <v>16</v>
      </c>
      <c r="C1183" s="41" t="s">
        <v>75</v>
      </c>
      <c r="D1183" s="41" t="s">
        <v>25</v>
      </c>
      <c r="E1183" s="44">
        <v>45726</v>
      </c>
      <c r="F1183" s="41" t="s">
        <v>24</v>
      </c>
      <c r="G1183" s="43">
        <v>3.0298150610692725</v>
      </c>
    </row>
    <row r="1184" spans="1:7" x14ac:dyDescent="0.25">
      <c r="A1184" s="41" t="s">
        <v>76</v>
      </c>
      <c r="B1184" s="41" t="s">
        <v>16</v>
      </c>
      <c r="C1184" s="41" t="s">
        <v>75</v>
      </c>
      <c r="D1184" s="41" t="s">
        <v>25</v>
      </c>
      <c r="E1184" s="44">
        <v>45727</v>
      </c>
      <c r="F1184" s="41" t="s">
        <v>24</v>
      </c>
      <c r="G1184" s="43">
        <v>3.040793440548283</v>
      </c>
    </row>
    <row r="1185" spans="1:7" x14ac:dyDescent="0.25">
      <c r="A1185" s="41" t="s">
        <v>76</v>
      </c>
      <c r="B1185" s="41" t="s">
        <v>16</v>
      </c>
      <c r="C1185" s="41" t="s">
        <v>75</v>
      </c>
      <c r="D1185" s="41" t="s">
        <v>25</v>
      </c>
      <c r="E1185" s="44">
        <v>45728</v>
      </c>
      <c r="F1185" s="41" t="s">
        <v>24</v>
      </c>
      <c r="G1185" s="43">
        <v>3.0619552329174908</v>
      </c>
    </row>
    <row r="1186" spans="1:7" x14ac:dyDescent="0.25">
      <c r="A1186" s="41" t="s">
        <v>76</v>
      </c>
      <c r="B1186" s="41" t="s">
        <v>16</v>
      </c>
      <c r="C1186" s="41" t="s">
        <v>75</v>
      </c>
      <c r="D1186" s="41" t="s">
        <v>25</v>
      </c>
      <c r="E1186" s="44">
        <v>45729</v>
      </c>
      <c r="F1186" s="41" t="s">
        <v>24</v>
      </c>
      <c r="G1186" s="43">
        <v>3.0844939576006674</v>
      </c>
    </row>
    <row r="1187" spans="1:7" x14ac:dyDescent="0.25">
      <c r="A1187" s="41" t="s">
        <v>76</v>
      </c>
      <c r="B1187" s="41" t="s">
        <v>16</v>
      </c>
      <c r="C1187" s="41" t="s">
        <v>75</v>
      </c>
      <c r="D1187" s="41" t="s">
        <v>25</v>
      </c>
      <c r="E1187" s="44">
        <v>45730</v>
      </c>
      <c r="F1187" s="41" t="s">
        <v>24</v>
      </c>
      <c r="G1187" s="43">
        <v>3.0838087432335617</v>
      </c>
    </row>
    <row r="1188" spans="1:7" x14ac:dyDescent="0.25">
      <c r="A1188" s="41" t="s">
        <v>76</v>
      </c>
      <c r="B1188" s="41" t="s">
        <v>16</v>
      </c>
      <c r="C1188" s="41" t="s">
        <v>75</v>
      </c>
      <c r="D1188" s="41" t="s">
        <v>25</v>
      </c>
      <c r="E1188" s="44">
        <v>45734</v>
      </c>
      <c r="F1188" s="41" t="s">
        <v>24</v>
      </c>
      <c r="G1188" s="43">
        <v>3.1035798684573952</v>
      </c>
    </row>
    <row r="1189" spans="1:7" x14ac:dyDescent="0.25">
      <c r="A1189" s="41" t="s">
        <v>76</v>
      </c>
      <c r="B1189" s="41" t="s">
        <v>16</v>
      </c>
      <c r="C1189" s="41" t="s">
        <v>75</v>
      </c>
      <c r="D1189" s="41" t="s">
        <v>25</v>
      </c>
      <c r="E1189" s="44">
        <v>45735</v>
      </c>
      <c r="F1189" s="41" t="s">
        <v>24</v>
      </c>
      <c r="G1189" s="43">
        <v>3.1183285172329134</v>
      </c>
    </row>
    <row r="1190" spans="1:7" x14ac:dyDescent="0.25">
      <c r="A1190" s="41" t="s">
        <v>76</v>
      </c>
      <c r="B1190" s="41" t="s">
        <v>16</v>
      </c>
      <c r="C1190" s="41" t="s">
        <v>75</v>
      </c>
      <c r="D1190" s="41" t="s">
        <v>25</v>
      </c>
      <c r="E1190" s="44">
        <v>45736</v>
      </c>
      <c r="F1190" s="41" t="s">
        <v>24</v>
      </c>
      <c r="G1190" s="43">
        <v>3.1531410617197402</v>
      </c>
    </row>
    <row r="1191" spans="1:7" x14ac:dyDescent="0.25">
      <c r="A1191" s="41" t="s">
        <v>76</v>
      </c>
      <c r="B1191" s="41" t="s">
        <v>16</v>
      </c>
      <c r="C1191" s="41" t="s">
        <v>75</v>
      </c>
      <c r="D1191" s="41" t="s">
        <v>25</v>
      </c>
      <c r="E1191" s="44">
        <v>45737</v>
      </c>
      <c r="F1191" s="41" t="s">
        <v>24</v>
      </c>
      <c r="G1191" s="43">
        <v>3.1653990213179384</v>
      </c>
    </row>
    <row r="1192" spans="1:7" x14ac:dyDescent="0.25">
      <c r="A1192" s="41" t="s">
        <v>76</v>
      </c>
      <c r="B1192" s="41" t="s">
        <v>16</v>
      </c>
      <c r="C1192" s="41" t="s">
        <v>75</v>
      </c>
      <c r="D1192" s="41" t="s">
        <v>25</v>
      </c>
      <c r="E1192" s="44">
        <v>45740</v>
      </c>
      <c r="F1192" s="41" t="s">
        <v>24</v>
      </c>
      <c r="G1192" s="43">
        <v>3.1726779982362903</v>
      </c>
    </row>
    <row r="1193" spans="1:7" x14ac:dyDescent="0.25">
      <c r="A1193" s="41" t="s">
        <v>76</v>
      </c>
      <c r="B1193" s="41" t="s">
        <v>16</v>
      </c>
      <c r="C1193" s="41" t="s">
        <v>75</v>
      </c>
      <c r="D1193" s="41" t="s">
        <v>25</v>
      </c>
      <c r="E1193" s="44">
        <v>45741</v>
      </c>
      <c r="F1193" s="41" t="s">
        <v>24</v>
      </c>
      <c r="G1193" s="43">
        <v>3.2035532309043253</v>
      </c>
    </row>
    <row r="1194" spans="1:7" x14ac:dyDescent="0.25">
      <c r="A1194" s="41" t="s">
        <v>76</v>
      </c>
      <c r="B1194" s="41" t="s">
        <v>16</v>
      </c>
      <c r="C1194" s="41" t="s">
        <v>75</v>
      </c>
      <c r="D1194" s="41" t="s">
        <v>25</v>
      </c>
      <c r="E1194" s="44">
        <v>45742</v>
      </c>
      <c r="F1194" s="41" t="s">
        <v>24</v>
      </c>
      <c r="G1194" s="43">
        <v>3.2011118665336373</v>
      </c>
    </row>
    <row r="1195" spans="1:7" x14ac:dyDescent="0.25">
      <c r="A1195" s="41" t="s">
        <v>76</v>
      </c>
      <c r="B1195" s="41" t="s">
        <v>16</v>
      </c>
      <c r="C1195" s="41" t="s">
        <v>75</v>
      </c>
      <c r="D1195" s="41" t="s">
        <v>25</v>
      </c>
      <c r="E1195" s="44">
        <v>45743</v>
      </c>
      <c r="F1195" s="41" t="s">
        <v>24</v>
      </c>
      <c r="G1195" s="43">
        <v>3.2221661907328234</v>
      </c>
    </row>
    <row r="1196" spans="1:7" x14ac:dyDescent="0.25">
      <c r="A1196" s="41" t="s">
        <v>76</v>
      </c>
      <c r="B1196" s="41" t="s">
        <v>16</v>
      </c>
      <c r="C1196" s="41" t="s">
        <v>75</v>
      </c>
      <c r="D1196" s="41" t="s">
        <v>25</v>
      </c>
      <c r="E1196" s="44">
        <v>45744</v>
      </c>
      <c r="F1196" s="41" t="s">
        <v>24</v>
      </c>
      <c r="G1196" s="43">
        <v>3.2466090945564519</v>
      </c>
    </row>
    <row r="1197" spans="1:7" x14ac:dyDescent="0.25">
      <c r="A1197" s="41" t="s">
        <v>76</v>
      </c>
      <c r="B1197" s="41" t="s">
        <v>16</v>
      </c>
      <c r="C1197" s="41" t="s">
        <v>75</v>
      </c>
      <c r="D1197" s="41" t="s">
        <v>25</v>
      </c>
      <c r="E1197" s="44">
        <v>45747</v>
      </c>
      <c r="F1197" s="41" t="s">
        <v>24</v>
      </c>
      <c r="G1197" s="43">
        <v>3.2583598653807186</v>
      </c>
    </row>
    <row r="1198" spans="1:7" x14ac:dyDescent="0.25">
      <c r="A1198" s="41" t="s">
        <v>76</v>
      </c>
      <c r="B1198" s="41" t="s">
        <v>16</v>
      </c>
      <c r="C1198" s="41" t="s">
        <v>75</v>
      </c>
      <c r="D1198" s="41" t="s">
        <v>25</v>
      </c>
      <c r="E1198" s="44">
        <v>45748</v>
      </c>
      <c r="F1198" s="41" t="s">
        <v>24</v>
      </c>
      <c r="G1198" s="43">
        <v>3.2635193458885863</v>
      </c>
    </row>
    <row r="1199" spans="1:7" x14ac:dyDescent="0.25">
      <c r="A1199" s="41" t="s">
        <v>76</v>
      </c>
      <c r="B1199" s="41" t="s">
        <v>16</v>
      </c>
      <c r="C1199" s="41" t="s">
        <v>75</v>
      </c>
      <c r="D1199" s="41" t="s">
        <v>25</v>
      </c>
      <c r="E1199" s="44">
        <v>45749</v>
      </c>
      <c r="F1199" s="41" t="s">
        <v>24</v>
      </c>
      <c r="G1199" s="43">
        <v>3.2287328419693777</v>
      </c>
    </row>
    <row r="1200" spans="1:7" x14ac:dyDescent="0.25">
      <c r="A1200" s="41" t="s">
        <v>76</v>
      </c>
      <c r="B1200" s="41" t="s">
        <v>16</v>
      </c>
      <c r="C1200" s="41" t="s">
        <v>75</v>
      </c>
      <c r="D1200" s="41" t="s">
        <v>25</v>
      </c>
      <c r="E1200" s="44">
        <v>45750</v>
      </c>
      <c r="F1200" s="41" t="s">
        <v>24</v>
      </c>
      <c r="G1200" s="43">
        <v>3.3010334361863767</v>
      </c>
    </row>
    <row r="1201" spans="1:7" x14ac:dyDescent="0.25">
      <c r="A1201" s="41" t="s">
        <v>76</v>
      </c>
      <c r="B1201" s="41" t="s">
        <v>16</v>
      </c>
      <c r="C1201" s="41" t="s">
        <v>75</v>
      </c>
      <c r="D1201" s="41" t="s">
        <v>25</v>
      </c>
      <c r="E1201" s="44">
        <v>45751</v>
      </c>
      <c r="F1201" s="41" t="s">
        <v>24</v>
      </c>
      <c r="G1201" s="43">
        <v>3.3645088887965704</v>
      </c>
    </row>
    <row r="1202" spans="1:7" x14ac:dyDescent="0.25">
      <c r="A1202" s="41" t="s">
        <v>76</v>
      </c>
      <c r="B1202" s="41" t="s">
        <v>16</v>
      </c>
      <c r="C1202" s="41" t="s">
        <v>75</v>
      </c>
      <c r="D1202" s="41" t="s">
        <v>25</v>
      </c>
      <c r="E1202" s="44">
        <v>45754</v>
      </c>
      <c r="F1202" s="41" t="s">
        <v>24</v>
      </c>
      <c r="G1202" s="43">
        <v>3.3789027026912049</v>
      </c>
    </row>
    <row r="1203" spans="1:7" x14ac:dyDescent="0.25">
      <c r="A1203" s="41" t="s">
        <v>76</v>
      </c>
      <c r="B1203" s="41" t="s">
        <v>16</v>
      </c>
      <c r="C1203" s="41" t="s">
        <v>75</v>
      </c>
      <c r="D1203" s="41" t="s">
        <v>25</v>
      </c>
      <c r="E1203" s="44">
        <v>45755</v>
      </c>
      <c r="F1203" s="41" t="s">
        <v>24</v>
      </c>
      <c r="G1203" s="43">
        <v>3.3928140389720185</v>
      </c>
    </row>
    <row r="1204" spans="1:7" x14ac:dyDescent="0.25">
      <c r="A1204" s="41" t="s">
        <v>76</v>
      </c>
      <c r="B1204" s="41" t="s">
        <v>16</v>
      </c>
      <c r="C1204" s="41" t="s">
        <v>75</v>
      </c>
      <c r="D1204" s="41" t="s">
        <v>25</v>
      </c>
      <c r="E1204" s="44">
        <v>45756</v>
      </c>
      <c r="F1204" s="41" t="s">
        <v>24</v>
      </c>
      <c r="G1204" s="43">
        <v>3.3536582278806444</v>
      </c>
    </row>
    <row r="1205" spans="1:7" x14ac:dyDescent="0.25">
      <c r="A1205" s="41" t="s">
        <v>76</v>
      </c>
      <c r="B1205" s="41" t="s">
        <v>16</v>
      </c>
      <c r="C1205" s="41" t="s">
        <v>75</v>
      </c>
      <c r="D1205" s="41" t="s">
        <v>25</v>
      </c>
      <c r="E1205" s="44">
        <v>45757</v>
      </c>
      <c r="F1205" s="41" t="s">
        <v>24</v>
      </c>
      <c r="G1205" s="43">
        <v>3.3428506542699337</v>
      </c>
    </row>
    <row r="1206" spans="1:7" x14ac:dyDescent="0.25">
      <c r="A1206" s="41" t="s">
        <v>76</v>
      </c>
      <c r="B1206" s="41" t="s">
        <v>16</v>
      </c>
      <c r="C1206" s="41" t="s">
        <v>75</v>
      </c>
      <c r="D1206" s="41" t="s">
        <v>25</v>
      </c>
      <c r="E1206" s="44">
        <v>45758</v>
      </c>
      <c r="F1206" s="41" t="s">
        <v>24</v>
      </c>
      <c r="G1206" s="43">
        <v>3.3245719533820215</v>
      </c>
    </row>
    <row r="1207" spans="1:7" x14ac:dyDescent="0.25">
      <c r="A1207" s="41" t="s">
        <v>76</v>
      </c>
      <c r="B1207" s="41" t="s">
        <v>16</v>
      </c>
      <c r="C1207" s="41" t="s">
        <v>75</v>
      </c>
      <c r="D1207" s="41" t="s">
        <v>25</v>
      </c>
      <c r="E1207" s="44">
        <v>45761</v>
      </c>
      <c r="F1207" s="41" t="s">
        <v>24</v>
      </c>
      <c r="G1207" s="43">
        <v>3.32434721294889</v>
      </c>
    </row>
    <row r="1208" spans="1:7" x14ac:dyDescent="0.25">
      <c r="A1208" s="41" t="s">
        <v>76</v>
      </c>
      <c r="B1208" s="41" t="s">
        <v>16</v>
      </c>
      <c r="C1208" s="41" t="s">
        <v>75</v>
      </c>
      <c r="D1208" s="41" t="s">
        <v>25</v>
      </c>
      <c r="E1208" s="44">
        <v>45762</v>
      </c>
      <c r="F1208" s="41" t="s">
        <v>24</v>
      </c>
      <c r="G1208" s="43">
        <v>3.3365170997100044</v>
      </c>
    </row>
    <row r="1209" spans="1:7" x14ac:dyDescent="0.25">
      <c r="A1209" s="41" t="s">
        <v>76</v>
      </c>
      <c r="B1209" s="41" t="s">
        <v>16</v>
      </c>
      <c r="C1209" s="41" t="s">
        <v>75</v>
      </c>
      <c r="D1209" s="41" t="s">
        <v>25</v>
      </c>
      <c r="E1209" s="44">
        <v>45763</v>
      </c>
      <c r="F1209" s="41" t="s">
        <v>24</v>
      </c>
      <c r="G1209" s="43">
        <v>3.3568423974299555</v>
      </c>
    </row>
    <row r="1210" spans="1:7" x14ac:dyDescent="0.25">
      <c r="A1210" s="41" t="s">
        <v>76</v>
      </c>
      <c r="B1210" s="41" t="s">
        <v>16</v>
      </c>
      <c r="C1210" s="41" t="s">
        <v>75</v>
      </c>
      <c r="D1210" s="41" t="s">
        <v>25</v>
      </c>
      <c r="E1210" s="44">
        <v>45764</v>
      </c>
      <c r="F1210" s="41" t="s">
        <v>24</v>
      </c>
      <c r="G1210" s="43">
        <v>3.334742648499923</v>
      </c>
    </row>
    <row r="1211" spans="1:7" x14ac:dyDescent="0.25">
      <c r="A1211" s="41" t="s">
        <v>76</v>
      </c>
      <c r="B1211" s="41" t="s">
        <v>16</v>
      </c>
      <c r="C1211" s="41" t="s">
        <v>75</v>
      </c>
      <c r="D1211" s="41" t="s">
        <v>25</v>
      </c>
      <c r="E1211" s="44">
        <v>45769</v>
      </c>
      <c r="F1211" s="41" t="s">
        <v>24</v>
      </c>
      <c r="G1211" s="43">
        <v>3.3763075294726259</v>
      </c>
    </row>
    <row r="1212" spans="1:7" x14ac:dyDescent="0.25">
      <c r="A1212" s="41" t="s">
        <v>76</v>
      </c>
      <c r="B1212" s="41" t="s">
        <v>16</v>
      </c>
      <c r="C1212" s="41" t="s">
        <v>75</v>
      </c>
      <c r="D1212" s="41" t="s">
        <v>25</v>
      </c>
      <c r="E1212" s="44">
        <v>45770</v>
      </c>
      <c r="F1212" s="41" t="s">
        <v>24</v>
      </c>
      <c r="G1212" s="43">
        <v>3.3807738117683557</v>
      </c>
    </row>
    <row r="1213" spans="1:7" x14ac:dyDescent="0.25">
      <c r="A1213" s="41" t="s">
        <v>76</v>
      </c>
      <c r="B1213" s="41" t="s">
        <v>16</v>
      </c>
      <c r="C1213" s="41" t="s">
        <v>75</v>
      </c>
      <c r="D1213" s="41" t="s">
        <v>25</v>
      </c>
      <c r="E1213" s="44">
        <v>45771</v>
      </c>
      <c r="F1213" s="41" t="s">
        <v>24</v>
      </c>
      <c r="G1213" s="43">
        <v>3.3975520883553507</v>
      </c>
    </row>
    <row r="1214" spans="1:7" x14ac:dyDescent="0.25">
      <c r="A1214" s="41" t="s">
        <v>76</v>
      </c>
      <c r="B1214" s="41" t="s">
        <v>16</v>
      </c>
      <c r="C1214" s="41" t="s">
        <v>75</v>
      </c>
      <c r="D1214" s="41" t="s">
        <v>25</v>
      </c>
      <c r="E1214" s="44">
        <v>45772</v>
      </c>
      <c r="F1214" s="41" t="s">
        <v>24</v>
      </c>
      <c r="G1214" s="43">
        <v>3.3915731108096003</v>
      </c>
    </row>
    <row r="1215" spans="1:7" x14ac:dyDescent="0.25">
      <c r="A1215" s="41" t="s">
        <v>76</v>
      </c>
      <c r="B1215" s="41" t="s">
        <v>16</v>
      </c>
      <c r="C1215" s="41" t="s">
        <v>75</v>
      </c>
      <c r="D1215" s="41" t="s">
        <v>25</v>
      </c>
      <c r="E1215" s="44">
        <v>45775</v>
      </c>
      <c r="F1215" s="41" t="s">
        <v>24</v>
      </c>
      <c r="G1215" s="43">
        <v>3.4071335452106535</v>
      </c>
    </row>
    <row r="1216" spans="1:7" x14ac:dyDescent="0.25">
      <c r="A1216" s="41" t="s">
        <v>76</v>
      </c>
      <c r="B1216" s="41" t="s">
        <v>16</v>
      </c>
      <c r="C1216" s="41" t="s">
        <v>75</v>
      </c>
      <c r="D1216" s="41" t="s">
        <v>25</v>
      </c>
      <c r="E1216" s="44">
        <v>45776</v>
      </c>
      <c r="F1216" s="41" t="s">
        <v>24</v>
      </c>
      <c r="G1216" s="43">
        <v>3.4307686056810667</v>
      </c>
    </row>
    <row r="1217" spans="1:7" x14ac:dyDescent="0.25">
      <c r="A1217" s="41" t="s">
        <v>76</v>
      </c>
      <c r="B1217" s="41" t="s">
        <v>16</v>
      </c>
      <c r="C1217" s="41" t="s">
        <v>75</v>
      </c>
      <c r="D1217" s="41" t="s">
        <v>25</v>
      </c>
      <c r="E1217" s="44">
        <v>45777</v>
      </c>
      <c r="F1217" s="41" t="s">
        <v>24</v>
      </c>
      <c r="G1217" s="43">
        <v>3.4618968390900524</v>
      </c>
    </row>
    <row r="1218" spans="1:7" x14ac:dyDescent="0.25">
      <c r="A1218" s="41" t="s">
        <v>76</v>
      </c>
      <c r="B1218" s="41" t="s">
        <v>16</v>
      </c>
      <c r="C1218" s="41" t="s">
        <v>75</v>
      </c>
      <c r="D1218" s="41" t="s">
        <v>25</v>
      </c>
      <c r="E1218" s="44">
        <v>45778</v>
      </c>
      <c r="F1218" s="41" t="s">
        <v>24</v>
      </c>
      <c r="G1218" s="43">
        <v>3.4708647730031359</v>
      </c>
    </row>
    <row r="1219" spans="1:7" x14ac:dyDescent="0.25">
      <c r="A1219" s="41" t="s">
        <v>76</v>
      </c>
      <c r="B1219" s="41" t="s">
        <v>16</v>
      </c>
      <c r="C1219" s="41" t="s">
        <v>75</v>
      </c>
      <c r="D1219" s="41" t="s">
        <v>25</v>
      </c>
      <c r="E1219" s="44">
        <v>45779</v>
      </c>
      <c r="F1219" s="41" t="s">
        <v>24</v>
      </c>
      <c r="G1219" s="43">
        <v>3.473362830010235</v>
      </c>
    </row>
    <row r="1220" spans="1:7" x14ac:dyDescent="0.25">
      <c r="A1220" s="41" t="s">
        <v>76</v>
      </c>
      <c r="B1220" s="41" t="s">
        <v>16</v>
      </c>
      <c r="C1220" s="41" t="s">
        <v>75</v>
      </c>
      <c r="D1220" s="41" t="s">
        <v>25</v>
      </c>
      <c r="E1220" s="44">
        <v>45783</v>
      </c>
      <c r="F1220" s="41" t="s">
        <v>24</v>
      </c>
      <c r="G1220" s="43">
        <v>3.4904063862503061</v>
      </c>
    </row>
    <row r="1221" spans="1:7" x14ac:dyDescent="0.25">
      <c r="A1221" s="41" t="s">
        <v>76</v>
      </c>
      <c r="B1221" s="41" t="s">
        <v>16</v>
      </c>
      <c r="C1221" s="41" t="s">
        <v>75</v>
      </c>
      <c r="D1221" s="41" t="s">
        <v>25</v>
      </c>
      <c r="E1221" s="44">
        <v>45784</v>
      </c>
      <c r="F1221" s="41" t="s">
        <v>24</v>
      </c>
      <c r="G1221" s="43">
        <v>3.5212349132305367</v>
      </c>
    </row>
    <row r="1222" spans="1:7" x14ac:dyDescent="0.25">
      <c r="A1222" s="41" t="s">
        <v>76</v>
      </c>
      <c r="B1222" s="41" t="s">
        <v>16</v>
      </c>
      <c r="C1222" s="41" t="s">
        <v>75</v>
      </c>
      <c r="D1222" s="41" t="s">
        <v>25</v>
      </c>
      <c r="E1222" s="44">
        <v>45785</v>
      </c>
      <c r="F1222" s="41" t="s">
        <v>24</v>
      </c>
      <c r="G1222" s="43">
        <v>3.5380216901311541</v>
      </c>
    </row>
    <row r="1223" spans="1:7" x14ac:dyDescent="0.25">
      <c r="A1223" s="41" t="s">
        <v>76</v>
      </c>
      <c r="B1223" s="41" t="s">
        <v>16</v>
      </c>
      <c r="C1223" s="41" t="s">
        <v>75</v>
      </c>
      <c r="D1223" s="41" t="s">
        <v>25</v>
      </c>
      <c r="E1223" s="44">
        <v>45786</v>
      </c>
      <c r="F1223" s="41" t="s">
        <v>24</v>
      </c>
      <c r="G1223" s="43">
        <v>3.5815987991153659</v>
      </c>
    </row>
    <row r="1224" spans="1:7" x14ac:dyDescent="0.25">
      <c r="A1224" s="41" t="s">
        <v>76</v>
      </c>
      <c r="B1224" s="41" t="s">
        <v>16</v>
      </c>
      <c r="C1224" s="41" t="s">
        <v>75</v>
      </c>
      <c r="D1224" s="41" t="s">
        <v>25</v>
      </c>
      <c r="E1224" s="44">
        <v>45789</v>
      </c>
      <c r="F1224" s="41" t="s">
        <v>24</v>
      </c>
      <c r="G1224" s="43">
        <v>3.5822590979927669</v>
      </c>
    </row>
    <row r="1225" spans="1:7" x14ac:dyDescent="0.25">
      <c r="A1225" s="41" t="s">
        <v>76</v>
      </c>
      <c r="B1225" s="41" t="s">
        <v>16</v>
      </c>
      <c r="C1225" s="41" t="s">
        <v>75</v>
      </c>
      <c r="D1225" s="41" t="s">
        <v>25</v>
      </c>
      <c r="E1225" s="44">
        <v>45790</v>
      </c>
      <c r="F1225" s="41" t="s">
        <v>24</v>
      </c>
      <c r="G1225" s="43">
        <v>3.58549587816879</v>
      </c>
    </row>
    <row r="1226" spans="1:7" x14ac:dyDescent="0.25">
      <c r="A1226" s="41" t="s">
        <v>76</v>
      </c>
      <c r="B1226" s="41" t="s">
        <v>16</v>
      </c>
      <c r="C1226" s="41" t="s">
        <v>75</v>
      </c>
      <c r="D1226" s="41" t="s">
        <v>25</v>
      </c>
      <c r="E1226" s="44">
        <v>45791</v>
      </c>
      <c r="F1226" s="41" t="s">
        <v>24</v>
      </c>
      <c r="G1226" s="43">
        <v>3.6086651020391947</v>
      </c>
    </row>
    <row r="1227" spans="1:7" x14ac:dyDescent="0.25">
      <c r="A1227" s="41" t="s">
        <v>76</v>
      </c>
      <c r="B1227" s="41" t="s">
        <v>16</v>
      </c>
      <c r="C1227" s="41" t="s">
        <v>75</v>
      </c>
      <c r="D1227" s="41" t="s">
        <v>25</v>
      </c>
      <c r="E1227" s="44">
        <v>45792</v>
      </c>
      <c r="F1227" s="41" t="s">
        <v>24</v>
      </c>
      <c r="G1227" s="43">
        <v>3.6290169099587684</v>
      </c>
    </row>
    <row r="1228" spans="1:7" x14ac:dyDescent="0.25">
      <c r="A1228" s="41" t="s">
        <v>76</v>
      </c>
      <c r="B1228" s="41" t="s">
        <v>16</v>
      </c>
      <c r="C1228" s="41" t="s">
        <v>75</v>
      </c>
      <c r="D1228" s="41" t="s">
        <v>25</v>
      </c>
      <c r="E1228" s="44">
        <v>45793</v>
      </c>
      <c r="F1228" s="41" t="s">
        <v>24</v>
      </c>
      <c r="G1228" s="43">
        <v>3.6172736072001883</v>
      </c>
    </row>
    <row r="1229" spans="1:7" x14ac:dyDescent="0.25">
      <c r="A1229" s="41" t="s">
        <v>76</v>
      </c>
      <c r="B1229" s="41" t="s">
        <v>16</v>
      </c>
      <c r="C1229" s="41" t="s">
        <v>75</v>
      </c>
      <c r="D1229" s="41" t="s">
        <v>25</v>
      </c>
      <c r="E1229" s="44">
        <v>45796</v>
      </c>
      <c r="F1229" s="41" t="s">
        <v>24</v>
      </c>
      <c r="G1229" s="43">
        <v>3.632736411888319</v>
      </c>
    </row>
    <row r="1230" spans="1:7" x14ac:dyDescent="0.25">
      <c r="A1230" s="41" t="s">
        <v>76</v>
      </c>
      <c r="B1230" s="41" t="s">
        <v>16</v>
      </c>
      <c r="C1230" s="41" t="s">
        <v>75</v>
      </c>
      <c r="D1230" s="41" t="s">
        <v>25</v>
      </c>
      <c r="E1230" s="44">
        <v>45797</v>
      </c>
      <c r="F1230" s="41" t="s">
        <v>24</v>
      </c>
      <c r="G1230" s="43">
        <v>3.6308759484207576</v>
      </c>
    </row>
    <row r="1231" spans="1:7" x14ac:dyDescent="0.25">
      <c r="A1231" s="41" t="s">
        <v>76</v>
      </c>
      <c r="B1231" s="41" t="s">
        <v>16</v>
      </c>
      <c r="C1231" s="41" t="s">
        <v>75</v>
      </c>
      <c r="D1231" s="41" t="s">
        <v>25</v>
      </c>
      <c r="E1231" s="44">
        <v>45798</v>
      </c>
      <c r="F1231" s="41" t="s">
        <v>24</v>
      </c>
      <c r="G1231" s="43">
        <v>3.6499114788339431</v>
      </c>
    </row>
    <row r="1232" spans="1:7" x14ac:dyDescent="0.25">
      <c r="A1232" s="41" t="s">
        <v>76</v>
      </c>
      <c r="B1232" s="41" t="s">
        <v>16</v>
      </c>
      <c r="C1232" s="41" t="s">
        <v>75</v>
      </c>
      <c r="D1232" s="41" t="s">
        <v>25</v>
      </c>
      <c r="E1232" s="44">
        <v>45799</v>
      </c>
      <c r="F1232" s="41" t="s">
        <v>24</v>
      </c>
      <c r="G1232" s="43">
        <v>3.6463473558574733</v>
      </c>
    </row>
    <row r="1233" spans="1:7" x14ac:dyDescent="0.25">
      <c r="A1233" s="41" t="s">
        <v>76</v>
      </c>
      <c r="B1233" s="41" t="s">
        <v>16</v>
      </c>
      <c r="C1233" s="41" t="s">
        <v>75</v>
      </c>
      <c r="D1233" s="41" t="s">
        <v>25</v>
      </c>
      <c r="E1233" s="44">
        <v>45800</v>
      </c>
      <c r="F1233" s="41" t="s">
        <v>24</v>
      </c>
      <c r="G1233" s="43">
        <v>3.6557021250289892</v>
      </c>
    </row>
    <row r="1234" spans="1:7" x14ac:dyDescent="0.25">
      <c r="A1234" s="41" t="s">
        <v>76</v>
      </c>
      <c r="B1234" s="41" t="s">
        <v>16</v>
      </c>
      <c r="C1234" s="41" t="s">
        <v>75</v>
      </c>
      <c r="D1234" s="41" t="s">
        <v>25</v>
      </c>
      <c r="E1234" s="44">
        <v>45804</v>
      </c>
      <c r="F1234" s="41" t="s">
        <v>24</v>
      </c>
      <c r="G1234" s="43">
        <v>3.6849661769668924</v>
      </c>
    </row>
    <row r="1235" spans="1:7" x14ac:dyDescent="0.25">
      <c r="A1235" s="41" t="s">
        <v>76</v>
      </c>
      <c r="B1235" s="41" t="s">
        <v>16</v>
      </c>
      <c r="C1235" s="41" t="s">
        <v>75</v>
      </c>
      <c r="D1235" s="41" t="s">
        <v>25</v>
      </c>
      <c r="E1235" s="44">
        <v>45805</v>
      </c>
      <c r="F1235" s="41" t="s">
        <v>24</v>
      </c>
      <c r="G1235" s="43">
        <v>3.6974487118266737</v>
      </c>
    </row>
    <row r="1236" spans="1:7" x14ac:dyDescent="0.25">
      <c r="A1236" s="41" t="s">
        <v>76</v>
      </c>
      <c r="B1236" s="41" t="s">
        <v>16</v>
      </c>
      <c r="C1236" s="41" t="s">
        <v>75</v>
      </c>
      <c r="D1236" s="41" t="s">
        <v>25</v>
      </c>
      <c r="E1236" s="44">
        <v>45806</v>
      </c>
      <c r="F1236" s="41" t="s">
        <v>24</v>
      </c>
      <c r="G1236" s="43">
        <v>3.7130113950955725</v>
      </c>
    </row>
    <row r="1237" spans="1:7" x14ac:dyDescent="0.25">
      <c r="A1237" s="41" t="s">
        <v>76</v>
      </c>
      <c r="B1237" s="41" t="s">
        <v>16</v>
      </c>
      <c r="C1237" s="41" t="s">
        <v>75</v>
      </c>
      <c r="D1237" s="41" t="s">
        <v>25</v>
      </c>
      <c r="E1237" s="44">
        <v>45807</v>
      </c>
      <c r="F1237" s="41" t="s">
        <v>24</v>
      </c>
      <c r="G1237" s="43">
        <v>5.0286941514701473</v>
      </c>
    </row>
    <row r="1238" spans="1:7" x14ac:dyDescent="0.25">
      <c r="A1238" s="41" t="s">
        <v>68</v>
      </c>
      <c r="B1238" s="41" t="s">
        <v>16</v>
      </c>
      <c r="C1238" s="41" t="s">
        <v>15</v>
      </c>
      <c r="D1238" s="41" t="s">
        <v>67</v>
      </c>
      <c r="E1238" s="44">
        <v>45447</v>
      </c>
      <c r="F1238" s="41" t="s">
        <v>12</v>
      </c>
      <c r="G1238" s="43">
        <v>0</v>
      </c>
    </row>
    <row r="1239" spans="1:7" x14ac:dyDescent="0.25">
      <c r="A1239" s="41" t="s">
        <v>68</v>
      </c>
      <c r="B1239" s="41" t="s">
        <v>16</v>
      </c>
      <c r="C1239" s="41" t="s">
        <v>15</v>
      </c>
      <c r="D1239" s="41" t="s">
        <v>67</v>
      </c>
      <c r="E1239" s="44">
        <v>45448</v>
      </c>
      <c r="F1239" s="41" t="s">
        <v>12</v>
      </c>
      <c r="G1239" s="43">
        <v>0.32267119187194782</v>
      </c>
    </row>
    <row r="1240" spans="1:7" x14ac:dyDescent="0.25">
      <c r="A1240" s="41" t="s">
        <v>68</v>
      </c>
      <c r="B1240" s="41" t="s">
        <v>16</v>
      </c>
      <c r="C1240" s="41" t="s">
        <v>15</v>
      </c>
      <c r="D1240" s="41" t="s">
        <v>67</v>
      </c>
      <c r="E1240" s="44">
        <v>45449</v>
      </c>
      <c r="F1240" s="41" t="s">
        <v>12</v>
      </c>
      <c r="G1240" s="43">
        <v>0.64317145415228283</v>
      </c>
    </row>
    <row r="1241" spans="1:7" x14ac:dyDescent="0.25">
      <c r="A1241" s="41" t="s">
        <v>68</v>
      </c>
      <c r="B1241" s="41" t="s">
        <v>16</v>
      </c>
      <c r="C1241" s="41" t="s">
        <v>15</v>
      </c>
      <c r="D1241" s="41" t="s">
        <v>67</v>
      </c>
      <c r="E1241" s="44">
        <v>45450</v>
      </c>
      <c r="F1241" s="41" t="s">
        <v>12</v>
      </c>
      <c r="G1241" s="43">
        <v>0.9625502331971314</v>
      </c>
    </row>
    <row r="1242" spans="1:7" x14ac:dyDescent="0.25">
      <c r="A1242" s="41" t="s">
        <v>68</v>
      </c>
      <c r="B1242" s="41" t="s">
        <v>16</v>
      </c>
      <c r="C1242" s="41" t="s">
        <v>15</v>
      </c>
      <c r="D1242" s="41" t="s">
        <v>67</v>
      </c>
      <c r="E1242" s="44">
        <v>45453</v>
      </c>
      <c r="F1242" s="41" t="s">
        <v>12</v>
      </c>
      <c r="G1242" s="43">
        <v>1.2821107416421831</v>
      </c>
    </row>
    <row r="1243" spans="1:7" x14ac:dyDescent="0.25">
      <c r="A1243" s="41" t="s">
        <v>68</v>
      </c>
      <c r="B1243" s="41" t="s">
        <v>16</v>
      </c>
      <c r="C1243" s="41" t="s">
        <v>15</v>
      </c>
      <c r="D1243" s="41" t="s">
        <v>67</v>
      </c>
      <c r="E1243" s="44">
        <v>45454</v>
      </c>
      <c r="F1243" s="41" t="s">
        <v>12</v>
      </c>
      <c r="G1243" s="43">
        <v>1.6063012567878991</v>
      </c>
    </row>
    <row r="1244" spans="1:7" x14ac:dyDescent="0.25">
      <c r="A1244" s="41" t="s">
        <v>68</v>
      </c>
      <c r="B1244" s="41" t="s">
        <v>16</v>
      </c>
      <c r="C1244" s="41" t="s">
        <v>15</v>
      </c>
      <c r="D1244" s="41" t="s">
        <v>67</v>
      </c>
      <c r="E1244" s="44">
        <v>45455</v>
      </c>
      <c r="F1244" s="41" t="s">
        <v>12</v>
      </c>
      <c r="G1244" s="43">
        <v>1.9297730403418218</v>
      </c>
    </row>
    <row r="1245" spans="1:7" x14ac:dyDescent="0.25">
      <c r="A1245" s="41" t="s">
        <v>68</v>
      </c>
      <c r="B1245" s="41" t="s">
        <v>16</v>
      </c>
      <c r="C1245" s="41" t="s">
        <v>15</v>
      </c>
      <c r="D1245" s="41" t="s">
        <v>67</v>
      </c>
      <c r="E1245" s="44">
        <v>45456</v>
      </c>
      <c r="F1245" s="41" t="s">
        <v>12</v>
      </c>
      <c r="G1245" s="43">
        <v>2.2520054621303971</v>
      </c>
    </row>
    <row r="1246" spans="1:7" x14ac:dyDescent="0.25">
      <c r="A1246" s="41" t="s">
        <v>68</v>
      </c>
      <c r="B1246" s="41" t="s">
        <v>16</v>
      </c>
      <c r="C1246" s="41" t="s">
        <v>15</v>
      </c>
      <c r="D1246" s="41" t="s">
        <v>67</v>
      </c>
      <c r="E1246" s="44">
        <v>45457</v>
      </c>
      <c r="F1246" s="41" t="s">
        <v>12</v>
      </c>
      <c r="G1246" s="43">
        <v>2.5715332265393762</v>
      </c>
    </row>
    <row r="1247" spans="1:7" x14ac:dyDescent="0.25">
      <c r="A1247" s="41" t="s">
        <v>68</v>
      </c>
      <c r="B1247" s="41" t="s">
        <v>16</v>
      </c>
      <c r="C1247" s="41" t="s">
        <v>15</v>
      </c>
      <c r="D1247" s="41" t="s">
        <v>67</v>
      </c>
      <c r="E1247" s="44">
        <v>45460</v>
      </c>
      <c r="F1247" s="41" t="s">
        <v>12</v>
      </c>
      <c r="G1247" s="43">
        <v>2.8949624428464045</v>
      </c>
    </row>
    <row r="1248" spans="1:7" x14ac:dyDescent="0.25">
      <c r="A1248" s="41" t="s">
        <v>68</v>
      </c>
      <c r="B1248" s="41" t="s">
        <v>16</v>
      </c>
      <c r="C1248" s="41" t="s">
        <v>15</v>
      </c>
      <c r="D1248" s="41" t="s">
        <v>67</v>
      </c>
      <c r="E1248" s="44">
        <v>45461</v>
      </c>
      <c r="F1248" s="41" t="s">
        <v>12</v>
      </c>
      <c r="G1248" s="43">
        <v>3.2171801298187468</v>
      </c>
    </row>
    <row r="1249" spans="1:7" x14ac:dyDescent="0.25">
      <c r="A1249" s="41" t="s">
        <v>68</v>
      </c>
      <c r="B1249" s="41" t="s">
        <v>16</v>
      </c>
      <c r="C1249" s="41" t="s">
        <v>15</v>
      </c>
      <c r="D1249" s="41" t="s">
        <v>67</v>
      </c>
      <c r="E1249" s="44">
        <v>45462</v>
      </c>
      <c r="F1249" s="41" t="s">
        <v>12</v>
      </c>
      <c r="G1249" s="43">
        <v>3.5422678315528522</v>
      </c>
    </row>
    <row r="1250" spans="1:7" x14ac:dyDescent="0.25">
      <c r="A1250" s="41" t="s">
        <v>68</v>
      </c>
      <c r="B1250" s="41" t="s">
        <v>16</v>
      </c>
      <c r="C1250" s="41" t="s">
        <v>15</v>
      </c>
      <c r="D1250" s="41" t="s">
        <v>67</v>
      </c>
      <c r="E1250" s="44">
        <v>45463</v>
      </c>
      <c r="F1250" s="41" t="s">
        <v>12</v>
      </c>
      <c r="G1250" s="43">
        <v>3.8689845490815689</v>
      </c>
    </row>
    <row r="1251" spans="1:7" x14ac:dyDescent="0.25">
      <c r="A1251" s="41" t="s">
        <v>68</v>
      </c>
      <c r="B1251" s="41" t="s">
        <v>16</v>
      </c>
      <c r="C1251" s="41" t="s">
        <v>15</v>
      </c>
      <c r="D1251" s="41" t="s">
        <v>67</v>
      </c>
      <c r="E1251" s="44">
        <v>45464</v>
      </c>
      <c r="F1251" s="41" t="s">
        <v>12</v>
      </c>
      <c r="G1251" s="43">
        <v>4.1965755323734237</v>
      </c>
    </row>
    <row r="1252" spans="1:7" x14ac:dyDescent="0.25">
      <c r="A1252" s="41" t="s">
        <v>68</v>
      </c>
      <c r="B1252" s="41" t="s">
        <v>16</v>
      </c>
      <c r="C1252" s="41" t="s">
        <v>15</v>
      </c>
      <c r="D1252" s="41" t="s">
        <v>67</v>
      </c>
      <c r="E1252" s="44">
        <v>45467</v>
      </c>
      <c r="F1252" s="41" t="s">
        <v>12</v>
      </c>
      <c r="G1252" s="43">
        <v>4.5243220498366234</v>
      </c>
    </row>
    <row r="1253" spans="1:7" x14ac:dyDescent="0.25">
      <c r="A1253" s="41" t="s">
        <v>68</v>
      </c>
      <c r="B1253" s="41" t="s">
        <v>16</v>
      </c>
      <c r="C1253" s="41" t="s">
        <v>15</v>
      </c>
      <c r="D1253" s="41" t="s">
        <v>67</v>
      </c>
      <c r="E1253" s="44">
        <v>45468</v>
      </c>
      <c r="F1253" s="41" t="s">
        <v>12</v>
      </c>
      <c r="G1253" s="43">
        <v>4.8542411340932397</v>
      </c>
    </row>
    <row r="1254" spans="1:7" x14ac:dyDescent="0.25">
      <c r="A1254" s="41" t="s">
        <v>68</v>
      </c>
      <c r="B1254" s="41" t="s">
        <v>16</v>
      </c>
      <c r="C1254" s="41" t="s">
        <v>15</v>
      </c>
      <c r="D1254" s="41" t="s">
        <v>67</v>
      </c>
      <c r="E1254" s="44">
        <v>45469</v>
      </c>
      <c r="F1254" s="41" t="s">
        <v>12</v>
      </c>
      <c r="G1254" s="43">
        <v>5.1883056133166461</v>
      </c>
    </row>
    <row r="1255" spans="1:7" x14ac:dyDescent="0.25">
      <c r="A1255" s="41" t="s">
        <v>68</v>
      </c>
      <c r="B1255" s="41" t="s">
        <v>16</v>
      </c>
      <c r="C1255" s="41" t="s">
        <v>15</v>
      </c>
      <c r="D1255" s="41" t="s">
        <v>67</v>
      </c>
      <c r="E1255" s="44">
        <v>45470</v>
      </c>
      <c r="F1255" s="41" t="s">
        <v>12</v>
      </c>
      <c r="G1255" s="43">
        <v>5.5232001538544919</v>
      </c>
    </row>
    <row r="1256" spans="1:7" x14ac:dyDescent="0.25">
      <c r="A1256" s="41" t="s">
        <v>68</v>
      </c>
      <c r="B1256" s="41" t="s">
        <v>16</v>
      </c>
      <c r="C1256" s="41" t="s">
        <v>15</v>
      </c>
      <c r="D1256" s="41" t="s">
        <v>67</v>
      </c>
      <c r="E1256" s="44">
        <v>45471</v>
      </c>
      <c r="F1256" s="41" t="s">
        <v>12</v>
      </c>
      <c r="G1256" s="43">
        <v>5.8581388988410366</v>
      </c>
    </row>
    <row r="1257" spans="1:7" x14ac:dyDescent="0.25">
      <c r="A1257" s="41" t="s">
        <v>68</v>
      </c>
      <c r="B1257" s="41" t="s">
        <v>16</v>
      </c>
      <c r="C1257" s="41" t="s">
        <v>15</v>
      </c>
      <c r="D1257" s="41" t="s">
        <v>67</v>
      </c>
      <c r="E1257" s="44">
        <v>45474</v>
      </c>
      <c r="F1257" s="41" t="s">
        <v>12</v>
      </c>
      <c r="G1257" s="43">
        <v>6.1921100575616368</v>
      </c>
    </row>
    <row r="1258" spans="1:7" x14ac:dyDescent="0.25">
      <c r="A1258" s="41" t="s">
        <v>68</v>
      </c>
      <c r="B1258" s="41" t="s">
        <v>16</v>
      </c>
      <c r="C1258" s="41" t="s">
        <v>15</v>
      </c>
      <c r="D1258" s="41" t="s">
        <v>67</v>
      </c>
      <c r="E1258" s="44">
        <v>45475</v>
      </c>
      <c r="F1258" s="41" t="s">
        <v>12</v>
      </c>
      <c r="G1258" s="43">
        <v>6.5235271814685731</v>
      </c>
    </row>
    <row r="1259" spans="1:7" x14ac:dyDescent="0.25">
      <c r="A1259" s="41" t="s">
        <v>68</v>
      </c>
      <c r="B1259" s="41" t="s">
        <v>16</v>
      </c>
      <c r="C1259" s="41" t="s">
        <v>15</v>
      </c>
      <c r="D1259" s="41" t="s">
        <v>67</v>
      </c>
      <c r="E1259" s="44">
        <v>45476</v>
      </c>
      <c r="F1259" s="41" t="s">
        <v>12</v>
      </c>
      <c r="G1259" s="43">
        <v>6.8560232213641035</v>
      </c>
    </row>
    <row r="1260" spans="1:7" x14ac:dyDescent="0.25">
      <c r="A1260" s="41" t="s">
        <v>68</v>
      </c>
      <c r="B1260" s="41" t="s">
        <v>16</v>
      </c>
      <c r="C1260" s="41" t="s">
        <v>15</v>
      </c>
      <c r="D1260" s="41" t="s">
        <v>67</v>
      </c>
      <c r="E1260" s="44">
        <v>45477</v>
      </c>
      <c r="F1260" s="41" t="s">
        <v>12</v>
      </c>
      <c r="G1260" s="43">
        <v>7.1899829196720777</v>
      </c>
    </row>
    <row r="1261" spans="1:7" x14ac:dyDescent="0.25">
      <c r="A1261" s="41" t="s">
        <v>68</v>
      </c>
      <c r="B1261" s="41" t="s">
        <v>16</v>
      </c>
      <c r="C1261" s="41" t="s">
        <v>15</v>
      </c>
      <c r="D1261" s="41" t="s">
        <v>67</v>
      </c>
      <c r="E1261" s="44">
        <v>45478</v>
      </c>
      <c r="F1261" s="41" t="s">
        <v>12</v>
      </c>
      <c r="G1261" s="43">
        <v>7.5234252622101048</v>
      </c>
    </row>
    <row r="1262" spans="1:7" x14ac:dyDescent="0.25">
      <c r="A1262" s="41" t="s">
        <v>68</v>
      </c>
      <c r="B1262" s="41" t="s">
        <v>16</v>
      </c>
      <c r="C1262" s="41" t="s">
        <v>15</v>
      </c>
      <c r="D1262" s="41" t="s">
        <v>67</v>
      </c>
      <c r="E1262" s="44">
        <v>45481</v>
      </c>
      <c r="F1262" s="41" t="s">
        <v>12</v>
      </c>
      <c r="G1262" s="43">
        <v>7.8581724545856249</v>
      </c>
    </row>
    <row r="1263" spans="1:7" x14ac:dyDescent="0.25">
      <c r="A1263" s="41" t="s">
        <v>68</v>
      </c>
      <c r="B1263" s="41" t="s">
        <v>16</v>
      </c>
      <c r="C1263" s="41" t="s">
        <v>15</v>
      </c>
      <c r="D1263" s="41" t="s">
        <v>67</v>
      </c>
      <c r="E1263" s="44">
        <v>45482</v>
      </c>
      <c r="F1263" s="41" t="s">
        <v>12</v>
      </c>
      <c r="G1263" s="43">
        <v>8.1915525834551133</v>
      </c>
    </row>
    <row r="1264" spans="1:7" x14ac:dyDescent="0.25">
      <c r="A1264" s="41" t="s">
        <v>68</v>
      </c>
      <c r="B1264" s="41" t="s">
        <v>16</v>
      </c>
      <c r="C1264" s="41" t="s">
        <v>15</v>
      </c>
      <c r="D1264" s="41" t="s">
        <v>67</v>
      </c>
      <c r="E1264" s="44">
        <v>45483</v>
      </c>
      <c r="F1264" s="41" t="s">
        <v>12</v>
      </c>
      <c r="G1264" s="43">
        <v>8.5282775156094175</v>
      </c>
    </row>
    <row r="1265" spans="1:7" x14ac:dyDescent="0.25">
      <c r="A1265" s="41" t="s">
        <v>68</v>
      </c>
      <c r="B1265" s="41" t="s">
        <v>16</v>
      </c>
      <c r="C1265" s="41" t="s">
        <v>15</v>
      </c>
      <c r="D1265" s="41" t="s">
        <v>67</v>
      </c>
      <c r="E1265" s="44">
        <v>45484</v>
      </c>
      <c r="F1265" s="41" t="s">
        <v>12</v>
      </c>
      <c r="G1265" s="43">
        <v>8.8645391196532941</v>
      </c>
    </row>
    <row r="1266" spans="1:7" x14ac:dyDescent="0.25">
      <c r="A1266" s="41" t="s">
        <v>68</v>
      </c>
      <c r="B1266" s="41" t="s">
        <v>16</v>
      </c>
      <c r="C1266" s="41" t="s">
        <v>15</v>
      </c>
      <c r="D1266" s="41" t="s">
        <v>67</v>
      </c>
      <c r="E1266" s="44">
        <v>45485</v>
      </c>
      <c r="F1266" s="41" t="s">
        <v>12</v>
      </c>
      <c r="G1266" s="43">
        <v>9.2005273109959642</v>
      </c>
    </row>
    <row r="1267" spans="1:7" x14ac:dyDescent="0.25">
      <c r="A1267" s="41" t="s">
        <v>68</v>
      </c>
      <c r="B1267" s="41" t="s">
        <v>16</v>
      </c>
      <c r="C1267" s="41" t="s">
        <v>15</v>
      </c>
      <c r="D1267" s="41" t="s">
        <v>67</v>
      </c>
      <c r="E1267" s="44">
        <v>45489</v>
      </c>
      <c r="F1267" s="41" t="s">
        <v>12</v>
      </c>
      <c r="G1267" s="43">
        <v>9.5385047025300445</v>
      </c>
    </row>
    <row r="1268" spans="1:7" x14ac:dyDescent="0.25">
      <c r="A1268" s="41" t="s">
        <v>68</v>
      </c>
      <c r="B1268" s="41" t="s">
        <v>16</v>
      </c>
      <c r="C1268" s="41" t="s">
        <v>15</v>
      </c>
      <c r="D1268" s="41" t="s">
        <v>67</v>
      </c>
      <c r="E1268" s="44">
        <v>45490</v>
      </c>
      <c r="F1268" s="41" t="s">
        <v>12</v>
      </c>
      <c r="G1268" s="43">
        <v>9.8774742383571255</v>
      </c>
    </row>
    <row r="1269" spans="1:7" x14ac:dyDescent="0.25">
      <c r="A1269" s="41" t="s">
        <v>68</v>
      </c>
      <c r="B1269" s="41" t="s">
        <v>16</v>
      </c>
      <c r="C1269" s="41" t="s">
        <v>15</v>
      </c>
      <c r="D1269" s="41" t="s">
        <v>67</v>
      </c>
      <c r="E1269" s="44">
        <v>45491</v>
      </c>
      <c r="F1269" s="41" t="s">
        <v>12</v>
      </c>
      <c r="G1269" s="43">
        <v>10.216867809451347</v>
      </c>
    </row>
    <row r="1270" spans="1:7" x14ac:dyDescent="0.25">
      <c r="A1270" s="41" t="s">
        <v>68</v>
      </c>
      <c r="B1270" s="41" t="s">
        <v>16</v>
      </c>
      <c r="C1270" s="41" t="s">
        <v>15</v>
      </c>
      <c r="D1270" s="41" t="s">
        <v>67</v>
      </c>
      <c r="E1270" s="44">
        <v>45492</v>
      </c>
      <c r="F1270" s="41" t="s">
        <v>12</v>
      </c>
      <c r="G1270" s="43">
        <v>10.555056400018096</v>
      </c>
    </row>
    <row r="1271" spans="1:7" x14ac:dyDescent="0.25">
      <c r="A1271" s="41" t="s">
        <v>68</v>
      </c>
      <c r="B1271" s="41" t="s">
        <v>16</v>
      </c>
      <c r="C1271" s="41" t="s">
        <v>15</v>
      </c>
      <c r="D1271" s="41" t="s">
        <v>67</v>
      </c>
      <c r="E1271" s="44">
        <v>45495</v>
      </c>
      <c r="F1271" s="41" t="s">
        <v>12</v>
      </c>
      <c r="G1271" s="43">
        <v>10.892737458025719</v>
      </c>
    </row>
    <row r="1272" spans="1:7" x14ac:dyDescent="0.25">
      <c r="A1272" s="41" t="s">
        <v>68</v>
      </c>
      <c r="B1272" s="41" t="s">
        <v>16</v>
      </c>
      <c r="C1272" s="41" t="s">
        <v>15</v>
      </c>
      <c r="D1272" s="41" t="s">
        <v>67</v>
      </c>
      <c r="E1272" s="44">
        <v>45496</v>
      </c>
      <c r="F1272" s="41" t="s">
        <v>12</v>
      </c>
      <c r="G1272" s="43">
        <v>11.225212214297802</v>
      </c>
    </row>
    <row r="1273" spans="1:7" x14ac:dyDescent="0.25">
      <c r="A1273" s="41" t="s">
        <v>68</v>
      </c>
      <c r="B1273" s="41" t="s">
        <v>16</v>
      </c>
      <c r="C1273" s="41" t="s">
        <v>15</v>
      </c>
      <c r="D1273" s="41" t="s">
        <v>67</v>
      </c>
      <c r="E1273" s="44">
        <v>45497</v>
      </c>
      <c r="F1273" s="41" t="s">
        <v>12</v>
      </c>
      <c r="G1273" s="43">
        <v>11.560836946840068</v>
      </c>
    </row>
    <row r="1274" spans="1:7" x14ac:dyDescent="0.25">
      <c r="A1274" s="41" t="s">
        <v>68</v>
      </c>
      <c r="B1274" s="41" t="s">
        <v>16</v>
      </c>
      <c r="C1274" s="41" t="s">
        <v>15</v>
      </c>
      <c r="D1274" s="41" t="s">
        <v>67</v>
      </c>
      <c r="E1274" s="44">
        <v>45498</v>
      </c>
      <c r="F1274" s="41" t="s">
        <v>12</v>
      </c>
      <c r="G1274" s="43">
        <v>11.892453809367048</v>
      </c>
    </row>
    <row r="1275" spans="1:7" x14ac:dyDescent="0.25">
      <c r="A1275" s="41" t="s">
        <v>68</v>
      </c>
      <c r="B1275" s="41" t="s">
        <v>16</v>
      </c>
      <c r="C1275" s="41" t="s">
        <v>15</v>
      </c>
      <c r="D1275" s="41" t="s">
        <v>67</v>
      </c>
      <c r="E1275" s="44">
        <v>45499</v>
      </c>
      <c r="F1275" s="41" t="s">
        <v>12</v>
      </c>
      <c r="G1275" s="43">
        <v>12.220185592014014</v>
      </c>
    </row>
    <row r="1276" spans="1:7" x14ac:dyDescent="0.25">
      <c r="A1276" s="41" t="s">
        <v>68</v>
      </c>
      <c r="B1276" s="41" t="s">
        <v>16</v>
      </c>
      <c r="C1276" s="41" t="s">
        <v>15</v>
      </c>
      <c r="D1276" s="41" t="s">
        <v>67</v>
      </c>
      <c r="E1276" s="44">
        <v>45502</v>
      </c>
      <c r="F1276" s="41" t="s">
        <v>12</v>
      </c>
      <c r="G1276" s="43">
        <v>12.548419995614696</v>
      </c>
    </row>
    <row r="1277" spans="1:7" x14ac:dyDescent="0.25">
      <c r="A1277" s="41" t="s">
        <v>68</v>
      </c>
      <c r="B1277" s="41" t="s">
        <v>16</v>
      </c>
      <c r="C1277" s="41" t="s">
        <v>15</v>
      </c>
      <c r="D1277" s="41" t="s">
        <v>67</v>
      </c>
      <c r="E1277" s="44">
        <v>45503</v>
      </c>
      <c r="F1277" s="41" t="s">
        <v>12</v>
      </c>
      <c r="G1277" s="43">
        <v>12.883049309460354</v>
      </c>
    </row>
    <row r="1278" spans="1:7" x14ac:dyDescent="0.25">
      <c r="A1278" s="41" t="s">
        <v>68</v>
      </c>
      <c r="B1278" s="41" t="s">
        <v>16</v>
      </c>
      <c r="C1278" s="41" t="s">
        <v>15</v>
      </c>
      <c r="D1278" s="41" t="s">
        <v>67</v>
      </c>
      <c r="E1278" s="44">
        <v>45504</v>
      </c>
      <c r="F1278" s="41" t="s">
        <v>12</v>
      </c>
      <c r="G1278" s="43">
        <v>13.214464796165489</v>
      </c>
    </row>
    <row r="1279" spans="1:7" x14ac:dyDescent="0.25">
      <c r="A1279" s="41" t="s">
        <v>68</v>
      </c>
      <c r="B1279" s="41" t="s">
        <v>16</v>
      </c>
      <c r="C1279" s="41" t="s">
        <v>15</v>
      </c>
      <c r="D1279" s="41" t="s">
        <v>67</v>
      </c>
      <c r="E1279" s="44">
        <v>45505</v>
      </c>
      <c r="F1279" s="41" t="s">
        <v>12</v>
      </c>
      <c r="G1279" s="43">
        <v>13.552524047789751</v>
      </c>
    </row>
    <row r="1280" spans="1:7" x14ac:dyDescent="0.25">
      <c r="A1280" s="41" t="s">
        <v>68</v>
      </c>
      <c r="B1280" s="41" t="s">
        <v>16</v>
      </c>
      <c r="C1280" s="41" t="s">
        <v>15</v>
      </c>
      <c r="D1280" s="41" t="s">
        <v>67</v>
      </c>
      <c r="E1280" s="44">
        <v>45506</v>
      </c>
      <c r="F1280" s="41" t="s">
        <v>12</v>
      </c>
      <c r="G1280" s="43">
        <v>13.876907752748297</v>
      </c>
    </row>
    <row r="1281" spans="1:7" x14ac:dyDescent="0.25">
      <c r="A1281" s="41" t="s">
        <v>68</v>
      </c>
      <c r="B1281" s="41" t="s">
        <v>16</v>
      </c>
      <c r="C1281" s="41" t="s">
        <v>15</v>
      </c>
      <c r="D1281" s="41" t="s">
        <v>67</v>
      </c>
      <c r="E1281" s="44">
        <v>45510</v>
      </c>
      <c r="F1281" s="41" t="s">
        <v>12</v>
      </c>
      <c r="G1281" s="43">
        <v>14.182335935224417</v>
      </c>
    </row>
    <row r="1282" spans="1:7" x14ac:dyDescent="0.25">
      <c r="A1282" s="41" t="s">
        <v>68</v>
      </c>
      <c r="B1282" s="41" t="s">
        <v>16</v>
      </c>
      <c r="C1282" s="41" t="s">
        <v>15</v>
      </c>
      <c r="D1282" s="41" t="s">
        <v>67</v>
      </c>
      <c r="E1282" s="44">
        <v>45511</v>
      </c>
      <c r="F1282" s="41" t="s">
        <v>12</v>
      </c>
      <c r="G1282" s="43">
        <v>14.477343328220435</v>
      </c>
    </row>
    <row r="1283" spans="1:7" x14ac:dyDescent="0.25">
      <c r="A1283" s="41" t="s">
        <v>68</v>
      </c>
      <c r="B1283" s="41" t="s">
        <v>16</v>
      </c>
      <c r="C1283" s="41" t="s">
        <v>15</v>
      </c>
      <c r="D1283" s="41" t="s">
        <v>67</v>
      </c>
      <c r="E1283" s="44">
        <v>45512</v>
      </c>
      <c r="F1283" s="41" t="s">
        <v>12</v>
      </c>
      <c r="G1283" s="43">
        <v>14.777761673177448</v>
      </c>
    </row>
    <row r="1284" spans="1:7" x14ac:dyDescent="0.25">
      <c r="A1284" s="41" t="s">
        <v>68</v>
      </c>
      <c r="B1284" s="41" t="s">
        <v>16</v>
      </c>
      <c r="C1284" s="41" t="s">
        <v>15</v>
      </c>
      <c r="D1284" s="41" t="s">
        <v>67</v>
      </c>
      <c r="E1284" s="44">
        <v>45513</v>
      </c>
      <c r="F1284" s="41" t="s">
        <v>12</v>
      </c>
      <c r="G1284" s="43">
        <v>15.077472746955296</v>
      </c>
    </row>
    <row r="1285" spans="1:7" x14ac:dyDescent="0.25">
      <c r="A1285" s="41" t="s">
        <v>68</v>
      </c>
      <c r="B1285" s="41" t="s">
        <v>16</v>
      </c>
      <c r="C1285" s="41" t="s">
        <v>15</v>
      </c>
      <c r="D1285" s="41" t="s">
        <v>67</v>
      </c>
      <c r="E1285" s="44">
        <v>45517</v>
      </c>
      <c r="F1285" s="41" t="s">
        <v>12</v>
      </c>
      <c r="G1285" s="43">
        <v>15.38085933878229</v>
      </c>
    </row>
    <row r="1286" spans="1:7" x14ac:dyDescent="0.25">
      <c r="A1286" s="41" t="s">
        <v>68</v>
      </c>
      <c r="B1286" s="41" t="s">
        <v>16</v>
      </c>
      <c r="C1286" s="41" t="s">
        <v>15</v>
      </c>
      <c r="D1286" s="41" t="s">
        <v>67</v>
      </c>
      <c r="E1286" s="44">
        <v>45518</v>
      </c>
      <c r="F1286" s="41" t="s">
        <v>12</v>
      </c>
      <c r="G1286" s="43">
        <v>15.689101871158851</v>
      </c>
    </row>
    <row r="1287" spans="1:7" x14ac:dyDescent="0.25">
      <c r="A1287" s="41" t="s">
        <v>68</v>
      </c>
      <c r="B1287" s="41" t="s">
        <v>16</v>
      </c>
      <c r="C1287" s="41" t="s">
        <v>15</v>
      </c>
      <c r="D1287" s="41" t="s">
        <v>67</v>
      </c>
      <c r="E1287" s="44">
        <v>45519</v>
      </c>
      <c r="F1287" s="41" t="s">
        <v>12</v>
      </c>
      <c r="G1287" s="43">
        <v>16.000628630353493</v>
      </c>
    </row>
    <row r="1288" spans="1:7" x14ac:dyDescent="0.25">
      <c r="A1288" s="41" t="s">
        <v>68</v>
      </c>
      <c r="B1288" s="41" t="s">
        <v>16</v>
      </c>
      <c r="C1288" s="41" t="s">
        <v>15</v>
      </c>
      <c r="D1288" s="41" t="s">
        <v>67</v>
      </c>
      <c r="E1288" s="44">
        <v>45520</v>
      </c>
      <c r="F1288" s="41" t="s">
        <v>12</v>
      </c>
      <c r="G1288" s="43">
        <v>16.314566987804877</v>
      </c>
    </row>
    <row r="1289" spans="1:7" x14ac:dyDescent="0.25">
      <c r="A1289" s="41" t="s">
        <v>68</v>
      </c>
      <c r="B1289" s="41" t="s">
        <v>16</v>
      </c>
      <c r="C1289" s="41" t="s">
        <v>15</v>
      </c>
      <c r="D1289" s="41" t="s">
        <v>67</v>
      </c>
      <c r="E1289" s="44">
        <v>45523</v>
      </c>
      <c r="F1289" s="41" t="s">
        <v>12</v>
      </c>
      <c r="G1289" s="43">
        <v>16.635895674197847</v>
      </c>
    </row>
    <row r="1290" spans="1:7" x14ac:dyDescent="0.25">
      <c r="A1290" s="41" t="s">
        <v>68</v>
      </c>
      <c r="B1290" s="41" t="s">
        <v>16</v>
      </c>
      <c r="C1290" s="41" t="s">
        <v>15</v>
      </c>
      <c r="D1290" s="41" t="s">
        <v>67</v>
      </c>
      <c r="E1290" s="44">
        <v>45524</v>
      </c>
      <c r="F1290" s="41" t="s">
        <v>12</v>
      </c>
      <c r="G1290" s="43">
        <v>16.951517075103368</v>
      </c>
    </row>
    <row r="1291" spans="1:7" x14ac:dyDescent="0.25">
      <c r="A1291" s="41" t="s">
        <v>68</v>
      </c>
      <c r="B1291" s="41" t="s">
        <v>16</v>
      </c>
      <c r="C1291" s="41" t="s">
        <v>15</v>
      </c>
      <c r="D1291" s="41" t="s">
        <v>67</v>
      </c>
      <c r="E1291" s="44">
        <v>45525</v>
      </c>
      <c r="F1291" s="41" t="s">
        <v>12</v>
      </c>
      <c r="G1291" s="43">
        <v>17.272971826035217</v>
      </c>
    </row>
    <row r="1292" spans="1:7" x14ac:dyDescent="0.25">
      <c r="A1292" s="41" t="s">
        <v>68</v>
      </c>
      <c r="B1292" s="41" t="s">
        <v>16</v>
      </c>
      <c r="C1292" s="41" t="s">
        <v>15</v>
      </c>
      <c r="D1292" s="41" t="s">
        <v>67</v>
      </c>
      <c r="E1292" s="44">
        <v>45526</v>
      </c>
      <c r="F1292" s="41" t="s">
        <v>12</v>
      </c>
      <c r="G1292" s="43">
        <v>17.593702933769865</v>
      </c>
    </row>
    <row r="1293" spans="1:7" x14ac:dyDescent="0.25">
      <c r="A1293" s="41" t="s">
        <v>68</v>
      </c>
      <c r="B1293" s="41" t="s">
        <v>16</v>
      </c>
      <c r="C1293" s="41" t="s">
        <v>15</v>
      </c>
      <c r="D1293" s="41" t="s">
        <v>67</v>
      </c>
      <c r="E1293" s="44">
        <v>45527</v>
      </c>
      <c r="F1293" s="41" t="s">
        <v>12</v>
      </c>
      <c r="G1293" s="43">
        <v>17.916266070322774</v>
      </c>
    </row>
    <row r="1294" spans="1:7" x14ac:dyDescent="0.25">
      <c r="A1294" s="41" t="s">
        <v>68</v>
      </c>
      <c r="B1294" s="41" t="s">
        <v>16</v>
      </c>
      <c r="C1294" s="41" t="s">
        <v>15</v>
      </c>
      <c r="D1294" s="41" t="s">
        <v>67</v>
      </c>
      <c r="E1294" s="44">
        <v>45531</v>
      </c>
      <c r="F1294" s="41" t="s">
        <v>12</v>
      </c>
      <c r="G1294" s="43">
        <v>18.23788126703138</v>
      </c>
    </row>
    <row r="1295" spans="1:7" x14ac:dyDescent="0.25">
      <c r="A1295" s="41" t="s">
        <v>68</v>
      </c>
      <c r="B1295" s="41" t="s">
        <v>16</v>
      </c>
      <c r="C1295" s="41" t="s">
        <v>15</v>
      </c>
      <c r="D1295" s="41" t="s">
        <v>67</v>
      </c>
      <c r="E1295" s="44">
        <v>45532</v>
      </c>
      <c r="F1295" s="41" t="s">
        <v>12</v>
      </c>
      <c r="G1295" s="43">
        <v>18.562410682950446</v>
      </c>
    </row>
    <row r="1296" spans="1:7" x14ac:dyDescent="0.25">
      <c r="A1296" s="41" t="s">
        <v>68</v>
      </c>
      <c r="B1296" s="41" t="s">
        <v>16</v>
      </c>
      <c r="C1296" s="41" t="s">
        <v>15</v>
      </c>
      <c r="D1296" s="41" t="s">
        <v>67</v>
      </c>
      <c r="E1296" s="44">
        <v>45533</v>
      </c>
      <c r="F1296" s="41" t="s">
        <v>12</v>
      </c>
      <c r="G1296" s="43">
        <v>18.886882796806386</v>
      </c>
    </row>
    <row r="1297" spans="1:7" x14ac:dyDescent="0.25">
      <c r="A1297" s="41" t="s">
        <v>68</v>
      </c>
      <c r="B1297" s="41" t="s">
        <v>16</v>
      </c>
      <c r="C1297" s="41" t="s">
        <v>15</v>
      </c>
      <c r="D1297" s="41" t="s">
        <v>67</v>
      </c>
      <c r="E1297" s="44">
        <v>45534</v>
      </c>
      <c r="F1297" s="41" t="s">
        <v>12</v>
      </c>
      <c r="G1297" s="43">
        <v>19.211251766948699</v>
      </c>
    </row>
    <row r="1298" spans="1:7" x14ac:dyDescent="0.25">
      <c r="A1298" s="41" t="s">
        <v>68</v>
      </c>
      <c r="B1298" s="41" t="s">
        <v>16</v>
      </c>
      <c r="C1298" s="41" t="s">
        <v>15</v>
      </c>
      <c r="D1298" s="41" t="s">
        <v>67</v>
      </c>
      <c r="E1298" s="44">
        <v>45537</v>
      </c>
      <c r="F1298" s="41" t="s">
        <v>12</v>
      </c>
      <c r="G1298" s="43">
        <v>19.539540198208901</v>
      </c>
    </row>
    <row r="1299" spans="1:7" x14ac:dyDescent="0.25">
      <c r="A1299" s="41" t="s">
        <v>68</v>
      </c>
      <c r="B1299" s="41" t="s">
        <v>16</v>
      </c>
      <c r="C1299" s="41" t="s">
        <v>15</v>
      </c>
      <c r="D1299" s="41" t="s">
        <v>67</v>
      </c>
      <c r="E1299" s="44">
        <v>45538</v>
      </c>
      <c r="F1299" s="41" t="s">
        <v>12</v>
      </c>
      <c r="G1299" s="43">
        <v>19.866677676601149</v>
      </c>
    </row>
    <row r="1300" spans="1:7" x14ac:dyDescent="0.25">
      <c r="A1300" s="41" t="s">
        <v>68</v>
      </c>
      <c r="B1300" s="41" t="s">
        <v>16</v>
      </c>
      <c r="C1300" s="41" t="s">
        <v>15</v>
      </c>
      <c r="D1300" s="41" t="s">
        <v>67</v>
      </c>
      <c r="E1300" s="44">
        <v>45539</v>
      </c>
      <c r="F1300" s="41" t="s">
        <v>12</v>
      </c>
      <c r="G1300" s="43">
        <v>20.195434347577187</v>
      </c>
    </row>
    <row r="1301" spans="1:7" x14ac:dyDescent="0.25">
      <c r="A1301" s="41" t="s">
        <v>68</v>
      </c>
      <c r="B1301" s="41" t="s">
        <v>16</v>
      </c>
      <c r="C1301" s="41" t="s">
        <v>15</v>
      </c>
      <c r="D1301" s="41" t="s">
        <v>67</v>
      </c>
      <c r="E1301" s="44">
        <v>45540</v>
      </c>
      <c r="F1301" s="41" t="s">
        <v>12</v>
      </c>
      <c r="G1301" s="43">
        <v>20.51785013596777</v>
      </c>
    </row>
    <row r="1302" spans="1:7" x14ac:dyDescent="0.25">
      <c r="A1302" s="41" t="s">
        <v>68</v>
      </c>
      <c r="B1302" s="41" t="s">
        <v>16</v>
      </c>
      <c r="C1302" s="41" t="s">
        <v>15</v>
      </c>
      <c r="D1302" s="41" t="s">
        <v>67</v>
      </c>
      <c r="E1302" s="44">
        <v>45541</v>
      </c>
      <c r="F1302" s="41" t="s">
        <v>12</v>
      </c>
      <c r="G1302" s="43">
        <v>20.838170306049705</v>
      </c>
    </row>
    <row r="1303" spans="1:7" x14ac:dyDescent="0.25">
      <c r="A1303" s="41" t="s">
        <v>68</v>
      </c>
      <c r="B1303" s="41" t="s">
        <v>16</v>
      </c>
      <c r="C1303" s="41" t="s">
        <v>15</v>
      </c>
      <c r="D1303" s="41" t="s">
        <v>67</v>
      </c>
      <c r="E1303" s="44">
        <v>45544</v>
      </c>
      <c r="F1303" s="41" t="s">
        <v>12</v>
      </c>
      <c r="G1303" s="43">
        <v>21.158172858981732</v>
      </c>
    </row>
    <row r="1304" spans="1:7" x14ac:dyDescent="0.25">
      <c r="A1304" s="41" t="s">
        <v>68</v>
      </c>
      <c r="B1304" s="41" t="s">
        <v>16</v>
      </c>
      <c r="C1304" s="41" t="s">
        <v>15</v>
      </c>
      <c r="D1304" s="41" t="s">
        <v>67</v>
      </c>
      <c r="E1304" s="44">
        <v>45545</v>
      </c>
      <c r="F1304" s="41" t="s">
        <v>12</v>
      </c>
      <c r="G1304" s="43">
        <v>21.476241876583678</v>
      </c>
    </row>
    <row r="1305" spans="1:7" x14ac:dyDescent="0.25">
      <c r="A1305" s="41" t="s">
        <v>68</v>
      </c>
      <c r="B1305" s="41" t="s">
        <v>16</v>
      </c>
      <c r="C1305" s="41" t="s">
        <v>15</v>
      </c>
      <c r="D1305" s="41" t="s">
        <v>67</v>
      </c>
      <c r="E1305" s="44">
        <v>45546</v>
      </c>
      <c r="F1305" s="41" t="s">
        <v>12</v>
      </c>
      <c r="G1305" s="43">
        <v>21.794844621973606</v>
      </c>
    </row>
    <row r="1306" spans="1:7" x14ac:dyDescent="0.25">
      <c r="A1306" s="41" t="s">
        <v>68</v>
      </c>
      <c r="B1306" s="41" t="s">
        <v>16</v>
      </c>
      <c r="C1306" s="41" t="s">
        <v>15</v>
      </c>
      <c r="D1306" s="41" t="s">
        <v>67</v>
      </c>
      <c r="E1306" s="44">
        <v>45547</v>
      </c>
      <c r="F1306" s="41" t="s">
        <v>12</v>
      </c>
      <c r="G1306" s="43">
        <v>22.108051150218774</v>
      </c>
    </row>
    <row r="1307" spans="1:7" x14ac:dyDescent="0.25">
      <c r="A1307" s="41" t="s">
        <v>68</v>
      </c>
      <c r="B1307" s="41" t="s">
        <v>16</v>
      </c>
      <c r="C1307" s="41" t="s">
        <v>15</v>
      </c>
      <c r="D1307" s="41" t="s">
        <v>67</v>
      </c>
      <c r="E1307" s="44">
        <v>45548</v>
      </c>
      <c r="F1307" s="41" t="s">
        <v>12</v>
      </c>
      <c r="G1307" s="43">
        <v>22.427089391288469</v>
      </c>
    </row>
    <row r="1308" spans="1:7" x14ac:dyDescent="0.25">
      <c r="A1308" s="41" t="s">
        <v>68</v>
      </c>
      <c r="B1308" s="41" t="s">
        <v>16</v>
      </c>
      <c r="C1308" s="41" t="s">
        <v>15</v>
      </c>
      <c r="D1308" s="41" t="s">
        <v>67</v>
      </c>
      <c r="E1308" s="44">
        <v>45552</v>
      </c>
      <c r="F1308" s="41" t="s">
        <v>12</v>
      </c>
      <c r="G1308" s="43">
        <v>22.744834242933294</v>
      </c>
    </row>
    <row r="1309" spans="1:7" x14ac:dyDescent="0.25">
      <c r="A1309" s="41" t="s">
        <v>68</v>
      </c>
      <c r="B1309" s="41" t="s">
        <v>16</v>
      </c>
      <c r="C1309" s="41" t="s">
        <v>15</v>
      </c>
      <c r="D1309" s="41" t="s">
        <v>67</v>
      </c>
      <c r="E1309" s="44">
        <v>45553</v>
      </c>
      <c r="F1309" s="41" t="s">
        <v>12</v>
      </c>
      <c r="G1309" s="43">
        <v>23.062500508891549</v>
      </c>
    </row>
    <row r="1310" spans="1:7" x14ac:dyDescent="0.25">
      <c r="A1310" s="41" t="s">
        <v>68</v>
      </c>
      <c r="B1310" s="41" t="s">
        <v>16</v>
      </c>
      <c r="C1310" s="41" t="s">
        <v>15</v>
      </c>
      <c r="D1310" s="41" t="s">
        <v>67</v>
      </c>
      <c r="E1310" s="44">
        <v>45554</v>
      </c>
      <c r="F1310" s="41" t="s">
        <v>12</v>
      </c>
      <c r="G1310" s="43">
        <v>23.382889441449237</v>
      </c>
    </row>
    <row r="1311" spans="1:7" x14ac:dyDescent="0.25">
      <c r="A1311" s="41" t="s">
        <v>68</v>
      </c>
      <c r="B1311" s="41" t="s">
        <v>16</v>
      </c>
      <c r="C1311" s="41" t="s">
        <v>15</v>
      </c>
      <c r="D1311" s="41" t="s">
        <v>67</v>
      </c>
      <c r="E1311" s="44">
        <v>45555</v>
      </c>
      <c r="F1311" s="41" t="s">
        <v>12</v>
      </c>
      <c r="G1311" s="43">
        <v>23.705395275939015</v>
      </c>
    </row>
    <row r="1312" spans="1:7" x14ac:dyDescent="0.25">
      <c r="A1312" s="41" t="s">
        <v>68</v>
      </c>
      <c r="B1312" s="41" t="s">
        <v>16</v>
      </c>
      <c r="C1312" s="41" t="s">
        <v>15</v>
      </c>
      <c r="D1312" s="41" t="s">
        <v>67</v>
      </c>
      <c r="E1312" s="44">
        <v>45559</v>
      </c>
      <c r="F1312" s="41" t="s">
        <v>12</v>
      </c>
      <c r="G1312" s="43">
        <v>24.029751148466897</v>
      </c>
    </row>
    <row r="1313" spans="1:7" x14ac:dyDescent="0.25">
      <c r="A1313" s="41" t="s">
        <v>68</v>
      </c>
      <c r="B1313" s="41" t="s">
        <v>16</v>
      </c>
      <c r="C1313" s="41" t="s">
        <v>15</v>
      </c>
      <c r="D1313" s="41" t="s">
        <v>67</v>
      </c>
      <c r="E1313" s="44">
        <v>45560</v>
      </c>
      <c r="F1313" s="41" t="s">
        <v>12</v>
      </c>
      <c r="G1313" s="43">
        <v>24.354578535114225</v>
      </c>
    </row>
    <row r="1314" spans="1:7" x14ac:dyDescent="0.25">
      <c r="A1314" s="41" t="s">
        <v>68</v>
      </c>
      <c r="B1314" s="41" t="s">
        <v>16</v>
      </c>
      <c r="C1314" s="41" t="s">
        <v>15</v>
      </c>
      <c r="D1314" s="41" t="s">
        <v>67</v>
      </c>
      <c r="E1314" s="44">
        <v>45561</v>
      </c>
      <c r="F1314" s="41" t="s">
        <v>12</v>
      </c>
      <c r="G1314" s="43">
        <v>24.677423270377357</v>
      </c>
    </row>
    <row r="1315" spans="1:7" x14ac:dyDescent="0.25">
      <c r="A1315" s="41" t="s">
        <v>68</v>
      </c>
      <c r="B1315" s="41" t="s">
        <v>16</v>
      </c>
      <c r="C1315" s="41" t="s">
        <v>15</v>
      </c>
      <c r="D1315" s="41" t="s">
        <v>67</v>
      </c>
      <c r="E1315" s="44">
        <v>45562</v>
      </c>
      <c r="F1315" s="41" t="s">
        <v>12</v>
      </c>
      <c r="G1315" s="43">
        <v>25.008208434388095</v>
      </c>
    </row>
    <row r="1316" spans="1:7" x14ac:dyDescent="0.25">
      <c r="A1316" s="41" t="s">
        <v>68</v>
      </c>
      <c r="B1316" s="41" t="s">
        <v>16</v>
      </c>
      <c r="C1316" s="41" t="s">
        <v>15</v>
      </c>
      <c r="D1316" s="41" t="s">
        <v>67</v>
      </c>
      <c r="E1316" s="44">
        <v>45565</v>
      </c>
      <c r="F1316" s="41" t="s">
        <v>12</v>
      </c>
      <c r="G1316" s="43">
        <v>25.341791576281235</v>
      </c>
    </row>
    <row r="1317" spans="1:7" x14ac:dyDescent="0.25">
      <c r="A1317" s="41" t="s">
        <v>68</v>
      </c>
      <c r="B1317" s="41" t="s">
        <v>16</v>
      </c>
      <c r="C1317" s="41" t="s">
        <v>15</v>
      </c>
      <c r="D1317" s="41" t="s">
        <v>67</v>
      </c>
      <c r="E1317" s="44">
        <v>45566</v>
      </c>
      <c r="F1317" s="41" t="s">
        <v>12</v>
      </c>
      <c r="G1317" s="43">
        <v>25.668668739586707</v>
      </c>
    </row>
    <row r="1318" spans="1:7" x14ac:dyDescent="0.25">
      <c r="A1318" s="41" t="s">
        <v>68</v>
      </c>
      <c r="B1318" s="41" t="s">
        <v>16</v>
      </c>
      <c r="C1318" s="41" t="s">
        <v>15</v>
      </c>
      <c r="D1318" s="41" t="s">
        <v>67</v>
      </c>
      <c r="E1318" s="44">
        <v>45567</v>
      </c>
      <c r="F1318" s="41" t="s">
        <v>12</v>
      </c>
      <c r="G1318" s="43">
        <v>26.001289206819315</v>
      </c>
    </row>
    <row r="1319" spans="1:7" x14ac:dyDescent="0.25">
      <c r="A1319" s="41" t="s">
        <v>68</v>
      </c>
      <c r="B1319" s="41" t="s">
        <v>16</v>
      </c>
      <c r="C1319" s="41" t="s">
        <v>15</v>
      </c>
      <c r="D1319" s="41" t="s">
        <v>67</v>
      </c>
      <c r="E1319" s="44">
        <v>45568</v>
      </c>
      <c r="F1319" s="41" t="s">
        <v>12</v>
      </c>
      <c r="G1319" s="43">
        <v>26.330018045364692</v>
      </c>
    </row>
    <row r="1320" spans="1:7" x14ac:dyDescent="0.25">
      <c r="A1320" s="41" t="s">
        <v>68</v>
      </c>
      <c r="B1320" s="41" t="s">
        <v>16</v>
      </c>
      <c r="C1320" s="41" t="s">
        <v>15</v>
      </c>
      <c r="D1320" s="41" t="s">
        <v>67</v>
      </c>
      <c r="E1320" s="44">
        <v>45569</v>
      </c>
      <c r="F1320" s="41" t="s">
        <v>12</v>
      </c>
      <c r="G1320" s="43">
        <v>26.663026529424759</v>
      </c>
    </row>
    <row r="1321" spans="1:7" x14ac:dyDescent="0.25">
      <c r="A1321" s="41" t="s">
        <v>68</v>
      </c>
      <c r="B1321" s="41" t="s">
        <v>16</v>
      </c>
      <c r="C1321" s="41" t="s">
        <v>15</v>
      </c>
      <c r="D1321" s="41" t="s">
        <v>67</v>
      </c>
      <c r="E1321" s="44">
        <v>45572</v>
      </c>
      <c r="F1321" s="41" t="s">
        <v>12</v>
      </c>
      <c r="G1321" s="43">
        <v>26.997542876345967</v>
      </c>
    </row>
    <row r="1322" spans="1:7" x14ac:dyDescent="0.25">
      <c r="A1322" s="41" t="s">
        <v>68</v>
      </c>
      <c r="B1322" s="41" t="s">
        <v>16</v>
      </c>
      <c r="C1322" s="41" t="s">
        <v>15</v>
      </c>
      <c r="D1322" s="41" t="s">
        <v>67</v>
      </c>
      <c r="E1322" s="44">
        <v>45573</v>
      </c>
      <c r="F1322" s="41" t="s">
        <v>12</v>
      </c>
      <c r="G1322" s="43">
        <v>27.335968861174241</v>
      </c>
    </row>
    <row r="1323" spans="1:7" x14ac:dyDescent="0.25">
      <c r="A1323" s="41" t="s">
        <v>68</v>
      </c>
      <c r="B1323" s="41" t="s">
        <v>16</v>
      </c>
      <c r="C1323" s="41" t="s">
        <v>15</v>
      </c>
      <c r="D1323" s="41" t="s">
        <v>67</v>
      </c>
      <c r="E1323" s="44">
        <v>45574</v>
      </c>
      <c r="F1323" s="41" t="s">
        <v>12</v>
      </c>
      <c r="G1323" s="43">
        <v>27.67109915877181</v>
      </c>
    </row>
    <row r="1324" spans="1:7" x14ac:dyDescent="0.25">
      <c r="A1324" s="41" t="s">
        <v>68</v>
      </c>
      <c r="B1324" s="41" t="s">
        <v>16</v>
      </c>
      <c r="C1324" s="41" t="s">
        <v>15</v>
      </c>
      <c r="D1324" s="41" t="s">
        <v>67</v>
      </c>
      <c r="E1324" s="44">
        <v>45575</v>
      </c>
      <c r="F1324" s="41" t="s">
        <v>12</v>
      </c>
      <c r="G1324" s="43">
        <v>28.006918718328706</v>
      </c>
    </row>
    <row r="1325" spans="1:7" x14ac:dyDescent="0.25">
      <c r="A1325" s="41" t="s">
        <v>68</v>
      </c>
      <c r="B1325" s="41" t="s">
        <v>16</v>
      </c>
      <c r="C1325" s="41" t="s">
        <v>15</v>
      </c>
      <c r="D1325" s="41" t="s">
        <v>67</v>
      </c>
      <c r="E1325" s="44">
        <v>45576</v>
      </c>
      <c r="F1325" s="41" t="s">
        <v>12</v>
      </c>
      <c r="G1325" s="43">
        <v>28.341410507222857</v>
      </c>
    </row>
    <row r="1326" spans="1:7" x14ac:dyDescent="0.25">
      <c r="A1326" s="41" t="s">
        <v>68</v>
      </c>
      <c r="B1326" s="41" t="s">
        <v>16</v>
      </c>
      <c r="C1326" s="41" t="s">
        <v>15</v>
      </c>
      <c r="D1326" s="41" t="s">
        <v>67</v>
      </c>
      <c r="E1326" s="44">
        <v>45580</v>
      </c>
      <c r="F1326" s="41" t="s">
        <v>12</v>
      </c>
      <c r="G1326" s="43">
        <v>28.674016239639233</v>
      </c>
    </row>
    <row r="1327" spans="1:7" x14ac:dyDescent="0.25">
      <c r="A1327" s="41" t="s">
        <v>68</v>
      </c>
      <c r="B1327" s="41" t="s">
        <v>16</v>
      </c>
      <c r="C1327" s="41" t="s">
        <v>15</v>
      </c>
      <c r="D1327" s="41" t="s">
        <v>67</v>
      </c>
      <c r="E1327" s="44">
        <v>45581</v>
      </c>
      <c r="F1327" s="41" t="s">
        <v>12</v>
      </c>
      <c r="G1327" s="43">
        <v>29.013206797709802</v>
      </c>
    </row>
    <row r="1328" spans="1:7" x14ac:dyDescent="0.25">
      <c r="A1328" s="41" t="s">
        <v>68</v>
      </c>
      <c r="B1328" s="41" t="s">
        <v>16</v>
      </c>
      <c r="C1328" s="41" t="s">
        <v>15</v>
      </c>
      <c r="D1328" s="41" t="s">
        <v>67</v>
      </c>
      <c r="E1328" s="44">
        <v>45582</v>
      </c>
      <c r="F1328" s="41" t="s">
        <v>12</v>
      </c>
      <c r="G1328" s="43">
        <v>29.347379332252245</v>
      </c>
    </row>
    <row r="1329" spans="1:7" x14ac:dyDescent="0.25">
      <c r="A1329" s="41" t="s">
        <v>68</v>
      </c>
      <c r="B1329" s="41" t="s">
        <v>16</v>
      </c>
      <c r="C1329" s="41" t="s">
        <v>15</v>
      </c>
      <c r="D1329" s="41" t="s">
        <v>67</v>
      </c>
      <c r="E1329" s="44">
        <v>45583</v>
      </c>
      <c r="F1329" s="41" t="s">
        <v>12</v>
      </c>
      <c r="G1329" s="43">
        <v>29.679692005545768</v>
      </c>
    </row>
    <row r="1330" spans="1:7" x14ac:dyDescent="0.25">
      <c r="A1330" s="41" t="s">
        <v>68</v>
      </c>
      <c r="B1330" s="41" t="s">
        <v>16</v>
      </c>
      <c r="C1330" s="41" t="s">
        <v>15</v>
      </c>
      <c r="D1330" s="41" t="s">
        <v>67</v>
      </c>
      <c r="E1330" s="44">
        <v>45586</v>
      </c>
      <c r="F1330" s="41" t="s">
        <v>12</v>
      </c>
      <c r="G1330" s="43">
        <v>30.014013525452345</v>
      </c>
    </row>
    <row r="1331" spans="1:7" x14ac:dyDescent="0.25">
      <c r="A1331" s="41" t="s">
        <v>68</v>
      </c>
      <c r="B1331" s="41" t="s">
        <v>16</v>
      </c>
      <c r="C1331" s="41" t="s">
        <v>15</v>
      </c>
      <c r="D1331" s="41" t="s">
        <v>67</v>
      </c>
      <c r="E1331" s="44">
        <v>45587</v>
      </c>
      <c r="F1331" s="41" t="s">
        <v>12</v>
      </c>
      <c r="G1331" s="43">
        <v>30.347585206932859</v>
      </c>
    </row>
    <row r="1332" spans="1:7" x14ac:dyDescent="0.25">
      <c r="A1332" s="41" t="s">
        <v>68</v>
      </c>
      <c r="B1332" s="41" t="s">
        <v>16</v>
      </c>
      <c r="C1332" s="41" t="s">
        <v>15</v>
      </c>
      <c r="D1332" s="41" t="s">
        <v>67</v>
      </c>
      <c r="E1332" s="44">
        <v>45588</v>
      </c>
      <c r="F1332" s="41" t="s">
        <v>12</v>
      </c>
      <c r="G1332" s="43">
        <v>30.675750848057788</v>
      </c>
    </row>
    <row r="1333" spans="1:7" x14ac:dyDescent="0.25">
      <c r="A1333" s="41" t="s">
        <v>68</v>
      </c>
      <c r="B1333" s="41" t="s">
        <v>16</v>
      </c>
      <c r="C1333" s="41" t="s">
        <v>15</v>
      </c>
      <c r="D1333" s="41" t="s">
        <v>67</v>
      </c>
      <c r="E1333" s="44">
        <v>45589</v>
      </c>
      <c r="F1333" s="41" t="s">
        <v>12</v>
      </c>
      <c r="G1333" s="43">
        <v>31.002025521099529</v>
      </c>
    </row>
    <row r="1334" spans="1:7" x14ac:dyDescent="0.25">
      <c r="A1334" s="41" t="s">
        <v>68</v>
      </c>
      <c r="B1334" s="41" t="s">
        <v>16</v>
      </c>
      <c r="C1334" s="41" t="s">
        <v>15</v>
      </c>
      <c r="D1334" s="41" t="s">
        <v>67</v>
      </c>
      <c r="E1334" s="44">
        <v>45590</v>
      </c>
      <c r="F1334" s="41" t="s">
        <v>12</v>
      </c>
      <c r="G1334" s="43">
        <v>31.326926581828019</v>
      </c>
    </row>
    <row r="1335" spans="1:7" x14ac:dyDescent="0.25">
      <c r="A1335" s="41" t="s">
        <v>68</v>
      </c>
      <c r="B1335" s="41" t="s">
        <v>16</v>
      </c>
      <c r="C1335" s="41" t="s">
        <v>15</v>
      </c>
      <c r="D1335" s="41" t="s">
        <v>67</v>
      </c>
      <c r="E1335" s="44">
        <v>45594</v>
      </c>
      <c r="F1335" s="41" t="s">
        <v>12</v>
      </c>
      <c r="G1335" s="43">
        <v>31.649746759064094</v>
      </c>
    </row>
    <row r="1336" spans="1:7" x14ac:dyDescent="0.25">
      <c r="A1336" s="41" t="s">
        <v>68</v>
      </c>
      <c r="B1336" s="41" t="s">
        <v>16</v>
      </c>
      <c r="C1336" s="41" t="s">
        <v>15</v>
      </c>
      <c r="D1336" s="41" t="s">
        <v>67</v>
      </c>
      <c r="E1336" s="44">
        <v>45595</v>
      </c>
      <c r="F1336" s="41" t="s">
        <v>12</v>
      </c>
      <c r="G1336" s="43">
        <v>31.979112469111083</v>
      </c>
    </row>
    <row r="1337" spans="1:7" x14ac:dyDescent="0.25">
      <c r="A1337" s="41" t="s">
        <v>68</v>
      </c>
      <c r="B1337" s="41" t="s">
        <v>16</v>
      </c>
      <c r="C1337" s="41" t="s">
        <v>15</v>
      </c>
      <c r="D1337" s="41" t="s">
        <v>67</v>
      </c>
      <c r="E1337" s="44">
        <v>45596</v>
      </c>
      <c r="F1337" s="41" t="s">
        <v>12</v>
      </c>
      <c r="G1337" s="43">
        <v>32.309038102174917</v>
      </c>
    </row>
    <row r="1338" spans="1:7" x14ac:dyDescent="0.25">
      <c r="A1338" s="41" t="s">
        <v>68</v>
      </c>
      <c r="B1338" s="41" t="s">
        <v>16</v>
      </c>
      <c r="C1338" s="41" t="s">
        <v>15</v>
      </c>
      <c r="D1338" s="41" t="s">
        <v>67</v>
      </c>
      <c r="E1338" s="44">
        <v>45597</v>
      </c>
      <c r="F1338" s="41" t="s">
        <v>12</v>
      </c>
      <c r="G1338" s="43">
        <v>32.637297063802649</v>
      </c>
    </row>
    <row r="1339" spans="1:7" x14ac:dyDescent="0.25">
      <c r="A1339" s="41" t="s">
        <v>68</v>
      </c>
      <c r="B1339" s="41" t="s">
        <v>16</v>
      </c>
      <c r="C1339" s="41" t="s">
        <v>15</v>
      </c>
      <c r="D1339" s="41" t="s">
        <v>67</v>
      </c>
      <c r="E1339" s="44">
        <v>45601</v>
      </c>
      <c r="F1339" s="41" t="s">
        <v>12</v>
      </c>
      <c r="G1339" s="43">
        <v>32.959909316409664</v>
      </c>
    </row>
    <row r="1340" spans="1:7" x14ac:dyDescent="0.25">
      <c r="A1340" s="41" t="s">
        <v>68</v>
      </c>
      <c r="B1340" s="41" t="s">
        <v>16</v>
      </c>
      <c r="C1340" s="41" t="s">
        <v>15</v>
      </c>
      <c r="D1340" s="41" t="s">
        <v>67</v>
      </c>
      <c r="E1340" s="44">
        <v>45602</v>
      </c>
      <c r="F1340" s="41" t="s">
        <v>12</v>
      </c>
      <c r="G1340" s="43">
        <v>33.284068724721102</v>
      </c>
    </row>
    <row r="1341" spans="1:7" x14ac:dyDescent="0.25">
      <c r="A1341" s="41" t="s">
        <v>68</v>
      </c>
      <c r="B1341" s="41" t="s">
        <v>16</v>
      </c>
      <c r="C1341" s="41" t="s">
        <v>15</v>
      </c>
      <c r="D1341" s="41" t="s">
        <v>67</v>
      </c>
      <c r="E1341" s="44">
        <v>45603</v>
      </c>
      <c r="F1341" s="41" t="s">
        <v>12</v>
      </c>
      <c r="G1341" s="43">
        <v>33.608747126004303</v>
      </c>
    </row>
    <row r="1342" spans="1:7" x14ac:dyDescent="0.25">
      <c r="A1342" s="41" t="s">
        <v>68</v>
      </c>
      <c r="B1342" s="41" t="s">
        <v>16</v>
      </c>
      <c r="C1342" s="41" t="s">
        <v>15</v>
      </c>
      <c r="D1342" s="41" t="s">
        <v>67</v>
      </c>
      <c r="E1342" s="44">
        <v>45604</v>
      </c>
      <c r="F1342" s="41" t="s">
        <v>12</v>
      </c>
      <c r="G1342" s="43">
        <v>33.939853181568552</v>
      </c>
    </row>
    <row r="1343" spans="1:7" x14ac:dyDescent="0.25">
      <c r="A1343" s="41" t="s">
        <v>68</v>
      </c>
      <c r="B1343" s="41" t="s">
        <v>16</v>
      </c>
      <c r="C1343" s="41" t="s">
        <v>15</v>
      </c>
      <c r="D1343" s="41" t="s">
        <v>67</v>
      </c>
      <c r="E1343" s="44">
        <v>45607</v>
      </c>
      <c r="F1343" s="41" t="s">
        <v>12</v>
      </c>
      <c r="G1343" s="43">
        <v>34.266776186524524</v>
      </c>
    </row>
    <row r="1344" spans="1:7" x14ac:dyDescent="0.25">
      <c r="A1344" s="41" t="s">
        <v>68</v>
      </c>
      <c r="B1344" s="41" t="s">
        <v>16</v>
      </c>
      <c r="C1344" s="41" t="s">
        <v>15</v>
      </c>
      <c r="D1344" s="41" t="s">
        <v>67</v>
      </c>
      <c r="E1344" s="44">
        <v>45608</v>
      </c>
      <c r="F1344" s="41" t="s">
        <v>12</v>
      </c>
      <c r="G1344" s="43">
        <v>34.597497499664918</v>
      </c>
    </row>
    <row r="1345" spans="1:7" x14ac:dyDescent="0.25">
      <c r="A1345" s="41" t="s">
        <v>68</v>
      </c>
      <c r="B1345" s="41" t="s">
        <v>16</v>
      </c>
      <c r="C1345" s="41" t="s">
        <v>15</v>
      </c>
      <c r="D1345" s="41" t="s">
        <v>67</v>
      </c>
      <c r="E1345" s="44">
        <v>45609</v>
      </c>
      <c r="F1345" s="41" t="s">
        <v>12</v>
      </c>
      <c r="G1345" s="43">
        <v>34.926974539434553</v>
      </c>
    </row>
    <row r="1346" spans="1:7" x14ac:dyDescent="0.25">
      <c r="A1346" s="41" t="s">
        <v>68</v>
      </c>
      <c r="B1346" s="41" t="s">
        <v>16</v>
      </c>
      <c r="C1346" s="41" t="s">
        <v>15</v>
      </c>
      <c r="D1346" s="41" t="s">
        <v>67</v>
      </c>
      <c r="E1346" s="44">
        <v>45610</v>
      </c>
      <c r="F1346" s="41" t="s">
        <v>12</v>
      </c>
      <c r="G1346" s="43">
        <v>35.256934553736258</v>
      </c>
    </row>
    <row r="1347" spans="1:7" x14ac:dyDescent="0.25">
      <c r="A1347" s="41" t="s">
        <v>68</v>
      </c>
      <c r="B1347" s="41" t="s">
        <v>16</v>
      </c>
      <c r="C1347" s="41" t="s">
        <v>15</v>
      </c>
      <c r="D1347" s="41" t="s">
        <v>67</v>
      </c>
      <c r="E1347" s="44">
        <v>45611</v>
      </c>
      <c r="F1347" s="41" t="s">
        <v>12</v>
      </c>
      <c r="G1347" s="43">
        <v>35.585773084802483</v>
      </c>
    </row>
    <row r="1348" spans="1:7" x14ac:dyDescent="0.25">
      <c r="A1348" s="41" t="s">
        <v>68</v>
      </c>
      <c r="B1348" s="41" t="s">
        <v>16</v>
      </c>
      <c r="C1348" s="41" t="s">
        <v>15</v>
      </c>
      <c r="D1348" s="41" t="s">
        <v>67</v>
      </c>
      <c r="E1348" s="44">
        <v>45614</v>
      </c>
      <c r="F1348" s="41" t="s">
        <v>12</v>
      </c>
      <c r="G1348" s="43">
        <v>35.919857210447532</v>
      </c>
    </row>
    <row r="1349" spans="1:7" x14ac:dyDescent="0.25">
      <c r="A1349" s="41" t="s">
        <v>68</v>
      </c>
      <c r="B1349" s="41" t="s">
        <v>16</v>
      </c>
      <c r="C1349" s="41" t="s">
        <v>15</v>
      </c>
      <c r="D1349" s="41" t="s">
        <v>67</v>
      </c>
      <c r="E1349" s="44">
        <v>45615</v>
      </c>
      <c r="F1349" s="41" t="s">
        <v>12</v>
      </c>
      <c r="G1349" s="43">
        <v>36.254437408239085</v>
      </c>
    </row>
    <row r="1350" spans="1:7" x14ac:dyDescent="0.25">
      <c r="A1350" s="41" t="s">
        <v>68</v>
      </c>
      <c r="B1350" s="41" t="s">
        <v>16</v>
      </c>
      <c r="C1350" s="41" t="s">
        <v>15</v>
      </c>
      <c r="D1350" s="41" t="s">
        <v>67</v>
      </c>
      <c r="E1350" s="44">
        <v>45616</v>
      </c>
      <c r="F1350" s="41" t="s">
        <v>12</v>
      </c>
      <c r="G1350" s="43">
        <v>36.590828351225447</v>
      </c>
    </row>
    <row r="1351" spans="1:7" x14ac:dyDescent="0.25">
      <c r="A1351" s="41" t="s">
        <v>68</v>
      </c>
      <c r="B1351" s="41" t="s">
        <v>16</v>
      </c>
      <c r="C1351" s="41" t="s">
        <v>15</v>
      </c>
      <c r="D1351" s="41" t="s">
        <v>67</v>
      </c>
      <c r="E1351" s="44">
        <v>45617</v>
      </c>
      <c r="F1351" s="41" t="s">
        <v>12</v>
      </c>
      <c r="G1351" s="43">
        <v>36.928434097950095</v>
      </c>
    </row>
    <row r="1352" spans="1:7" x14ac:dyDescent="0.25">
      <c r="A1352" s="41" t="s">
        <v>68</v>
      </c>
      <c r="B1352" s="41" t="s">
        <v>16</v>
      </c>
      <c r="C1352" s="41" t="s">
        <v>15</v>
      </c>
      <c r="D1352" s="41" t="s">
        <v>67</v>
      </c>
      <c r="E1352" s="44">
        <v>45618</v>
      </c>
      <c r="F1352" s="41" t="s">
        <v>12</v>
      </c>
      <c r="G1352" s="43">
        <v>37.262385610249055</v>
      </c>
    </row>
    <row r="1353" spans="1:7" x14ac:dyDescent="0.25">
      <c r="A1353" s="41" t="s">
        <v>68</v>
      </c>
      <c r="B1353" s="41" t="s">
        <v>16</v>
      </c>
      <c r="C1353" s="41" t="s">
        <v>15</v>
      </c>
      <c r="D1353" s="41" t="s">
        <v>67</v>
      </c>
      <c r="E1353" s="44">
        <v>45621</v>
      </c>
      <c r="F1353" s="41" t="s">
        <v>12</v>
      </c>
      <c r="G1353" s="43">
        <v>37.601260188371519</v>
      </c>
    </row>
    <row r="1354" spans="1:7" x14ac:dyDescent="0.25">
      <c r="A1354" s="41" t="s">
        <v>68</v>
      </c>
      <c r="B1354" s="41" t="s">
        <v>16</v>
      </c>
      <c r="C1354" s="41" t="s">
        <v>15</v>
      </c>
      <c r="D1354" s="41" t="s">
        <v>67</v>
      </c>
      <c r="E1354" s="44">
        <v>45622</v>
      </c>
      <c r="F1354" s="41" t="s">
        <v>12</v>
      </c>
      <c r="G1354" s="43">
        <v>37.942949116394431</v>
      </c>
    </row>
    <row r="1355" spans="1:7" x14ac:dyDescent="0.25">
      <c r="A1355" s="41" t="s">
        <v>68</v>
      </c>
      <c r="B1355" s="41" t="s">
        <v>16</v>
      </c>
      <c r="C1355" s="41" t="s">
        <v>15</v>
      </c>
      <c r="D1355" s="41" t="s">
        <v>67</v>
      </c>
      <c r="E1355" s="44">
        <v>45623</v>
      </c>
      <c r="F1355" s="41" t="s">
        <v>12</v>
      </c>
      <c r="G1355" s="43">
        <v>38.284628221206525</v>
      </c>
    </row>
    <row r="1356" spans="1:7" x14ac:dyDescent="0.25">
      <c r="A1356" s="41" t="s">
        <v>68</v>
      </c>
      <c r="B1356" s="41" t="s">
        <v>16</v>
      </c>
      <c r="C1356" s="41" t="s">
        <v>15</v>
      </c>
      <c r="D1356" s="41" t="s">
        <v>67</v>
      </c>
      <c r="E1356" s="44">
        <v>45624</v>
      </c>
      <c r="F1356" s="41" t="s">
        <v>12</v>
      </c>
      <c r="G1356" s="43">
        <v>38.623578110611959</v>
      </c>
    </row>
    <row r="1357" spans="1:7" x14ac:dyDescent="0.25">
      <c r="A1357" s="41" t="s">
        <v>68</v>
      </c>
      <c r="B1357" s="41" t="s">
        <v>16</v>
      </c>
      <c r="C1357" s="41" t="s">
        <v>15</v>
      </c>
      <c r="D1357" s="41" t="s">
        <v>67</v>
      </c>
      <c r="E1357" s="44">
        <v>45625</v>
      </c>
      <c r="F1357" s="41" t="s">
        <v>12</v>
      </c>
      <c r="G1357" s="43">
        <v>38.963881965908989</v>
      </c>
    </row>
    <row r="1358" spans="1:7" x14ac:dyDescent="0.25">
      <c r="A1358" s="41" t="s">
        <v>68</v>
      </c>
      <c r="B1358" s="41" t="s">
        <v>16</v>
      </c>
      <c r="C1358" s="41" t="s">
        <v>15</v>
      </c>
      <c r="D1358" s="41" t="s">
        <v>67</v>
      </c>
      <c r="E1358" s="44">
        <v>45628</v>
      </c>
      <c r="F1358" s="41" t="s">
        <v>12</v>
      </c>
      <c r="G1358" s="43">
        <v>39.307880985676825</v>
      </c>
    </row>
    <row r="1359" spans="1:7" x14ac:dyDescent="0.25">
      <c r="A1359" s="41" t="s">
        <v>68</v>
      </c>
      <c r="B1359" s="41" t="s">
        <v>16</v>
      </c>
      <c r="C1359" s="41" t="s">
        <v>15</v>
      </c>
      <c r="D1359" s="41" t="s">
        <v>67</v>
      </c>
      <c r="E1359" s="44">
        <v>45629</v>
      </c>
      <c r="F1359" s="41" t="s">
        <v>12</v>
      </c>
      <c r="G1359" s="43">
        <v>39.652045362826819</v>
      </c>
    </row>
    <row r="1360" spans="1:7" x14ac:dyDescent="0.25">
      <c r="A1360" s="41" t="s">
        <v>68</v>
      </c>
      <c r="B1360" s="41" t="s">
        <v>16</v>
      </c>
      <c r="C1360" s="41" t="s">
        <v>15</v>
      </c>
      <c r="D1360" s="41" t="s">
        <v>67</v>
      </c>
      <c r="E1360" s="44">
        <v>45630</v>
      </c>
      <c r="F1360" s="41" t="s">
        <v>12</v>
      </c>
      <c r="G1360" s="43">
        <v>40.000482836684284</v>
      </c>
    </row>
    <row r="1361" spans="1:7" x14ac:dyDescent="0.25">
      <c r="A1361" s="41" t="s">
        <v>68</v>
      </c>
      <c r="B1361" s="41" t="s">
        <v>16</v>
      </c>
      <c r="C1361" s="41" t="s">
        <v>15</v>
      </c>
      <c r="D1361" s="41" t="s">
        <v>67</v>
      </c>
      <c r="E1361" s="44">
        <v>45631</v>
      </c>
      <c r="F1361" s="41" t="s">
        <v>12</v>
      </c>
      <c r="G1361" s="43">
        <v>40.343458605324848</v>
      </c>
    </row>
    <row r="1362" spans="1:7" x14ac:dyDescent="0.25">
      <c r="A1362" s="41" t="s">
        <v>68</v>
      </c>
      <c r="B1362" s="41" t="s">
        <v>16</v>
      </c>
      <c r="C1362" s="41" t="s">
        <v>15</v>
      </c>
      <c r="D1362" s="41" t="s">
        <v>67</v>
      </c>
      <c r="E1362" s="44">
        <v>45632</v>
      </c>
      <c r="F1362" s="41" t="s">
        <v>12</v>
      </c>
      <c r="G1362" s="43">
        <v>40.687226779638365</v>
      </c>
    </row>
    <row r="1363" spans="1:7" x14ac:dyDescent="0.25">
      <c r="A1363" s="41" t="s">
        <v>68</v>
      </c>
      <c r="B1363" s="41" t="s">
        <v>16</v>
      </c>
      <c r="C1363" s="41" t="s">
        <v>15</v>
      </c>
      <c r="D1363" s="41" t="s">
        <v>67</v>
      </c>
      <c r="E1363" s="44">
        <v>45635</v>
      </c>
      <c r="F1363" s="41" t="s">
        <v>12</v>
      </c>
      <c r="G1363" s="43">
        <v>41.031135753306998</v>
      </c>
    </row>
    <row r="1364" spans="1:7" x14ac:dyDescent="0.25">
      <c r="A1364" s="41" t="s">
        <v>68</v>
      </c>
      <c r="B1364" s="41" t="s">
        <v>16</v>
      </c>
      <c r="C1364" s="41" t="s">
        <v>15</v>
      </c>
      <c r="D1364" s="41" t="s">
        <v>67</v>
      </c>
      <c r="E1364" s="44">
        <v>45636</v>
      </c>
      <c r="F1364" s="41" t="s">
        <v>12</v>
      </c>
      <c r="G1364" s="43">
        <v>41.378759537868071</v>
      </c>
    </row>
    <row r="1365" spans="1:7" x14ac:dyDescent="0.25">
      <c r="A1365" s="41" t="s">
        <v>68</v>
      </c>
      <c r="B1365" s="41" t="s">
        <v>16</v>
      </c>
      <c r="C1365" s="41" t="s">
        <v>15</v>
      </c>
      <c r="D1365" s="41" t="s">
        <v>67</v>
      </c>
      <c r="E1365" s="44">
        <v>45637</v>
      </c>
      <c r="F1365" s="41" t="s">
        <v>12</v>
      </c>
      <c r="G1365" s="43">
        <v>41.724281155313271</v>
      </c>
    </row>
    <row r="1366" spans="1:7" x14ac:dyDescent="0.25">
      <c r="A1366" s="41" t="s">
        <v>68</v>
      </c>
      <c r="B1366" s="41" t="s">
        <v>16</v>
      </c>
      <c r="C1366" s="41" t="s">
        <v>15</v>
      </c>
      <c r="D1366" s="41" t="s">
        <v>67</v>
      </c>
      <c r="E1366" s="44">
        <v>45638</v>
      </c>
      <c r="F1366" s="41" t="s">
        <v>12</v>
      </c>
      <c r="G1366" s="43">
        <v>42.067931451096932</v>
      </c>
    </row>
    <row r="1367" spans="1:7" x14ac:dyDescent="0.25">
      <c r="A1367" s="41" t="s">
        <v>68</v>
      </c>
      <c r="B1367" s="41" t="s">
        <v>16</v>
      </c>
      <c r="C1367" s="41" t="s">
        <v>15</v>
      </c>
      <c r="D1367" s="41" t="s">
        <v>67</v>
      </c>
      <c r="E1367" s="44">
        <v>45639</v>
      </c>
      <c r="F1367" s="41" t="s">
        <v>12</v>
      </c>
      <c r="G1367" s="43">
        <v>42.414328971507082</v>
      </c>
    </row>
    <row r="1368" spans="1:7" x14ac:dyDescent="0.25">
      <c r="A1368" s="41" t="s">
        <v>68</v>
      </c>
      <c r="B1368" s="41" t="s">
        <v>16</v>
      </c>
      <c r="C1368" s="41" t="s">
        <v>15</v>
      </c>
      <c r="D1368" s="41" t="s">
        <v>67</v>
      </c>
      <c r="E1368" s="44">
        <v>45642</v>
      </c>
      <c r="F1368" s="41" t="s">
        <v>12</v>
      </c>
      <c r="G1368" s="43">
        <v>42.76025006619237</v>
      </c>
    </row>
    <row r="1369" spans="1:7" x14ac:dyDescent="0.25">
      <c r="A1369" s="41" t="s">
        <v>68</v>
      </c>
      <c r="B1369" s="41" t="s">
        <v>16</v>
      </c>
      <c r="C1369" s="41" t="s">
        <v>15</v>
      </c>
      <c r="D1369" s="41" t="s">
        <v>67</v>
      </c>
      <c r="E1369" s="44">
        <v>45643</v>
      </c>
      <c r="F1369" s="41" t="s">
        <v>12</v>
      </c>
      <c r="G1369" s="43">
        <v>43.107353220579881</v>
      </c>
    </row>
    <row r="1370" spans="1:7" x14ac:dyDescent="0.25">
      <c r="A1370" s="41" t="s">
        <v>68</v>
      </c>
      <c r="B1370" s="41" t="s">
        <v>16</v>
      </c>
      <c r="C1370" s="41" t="s">
        <v>15</v>
      </c>
      <c r="D1370" s="41" t="s">
        <v>67</v>
      </c>
      <c r="E1370" s="44">
        <v>45644</v>
      </c>
      <c r="F1370" s="41" t="s">
        <v>12</v>
      </c>
      <c r="G1370" s="43">
        <v>43.45217739005674</v>
      </c>
    </row>
    <row r="1371" spans="1:7" x14ac:dyDescent="0.25">
      <c r="A1371" s="41" t="s">
        <v>68</v>
      </c>
      <c r="B1371" s="41" t="s">
        <v>16</v>
      </c>
      <c r="C1371" s="41" t="s">
        <v>15</v>
      </c>
      <c r="D1371" s="41" t="s">
        <v>67</v>
      </c>
      <c r="E1371" s="44">
        <v>45645</v>
      </c>
      <c r="F1371" s="41" t="s">
        <v>12</v>
      </c>
      <c r="G1371" s="43">
        <v>43.79733882310515</v>
      </c>
    </row>
    <row r="1372" spans="1:7" x14ac:dyDescent="0.25">
      <c r="A1372" s="41" t="s">
        <v>68</v>
      </c>
      <c r="B1372" s="41" t="s">
        <v>16</v>
      </c>
      <c r="C1372" s="41" t="s">
        <v>15</v>
      </c>
      <c r="D1372" s="41" t="s">
        <v>67</v>
      </c>
      <c r="E1372" s="44">
        <v>45646</v>
      </c>
      <c r="F1372" s="41" t="s">
        <v>12</v>
      </c>
      <c r="G1372" s="43">
        <v>44.147930854536199</v>
      </c>
    </row>
    <row r="1373" spans="1:7" x14ac:dyDescent="0.25">
      <c r="A1373" s="41" t="s">
        <v>68</v>
      </c>
      <c r="B1373" s="41" t="s">
        <v>16</v>
      </c>
      <c r="C1373" s="41" t="s">
        <v>15</v>
      </c>
      <c r="D1373" s="41" t="s">
        <v>67</v>
      </c>
      <c r="E1373" s="44">
        <v>45649</v>
      </c>
      <c r="F1373" s="41" t="s">
        <v>12</v>
      </c>
      <c r="G1373" s="43">
        <v>44.496964269850189</v>
      </c>
    </row>
    <row r="1374" spans="1:7" x14ac:dyDescent="0.25">
      <c r="A1374" s="41" t="s">
        <v>68</v>
      </c>
      <c r="B1374" s="41" t="s">
        <v>16</v>
      </c>
      <c r="C1374" s="41" t="s">
        <v>15</v>
      </c>
      <c r="D1374" s="41" t="s">
        <v>67</v>
      </c>
      <c r="E1374" s="44">
        <v>45650</v>
      </c>
      <c r="F1374" s="41" t="s">
        <v>12</v>
      </c>
      <c r="G1374" s="43">
        <v>44.848784202633958</v>
      </c>
    </row>
    <row r="1375" spans="1:7" x14ac:dyDescent="0.25">
      <c r="A1375" s="41" t="s">
        <v>68</v>
      </c>
      <c r="B1375" s="41" t="s">
        <v>16</v>
      </c>
      <c r="C1375" s="41" t="s">
        <v>15</v>
      </c>
      <c r="D1375" s="41" t="s">
        <v>67</v>
      </c>
      <c r="E1375" s="44">
        <v>45656</v>
      </c>
      <c r="F1375" s="41" t="s">
        <v>12</v>
      </c>
      <c r="G1375" s="43">
        <v>45.199153574619707</v>
      </c>
    </row>
    <row r="1376" spans="1:7" x14ac:dyDescent="0.25">
      <c r="A1376" s="41" t="s">
        <v>68</v>
      </c>
      <c r="B1376" s="41" t="s">
        <v>16</v>
      </c>
      <c r="C1376" s="41" t="s">
        <v>15</v>
      </c>
      <c r="D1376" s="41" t="s">
        <v>67</v>
      </c>
      <c r="E1376" s="44">
        <v>45663</v>
      </c>
      <c r="F1376" s="41" t="s">
        <v>12</v>
      </c>
      <c r="G1376" s="43">
        <v>45.553560286253216</v>
      </c>
    </row>
    <row r="1377" spans="1:7" x14ac:dyDescent="0.25">
      <c r="A1377" s="41" t="s">
        <v>68</v>
      </c>
      <c r="B1377" s="41" t="s">
        <v>16</v>
      </c>
      <c r="C1377" s="41" t="s">
        <v>15</v>
      </c>
      <c r="D1377" s="41" t="s">
        <v>67</v>
      </c>
      <c r="E1377" s="44">
        <v>45664</v>
      </c>
      <c r="F1377" s="41" t="s">
        <v>12</v>
      </c>
      <c r="G1377" s="43">
        <v>45.902590427163602</v>
      </c>
    </row>
    <row r="1378" spans="1:7" x14ac:dyDescent="0.25">
      <c r="A1378" s="41" t="s">
        <v>68</v>
      </c>
      <c r="B1378" s="41" t="s">
        <v>16</v>
      </c>
      <c r="C1378" s="41" t="s">
        <v>15</v>
      </c>
      <c r="D1378" s="41" t="s">
        <v>67</v>
      </c>
      <c r="E1378" s="44">
        <v>45665</v>
      </c>
      <c r="F1378" s="41" t="s">
        <v>12</v>
      </c>
      <c r="G1378" s="43">
        <v>46.253750567620507</v>
      </c>
    </row>
    <row r="1379" spans="1:7" x14ac:dyDescent="0.25">
      <c r="A1379" s="41" t="s">
        <v>68</v>
      </c>
      <c r="B1379" s="41" t="s">
        <v>16</v>
      </c>
      <c r="C1379" s="41" t="s">
        <v>15</v>
      </c>
      <c r="D1379" s="41" t="s">
        <v>67</v>
      </c>
      <c r="E1379" s="44">
        <v>45666</v>
      </c>
      <c r="F1379" s="41" t="s">
        <v>12</v>
      </c>
      <c r="G1379" s="43">
        <v>46.602883852244517</v>
      </c>
    </row>
    <row r="1380" spans="1:7" x14ac:dyDescent="0.25">
      <c r="A1380" s="41" t="s">
        <v>68</v>
      </c>
      <c r="B1380" s="41" t="s">
        <v>16</v>
      </c>
      <c r="C1380" s="41" t="s">
        <v>15</v>
      </c>
      <c r="D1380" s="41" t="s">
        <v>67</v>
      </c>
      <c r="E1380" s="44">
        <v>45667</v>
      </c>
      <c r="F1380" s="41" t="s">
        <v>12</v>
      </c>
      <c r="G1380" s="43">
        <v>46.949489297283726</v>
      </c>
    </row>
    <row r="1381" spans="1:7" x14ac:dyDescent="0.25">
      <c r="A1381" s="41" t="s">
        <v>68</v>
      </c>
      <c r="B1381" s="41" t="s">
        <v>16</v>
      </c>
      <c r="C1381" s="41" t="s">
        <v>15</v>
      </c>
      <c r="D1381" s="41" t="s">
        <v>67</v>
      </c>
      <c r="E1381" s="44">
        <v>45671</v>
      </c>
      <c r="F1381" s="41" t="s">
        <v>12</v>
      </c>
      <c r="G1381" s="43">
        <v>47.295200830138157</v>
      </c>
    </row>
    <row r="1382" spans="1:7" x14ac:dyDescent="0.25">
      <c r="A1382" s="41" t="s">
        <v>68</v>
      </c>
      <c r="B1382" s="41" t="s">
        <v>16</v>
      </c>
      <c r="C1382" s="41" t="s">
        <v>15</v>
      </c>
      <c r="D1382" s="41" t="s">
        <v>67</v>
      </c>
      <c r="E1382" s="44">
        <v>45672</v>
      </c>
      <c r="F1382" s="41" t="s">
        <v>12</v>
      </c>
      <c r="G1382" s="43">
        <v>47.639677912832646</v>
      </c>
    </row>
    <row r="1383" spans="1:7" x14ac:dyDescent="0.25">
      <c r="A1383" s="41" t="s">
        <v>68</v>
      </c>
      <c r="B1383" s="41" t="s">
        <v>16</v>
      </c>
      <c r="C1383" s="41" t="s">
        <v>15</v>
      </c>
      <c r="D1383" s="41" t="s">
        <v>67</v>
      </c>
      <c r="E1383" s="44">
        <v>45673</v>
      </c>
      <c r="F1383" s="41" t="s">
        <v>12</v>
      </c>
      <c r="G1383" s="43">
        <v>47.99061375664246</v>
      </c>
    </row>
    <row r="1384" spans="1:7" x14ac:dyDescent="0.25">
      <c r="A1384" s="41" t="s">
        <v>68</v>
      </c>
      <c r="B1384" s="41" t="s">
        <v>16</v>
      </c>
      <c r="C1384" s="41" t="s">
        <v>15</v>
      </c>
      <c r="D1384" s="41" t="s">
        <v>67</v>
      </c>
      <c r="E1384" s="44">
        <v>45674</v>
      </c>
      <c r="F1384" s="41" t="s">
        <v>12</v>
      </c>
      <c r="G1384" s="43">
        <v>48.341724781045258</v>
      </c>
    </row>
    <row r="1385" spans="1:7" x14ac:dyDescent="0.25">
      <c r="A1385" s="41" t="s">
        <v>68</v>
      </c>
      <c r="B1385" s="41" t="s">
        <v>16</v>
      </c>
      <c r="C1385" s="41" t="s">
        <v>15</v>
      </c>
      <c r="D1385" s="41" t="s">
        <v>67</v>
      </c>
      <c r="E1385" s="44">
        <v>45677</v>
      </c>
      <c r="F1385" s="41" t="s">
        <v>12</v>
      </c>
      <c r="G1385" s="43">
        <v>48.693150148194356</v>
      </c>
    </row>
    <row r="1386" spans="1:7" x14ac:dyDescent="0.25">
      <c r="A1386" s="41" t="s">
        <v>68</v>
      </c>
      <c r="B1386" s="41" t="s">
        <v>16</v>
      </c>
      <c r="C1386" s="41" t="s">
        <v>15</v>
      </c>
      <c r="D1386" s="41" t="s">
        <v>67</v>
      </c>
      <c r="E1386" s="44">
        <v>45678</v>
      </c>
      <c r="F1386" s="41" t="s">
        <v>12</v>
      </c>
      <c r="G1386" s="43">
        <v>49.047330925978962</v>
      </c>
    </row>
    <row r="1387" spans="1:7" x14ac:dyDescent="0.25">
      <c r="A1387" s="41" t="s">
        <v>68</v>
      </c>
      <c r="B1387" s="41" t="s">
        <v>16</v>
      </c>
      <c r="C1387" s="41" t="s">
        <v>15</v>
      </c>
      <c r="D1387" s="41" t="s">
        <v>67</v>
      </c>
      <c r="E1387" s="44">
        <v>45679</v>
      </c>
      <c r="F1387" s="41" t="s">
        <v>12</v>
      </c>
      <c r="G1387" s="43">
        <v>49.400311634841501</v>
      </c>
    </row>
    <row r="1388" spans="1:7" x14ac:dyDescent="0.25">
      <c r="A1388" s="41" t="s">
        <v>68</v>
      </c>
      <c r="B1388" s="41" t="s">
        <v>16</v>
      </c>
      <c r="C1388" s="41" t="s">
        <v>15</v>
      </c>
      <c r="D1388" s="41" t="s">
        <v>67</v>
      </c>
      <c r="E1388" s="44">
        <v>45680</v>
      </c>
      <c r="F1388" s="41" t="s">
        <v>12</v>
      </c>
      <c r="G1388" s="43">
        <v>49.753867001537117</v>
      </c>
    </row>
    <row r="1389" spans="1:7" x14ac:dyDescent="0.25">
      <c r="A1389" s="41" t="s">
        <v>68</v>
      </c>
      <c r="B1389" s="41" t="s">
        <v>16</v>
      </c>
      <c r="C1389" s="41" t="s">
        <v>15</v>
      </c>
      <c r="D1389" s="41" t="s">
        <v>67</v>
      </c>
      <c r="E1389" s="44">
        <v>45681</v>
      </c>
      <c r="F1389" s="41" t="s">
        <v>12</v>
      </c>
      <c r="G1389" s="43">
        <v>50.107065458239546</v>
      </c>
    </row>
    <row r="1390" spans="1:7" x14ac:dyDescent="0.25">
      <c r="A1390" s="41" t="s">
        <v>68</v>
      </c>
      <c r="B1390" s="41" t="s">
        <v>16</v>
      </c>
      <c r="C1390" s="41" t="s">
        <v>15</v>
      </c>
      <c r="D1390" s="41" t="s">
        <v>67</v>
      </c>
      <c r="E1390" s="44">
        <v>45684</v>
      </c>
      <c r="F1390" s="41" t="s">
        <v>12</v>
      </c>
      <c r="G1390" s="43">
        <v>50.461316635701699</v>
      </c>
    </row>
    <row r="1391" spans="1:7" x14ac:dyDescent="0.25">
      <c r="A1391" s="41" t="s">
        <v>68</v>
      </c>
      <c r="B1391" s="41" t="s">
        <v>16</v>
      </c>
      <c r="C1391" s="41" t="s">
        <v>15</v>
      </c>
      <c r="D1391" s="41" t="s">
        <v>67</v>
      </c>
      <c r="E1391" s="44">
        <v>45685</v>
      </c>
      <c r="F1391" s="41" t="s">
        <v>12</v>
      </c>
      <c r="G1391" s="43">
        <v>50.8159460067805</v>
      </c>
    </row>
    <row r="1392" spans="1:7" x14ac:dyDescent="0.25">
      <c r="A1392" s="41" t="s">
        <v>68</v>
      </c>
      <c r="B1392" s="41" t="s">
        <v>16</v>
      </c>
      <c r="C1392" s="41" t="s">
        <v>15</v>
      </c>
      <c r="D1392" s="41" t="s">
        <v>67</v>
      </c>
      <c r="E1392" s="44">
        <v>45686</v>
      </c>
      <c r="F1392" s="41" t="s">
        <v>12</v>
      </c>
      <c r="G1392" s="43">
        <v>51.172404132273954</v>
      </c>
    </row>
    <row r="1393" spans="1:7" x14ac:dyDescent="0.25">
      <c r="A1393" s="41" t="s">
        <v>68</v>
      </c>
      <c r="B1393" s="41" t="s">
        <v>16</v>
      </c>
      <c r="C1393" s="41" t="s">
        <v>15</v>
      </c>
      <c r="D1393" s="41" t="s">
        <v>67</v>
      </c>
      <c r="E1393" s="44">
        <v>45687</v>
      </c>
      <c r="F1393" s="41" t="s">
        <v>12</v>
      </c>
      <c r="G1393" s="43">
        <v>51.53176010495983</v>
      </c>
    </row>
    <row r="1394" spans="1:7" x14ac:dyDescent="0.25">
      <c r="A1394" s="41" t="s">
        <v>68</v>
      </c>
      <c r="B1394" s="41" t="s">
        <v>16</v>
      </c>
      <c r="C1394" s="41" t="s">
        <v>15</v>
      </c>
      <c r="D1394" s="41" t="s">
        <v>67</v>
      </c>
      <c r="E1394" s="44">
        <v>45688</v>
      </c>
      <c r="F1394" s="41" t="s">
        <v>12</v>
      </c>
      <c r="G1394" s="43">
        <v>51.893602987185417</v>
      </c>
    </row>
    <row r="1395" spans="1:7" x14ac:dyDescent="0.25">
      <c r="A1395" s="41" t="s">
        <v>68</v>
      </c>
      <c r="B1395" s="41" t="s">
        <v>16</v>
      </c>
      <c r="C1395" s="41" t="s">
        <v>15</v>
      </c>
      <c r="D1395" s="41" t="s">
        <v>67</v>
      </c>
      <c r="E1395" s="44">
        <v>45692</v>
      </c>
      <c r="F1395" s="41" t="s">
        <v>12</v>
      </c>
      <c r="G1395" s="43">
        <v>52.253749728342449</v>
      </c>
    </row>
    <row r="1396" spans="1:7" x14ac:dyDescent="0.25">
      <c r="A1396" s="41" t="s">
        <v>68</v>
      </c>
      <c r="B1396" s="41" t="s">
        <v>16</v>
      </c>
      <c r="C1396" s="41" t="s">
        <v>15</v>
      </c>
      <c r="D1396" s="41" t="s">
        <v>67</v>
      </c>
      <c r="E1396" s="44">
        <v>45693</v>
      </c>
      <c r="F1396" s="41" t="s">
        <v>12</v>
      </c>
      <c r="G1396" s="43">
        <v>52.608554280014239</v>
      </c>
    </row>
    <row r="1397" spans="1:7" x14ac:dyDescent="0.25">
      <c r="A1397" s="41" t="s">
        <v>68</v>
      </c>
      <c r="B1397" s="41" t="s">
        <v>16</v>
      </c>
      <c r="C1397" s="41" t="s">
        <v>15</v>
      </c>
      <c r="D1397" s="41" t="s">
        <v>67</v>
      </c>
      <c r="E1397" s="44">
        <v>45694</v>
      </c>
      <c r="F1397" s="41" t="s">
        <v>12</v>
      </c>
      <c r="G1397" s="43">
        <v>52.969503250055048</v>
      </c>
    </row>
    <row r="1398" spans="1:7" x14ac:dyDescent="0.25">
      <c r="A1398" s="41" t="s">
        <v>68</v>
      </c>
      <c r="B1398" s="41" t="s">
        <v>16</v>
      </c>
      <c r="C1398" s="41" t="s">
        <v>15</v>
      </c>
      <c r="D1398" s="41" t="s">
        <v>67</v>
      </c>
      <c r="E1398" s="44">
        <v>45695</v>
      </c>
      <c r="F1398" s="41" t="s">
        <v>12</v>
      </c>
      <c r="G1398" s="43">
        <v>53.332783595464221</v>
      </c>
    </row>
    <row r="1399" spans="1:7" x14ac:dyDescent="0.25">
      <c r="A1399" s="41" t="s">
        <v>68</v>
      </c>
      <c r="B1399" s="41" t="s">
        <v>16</v>
      </c>
      <c r="C1399" s="41" t="s">
        <v>15</v>
      </c>
      <c r="D1399" s="41" t="s">
        <v>67</v>
      </c>
      <c r="E1399" s="44">
        <v>45698</v>
      </c>
      <c r="F1399" s="41" t="s">
        <v>12</v>
      </c>
      <c r="G1399" s="43">
        <v>53.69849354834998</v>
      </c>
    </row>
    <row r="1400" spans="1:7" x14ac:dyDescent="0.25">
      <c r="A1400" s="41" t="s">
        <v>68</v>
      </c>
      <c r="B1400" s="41" t="s">
        <v>16</v>
      </c>
      <c r="C1400" s="41" t="s">
        <v>15</v>
      </c>
      <c r="D1400" s="41" t="s">
        <v>67</v>
      </c>
      <c r="E1400" s="44">
        <v>45700</v>
      </c>
      <c r="F1400" s="41" t="s">
        <v>12</v>
      </c>
      <c r="G1400" s="43">
        <v>54.062024385635119</v>
      </c>
    </row>
    <row r="1401" spans="1:7" x14ac:dyDescent="0.25">
      <c r="A1401" s="41" t="s">
        <v>68</v>
      </c>
      <c r="B1401" s="41" t="s">
        <v>16</v>
      </c>
      <c r="C1401" s="41" t="s">
        <v>15</v>
      </c>
      <c r="D1401" s="41" t="s">
        <v>67</v>
      </c>
      <c r="E1401" s="44">
        <v>45701</v>
      </c>
      <c r="F1401" s="41" t="s">
        <v>12</v>
      </c>
      <c r="G1401" s="43">
        <v>54.425838458832281</v>
      </c>
    </row>
    <row r="1402" spans="1:7" x14ac:dyDescent="0.25">
      <c r="A1402" s="41" t="s">
        <v>68</v>
      </c>
      <c r="B1402" s="41" t="s">
        <v>16</v>
      </c>
      <c r="C1402" s="41" t="s">
        <v>15</v>
      </c>
      <c r="D1402" s="41" t="s">
        <v>67</v>
      </c>
      <c r="E1402" s="44">
        <v>45702</v>
      </c>
      <c r="F1402" s="41" t="s">
        <v>12</v>
      </c>
      <c r="G1402" s="43">
        <v>54.796279924930538</v>
      </c>
    </row>
    <row r="1403" spans="1:7" x14ac:dyDescent="0.25">
      <c r="A1403" s="41" t="s">
        <v>68</v>
      </c>
      <c r="B1403" s="41" t="s">
        <v>16</v>
      </c>
      <c r="C1403" s="41" t="s">
        <v>15</v>
      </c>
      <c r="D1403" s="41" t="s">
        <v>67</v>
      </c>
      <c r="E1403" s="44">
        <v>45705</v>
      </c>
      <c r="F1403" s="41" t="s">
        <v>12</v>
      </c>
      <c r="G1403" s="43">
        <v>55.167004626940809</v>
      </c>
    </row>
    <row r="1404" spans="1:7" x14ac:dyDescent="0.25">
      <c r="A1404" s="41" t="s">
        <v>68</v>
      </c>
      <c r="B1404" s="41" t="s">
        <v>16</v>
      </c>
      <c r="C1404" s="41" t="s">
        <v>15</v>
      </c>
      <c r="D1404" s="41" t="s">
        <v>67</v>
      </c>
      <c r="E1404" s="44">
        <v>45706</v>
      </c>
      <c r="F1404" s="41" t="s">
        <v>12</v>
      </c>
      <c r="G1404" s="43">
        <v>55.542735892066588</v>
      </c>
    </row>
    <row r="1405" spans="1:7" x14ac:dyDescent="0.25">
      <c r="A1405" s="41" t="s">
        <v>68</v>
      </c>
      <c r="B1405" s="41" t="s">
        <v>16</v>
      </c>
      <c r="C1405" s="41" t="s">
        <v>15</v>
      </c>
      <c r="D1405" s="41" t="s">
        <v>67</v>
      </c>
      <c r="E1405" s="44">
        <v>45707</v>
      </c>
      <c r="F1405" s="41" t="s">
        <v>12</v>
      </c>
      <c r="G1405" s="43">
        <v>55.915649532888317</v>
      </c>
    </row>
    <row r="1406" spans="1:7" x14ac:dyDescent="0.25">
      <c r="A1406" s="41" t="s">
        <v>68</v>
      </c>
      <c r="B1406" s="41" t="s">
        <v>16</v>
      </c>
      <c r="C1406" s="41" t="s">
        <v>15</v>
      </c>
      <c r="D1406" s="41" t="s">
        <v>67</v>
      </c>
      <c r="E1406" s="44">
        <v>45708</v>
      </c>
      <c r="F1406" s="41" t="s">
        <v>12</v>
      </c>
      <c r="G1406" s="43">
        <v>56.288628661782191</v>
      </c>
    </row>
    <row r="1407" spans="1:7" x14ac:dyDescent="0.25">
      <c r="A1407" s="41" t="s">
        <v>68</v>
      </c>
      <c r="B1407" s="41" t="s">
        <v>16</v>
      </c>
      <c r="C1407" s="41" t="s">
        <v>15</v>
      </c>
      <c r="D1407" s="41" t="s">
        <v>67</v>
      </c>
      <c r="E1407" s="44">
        <v>45709</v>
      </c>
      <c r="F1407" s="41" t="s">
        <v>12</v>
      </c>
      <c r="G1407" s="43">
        <v>56.657729259603279</v>
      </c>
    </row>
    <row r="1408" spans="1:7" x14ac:dyDescent="0.25">
      <c r="A1408" s="41" t="s">
        <v>68</v>
      </c>
      <c r="B1408" s="41" t="s">
        <v>16</v>
      </c>
      <c r="C1408" s="41" t="s">
        <v>15</v>
      </c>
      <c r="D1408" s="41" t="s">
        <v>67</v>
      </c>
      <c r="E1408" s="44">
        <v>45713</v>
      </c>
      <c r="F1408" s="41" t="s">
        <v>12</v>
      </c>
      <c r="G1408" s="43">
        <v>57.027109818932772</v>
      </c>
    </row>
    <row r="1409" spans="1:7" x14ac:dyDescent="0.25">
      <c r="A1409" s="41" t="s">
        <v>68</v>
      </c>
      <c r="B1409" s="41" t="s">
        <v>16</v>
      </c>
      <c r="C1409" s="41" t="s">
        <v>15</v>
      </c>
      <c r="D1409" s="41" t="s">
        <v>67</v>
      </c>
      <c r="E1409" s="44">
        <v>45714</v>
      </c>
      <c r="F1409" s="41" t="s">
        <v>12</v>
      </c>
      <c r="G1409" s="43">
        <v>57.394157365692102</v>
      </c>
    </row>
    <row r="1410" spans="1:7" x14ac:dyDescent="0.25">
      <c r="A1410" s="41" t="s">
        <v>68</v>
      </c>
      <c r="B1410" s="41" t="s">
        <v>16</v>
      </c>
      <c r="C1410" s="41" t="s">
        <v>15</v>
      </c>
      <c r="D1410" s="41" t="s">
        <v>67</v>
      </c>
      <c r="E1410" s="44">
        <v>45715</v>
      </c>
      <c r="F1410" s="41" t="s">
        <v>12</v>
      </c>
      <c r="G1410" s="43">
        <v>57.76101499704221</v>
      </c>
    </row>
    <row r="1411" spans="1:7" x14ac:dyDescent="0.25">
      <c r="A1411" s="41" t="s">
        <v>68</v>
      </c>
      <c r="B1411" s="41" t="s">
        <v>16</v>
      </c>
      <c r="C1411" s="41" t="s">
        <v>15</v>
      </c>
      <c r="D1411" s="41" t="s">
        <v>67</v>
      </c>
      <c r="E1411" s="44">
        <v>45716</v>
      </c>
      <c r="F1411" s="41" t="s">
        <v>12</v>
      </c>
      <c r="G1411" s="43">
        <v>58.130411928389755</v>
      </c>
    </row>
    <row r="1412" spans="1:7" x14ac:dyDescent="0.25">
      <c r="A1412" s="41" t="s">
        <v>68</v>
      </c>
      <c r="B1412" s="41" t="s">
        <v>16</v>
      </c>
      <c r="C1412" s="41" t="s">
        <v>15</v>
      </c>
      <c r="D1412" s="41" t="s">
        <v>67</v>
      </c>
      <c r="E1412" s="44">
        <v>45719</v>
      </c>
      <c r="F1412" s="41" t="s">
        <v>12</v>
      </c>
      <c r="G1412" s="43">
        <v>58.500209974179178</v>
      </c>
    </row>
    <row r="1413" spans="1:7" x14ac:dyDescent="0.25">
      <c r="A1413" s="41" t="s">
        <v>68</v>
      </c>
      <c r="B1413" s="41" t="s">
        <v>16</v>
      </c>
      <c r="C1413" s="41" t="s">
        <v>15</v>
      </c>
      <c r="D1413" s="41" t="s">
        <v>67</v>
      </c>
      <c r="E1413" s="44">
        <v>45720</v>
      </c>
      <c r="F1413" s="41" t="s">
        <v>12</v>
      </c>
      <c r="G1413" s="43">
        <v>58.87462820345845</v>
      </c>
    </row>
    <row r="1414" spans="1:7" x14ac:dyDescent="0.25">
      <c r="A1414" s="41" t="s">
        <v>68</v>
      </c>
      <c r="B1414" s="41" t="s">
        <v>16</v>
      </c>
      <c r="C1414" s="41" t="s">
        <v>15</v>
      </c>
      <c r="D1414" s="41" t="s">
        <v>67</v>
      </c>
      <c r="E1414" s="44">
        <v>45721</v>
      </c>
      <c r="F1414" s="41" t="s">
        <v>12</v>
      </c>
      <c r="G1414" s="43">
        <v>59.24769737845152</v>
      </c>
    </row>
    <row r="1415" spans="1:7" x14ac:dyDescent="0.25">
      <c r="A1415" s="41" t="s">
        <v>68</v>
      </c>
      <c r="B1415" s="41" t="s">
        <v>16</v>
      </c>
      <c r="C1415" s="41" t="s">
        <v>15</v>
      </c>
      <c r="D1415" s="41" t="s">
        <v>67</v>
      </c>
      <c r="E1415" s="44">
        <v>45722</v>
      </c>
      <c r="F1415" s="41" t="s">
        <v>12</v>
      </c>
      <c r="G1415" s="43">
        <v>59.619525554477448</v>
      </c>
    </row>
    <row r="1416" spans="1:7" x14ac:dyDescent="0.25">
      <c r="A1416" s="41" t="s">
        <v>68</v>
      </c>
      <c r="B1416" s="41" t="s">
        <v>16</v>
      </c>
      <c r="C1416" s="41" t="s">
        <v>15</v>
      </c>
      <c r="D1416" s="41" t="s">
        <v>67</v>
      </c>
      <c r="E1416" s="44">
        <v>45723</v>
      </c>
      <c r="F1416" s="41" t="s">
        <v>12</v>
      </c>
      <c r="G1416" s="43">
        <v>59.991705728891155</v>
      </c>
    </row>
    <row r="1417" spans="1:7" x14ac:dyDescent="0.25">
      <c r="A1417" s="41" t="s">
        <v>68</v>
      </c>
      <c r="B1417" s="41" t="s">
        <v>16</v>
      </c>
      <c r="C1417" s="41" t="s">
        <v>15</v>
      </c>
      <c r="D1417" s="41" t="s">
        <v>67</v>
      </c>
      <c r="E1417" s="44">
        <v>45726</v>
      </c>
      <c r="F1417" s="41" t="s">
        <v>12</v>
      </c>
      <c r="G1417" s="43">
        <v>60.361084651018842</v>
      </c>
    </row>
    <row r="1418" spans="1:7" x14ac:dyDescent="0.25">
      <c r="A1418" s="41" t="s">
        <v>68</v>
      </c>
      <c r="B1418" s="41" t="s">
        <v>16</v>
      </c>
      <c r="C1418" s="41" t="s">
        <v>15</v>
      </c>
      <c r="D1418" s="41" t="s">
        <v>67</v>
      </c>
      <c r="E1418" s="44">
        <v>45727</v>
      </c>
      <c r="F1418" s="41" t="s">
        <v>12</v>
      </c>
      <c r="G1418" s="43">
        <v>60.728241890299017</v>
      </c>
    </row>
    <row r="1419" spans="1:7" x14ac:dyDescent="0.25">
      <c r="A1419" s="41" t="s">
        <v>68</v>
      </c>
      <c r="B1419" s="41" t="s">
        <v>16</v>
      </c>
      <c r="C1419" s="41" t="s">
        <v>15</v>
      </c>
      <c r="D1419" s="41" t="s">
        <v>67</v>
      </c>
      <c r="E1419" s="44">
        <v>45728</v>
      </c>
      <c r="F1419" s="41" t="s">
        <v>12</v>
      </c>
      <c r="G1419" s="43">
        <v>61.093639137640281</v>
      </c>
    </row>
    <row r="1420" spans="1:7" x14ac:dyDescent="0.25">
      <c r="A1420" s="41" t="s">
        <v>68</v>
      </c>
      <c r="B1420" s="41" t="s">
        <v>16</v>
      </c>
      <c r="C1420" s="41" t="s">
        <v>15</v>
      </c>
      <c r="D1420" s="41" t="s">
        <v>67</v>
      </c>
      <c r="E1420" s="44">
        <v>45729</v>
      </c>
      <c r="F1420" s="41" t="s">
        <v>12</v>
      </c>
      <c r="G1420" s="43">
        <v>61.460812748938487</v>
      </c>
    </row>
    <row r="1421" spans="1:7" x14ac:dyDescent="0.25">
      <c r="A1421" s="41" t="s">
        <v>68</v>
      </c>
      <c r="B1421" s="41" t="s">
        <v>16</v>
      </c>
      <c r="C1421" s="41" t="s">
        <v>15</v>
      </c>
      <c r="D1421" s="41" t="s">
        <v>67</v>
      </c>
      <c r="E1421" s="44">
        <v>45730</v>
      </c>
      <c r="F1421" s="41" t="s">
        <v>12</v>
      </c>
      <c r="G1421" s="43">
        <v>61.826419558110622</v>
      </c>
    </row>
    <row r="1422" spans="1:7" x14ac:dyDescent="0.25">
      <c r="A1422" s="41" t="s">
        <v>68</v>
      </c>
      <c r="B1422" s="41" t="s">
        <v>16</v>
      </c>
      <c r="C1422" s="41" t="s">
        <v>15</v>
      </c>
      <c r="D1422" s="41" t="s">
        <v>67</v>
      </c>
      <c r="E1422" s="44">
        <v>45734</v>
      </c>
      <c r="F1422" s="41" t="s">
        <v>12</v>
      </c>
      <c r="G1422" s="43">
        <v>62.192619034335671</v>
      </c>
    </row>
    <row r="1423" spans="1:7" x14ac:dyDescent="0.25">
      <c r="A1423" s="41" t="s">
        <v>68</v>
      </c>
      <c r="B1423" s="41" t="s">
        <v>16</v>
      </c>
      <c r="C1423" s="41" t="s">
        <v>15</v>
      </c>
      <c r="D1423" s="41" t="s">
        <v>67</v>
      </c>
      <c r="E1423" s="44">
        <v>45735</v>
      </c>
      <c r="F1423" s="41" t="s">
        <v>12</v>
      </c>
      <c r="G1423" s="43">
        <v>62.563134174515078</v>
      </c>
    </row>
    <row r="1424" spans="1:7" x14ac:dyDescent="0.25">
      <c r="A1424" s="41" t="s">
        <v>68</v>
      </c>
      <c r="B1424" s="41" t="s">
        <v>16</v>
      </c>
      <c r="C1424" s="41" t="s">
        <v>15</v>
      </c>
      <c r="D1424" s="41" t="s">
        <v>67</v>
      </c>
      <c r="E1424" s="44">
        <v>45737</v>
      </c>
      <c r="F1424" s="41" t="s">
        <v>12</v>
      </c>
      <c r="G1424" s="43">
        <v>62.93664375679333</v>
      </c>
    </row>
    <row r="1425" spans="1:7" x14ac:dyDescent="0.25">
      <c r="A1425" s="41" t="s">
        <v>68</v>
      </c>
      <c r="B1425" s="41" t="s">
        <v>16</v>
      </c>
      <c r="C1425" s="41" t="s">
        <v>15</v>
      </c>
      <c r="D1425" s="41" t="s">
        <v>67</v>
      </c>
      <c r="E1425" s="44">
        <v>45740</v>
      </c>
      <c r="F1425" s="41" t="s">
        <v>12</v>
      </c>
      <c r="G1425" s="43">
        <v>63.310284315215874</v>
      </c>
    </row>
    <row r="1426" spans="1:7" x14ac:dyDescent="0.25">
      <c r="A1426" s="41" t="s">
        <v>68</v>
      </c>
      <c r="B1426" s="41" t="s">
        <v>16</v>
      </c>
      <c r="C1426" s="41" t="s">
        <v>15</v>
      </c>
      <c r="D1426" s="41" t="s">
        <v>67</v>
      </c>
      <c r="E1426" s="44">
        <v>45741</v>
      </c>
      <c r="F1426" s="41" t="s">
        <v>12</v>
      </c>
      <c r="G1426" s="43">
        <v>63.684353820510964</v>
      </c>
    </row>
    <row r="1427" spans="1:7" x14ac:dyDescent="0.25">
      <c r="A1427" s="41" t="s">
        <v>68</v>
      </c>
      <c r="B1427" s="41" t="s">
        <v>16</v>
      </c>
      <c r="C1427" s="41" t="s">
        <v>15</v>
      </c>
      <c r="D1427" s="41" t="s">
        <v>67</v>
      </c>
      <c r="E1427" s="44">
        <v>45742</v>
      </c>
      <c r="F1427" s="41" t="s">
        <v>12</v>
      </c>
      <c r="G1427" s="43">
        <v>64.058608329609868</v>
      </c>
    </row>
    <row r="1428" spans="1:7" x14ac:dyDescent="0.25">
      <c r="A1428" s="41" t="s">
        <v>68</v>
      </c>
      <c r="B1428" s="41" t="s">
        <v>16</v>
      </c>
      <c r="C1428" s="41" t="s">
        <v>15</v>
      </c>
      <c r="D1428" s="41" t="s">
        <v>67</v>
      </c>
      <c r="E1428" s="44">
        <v>45743</v>
      </c>
      <c r="F1428" s="41" t="s">
        <v>12</v>
      </c>
      <c r="G1428" s="43">
        <v>64.432913591964692</v>
      </c>
    </row>
    <row r="1429" spans="1:7" x14ac:dyDescent="0.25">
      <c r="A1429" s="41" t="s">
        <v>68</v>
      </c>
      <c r="B1429" s="41" t="s">
        <v>16</v>
      </c>
      <c r="C1429" s="41" t="s">
        <v>15</v>
      </c>
      <c r="D1429" s="41" t="s">
        <v>67</v>
      </c>
      <c r="E1429" s="44">
        <v>45744</v>
      </c>
      <c r="F1429" s="41" t="s">
        <v>12</v>
      </c>
      <c r="G1429" s="43">
        <v>64.807726386878628</v>
      </c>
    </row>
    <row r="1430" spans="1:7" x14ac:dyDescent="0.25">
      <c r="A1430" s="41" t="s">
        <v>68</v>
      </c>
      <c r="B1430" s="41" t="s">
        <v>16</v>
      </c>
      <c r="C1430" s="41" t="s">
        <v>15</v>
      </c>
      <c r="D1430" s="41" t="s">
        <v>67</v>
      </c>
      <c r="E1430" s="44">
        <v>45747</v>
      </c>
      <c r="F1430" s="41" t="s">
        <v>12</v>
      </c>
      <c r="G1430" s="43">
        <v>65.181696022863704</v>
      </c>
    </row>
    <row r="1431" spans="1:7" x14ac:dyDescent="0.25">
      <c r="A1431" s="41" t="s">
        <v>68</v>
      </c>
      <c r="B1431" s="41" t="s">
        <v>16</v>
      </c>
      <c r="C1431" s="41" t="s">
        <v>15</v>
      </c>
      <c r="D1431" s="41" t="s">
        <v>67</v>
      </c>
      <c r="E1431" s="44">
        <v>45748</v>
      </c>
      <c r="F1431" s="41" t="s">
        <v>12</v>
      </c>
      <c r="G1431" s="43">
        <v>65.548003554407799</v>
      </c>
    </row>
    <row r="1432" spans="1:7" x14ac:dyDescent="0.25">
      <c r="A1432" s="41" t="s">
        <v>68</v>
      </c>
      <c r="B1432" s="41" t="s">
        <v>16</v>
      </c>
      <c r="C1432" s="41" t="s">
        <v>15</v>
      </c>
      <c r="D1432" s="41" t="s">
        <v>67</v>
      </c>
      <c r="E1432" s="44">
        <v>45749</v>
      </c>
      <c r="F1432" s="41" t="s">
        <v>12</v>
      </c>
      <c r="G1432" s="43">
        <v>65.915029817543683</v>
      </c>
    </row>
    <row r="1433" spans="1:7" x14ac:dyDescent="0.25">
      <c r="A1433" s="41" t="s">
        <v>68</v>
      </c>
      <c r="B1433" s="41" t="s">
        <v>16</v>
      </c>
      <c r="C1433" s="41" t="s">
        <v>15</v>
      </c>
      <c r="D1433" s="41" t="s">
        <v>67</v>
      </c>
      <c r="E1433" s="44">
        <v>45750</v>
      </c>
      <c r="F1433" s="41" t="s">
        <v>12</v>
      </c>
      <c r="G1433" s="43">
        <v>66.277427711180692</v>
      </c>
    </row>
    <row r="1434" spans="1:7" x14ac:dyDescent="0.25">
      <c r="A1434" s="41" t="s">
        <v>68</v>
      </c>
      <c r="B1434" s="41" t="s">
        <v>16</v>
      </c>
      <c r="C1434" s="41" t="s">
        <v>15</v>
      </c>
      <c r="D1434" s="41" t="s">
        <v>67</v>
      </c>
      <c r="E1434" s="44">
        <v>45751</v>
      </c>
      <c r="F1434" s="41" t="s">
        <v>12</v>
      </c>
      <c r="G1434" s="43">
        <v>66.633718842090175</v>
      </c>
    </row>
    <row r="1435" spans="1:7" x14ac:dyDescent="0.25">
      <c r="A1435" s="41" t="s">
        <v>68</v>
      </c>
      <c r="B1435" s="41" t="s">
        <v>16</v>
      </c>
      <c r="C1435" s="41" t="s">
        <v>15</v>
      </c>
      <c r="D1435" s="41" t="s">
        <v>67</v>
      </c>
      <c r="E1435" s="44">
        <v>45754</v>
      </c>
      <c r="F1435" s="41" t="s">
        <v>12</v>
      </c>
      <c r="G1435" s="43">
        <v>66.981557100087514</v>
      </c>
    </row>
    <row r="1436" spans="1:7" x14ac:dyDescent="0.25">
      <c r="A1436" s="41" t="s">
        <v>68</v>
      </c>
      <c r="B1436" s="41" t="s">
        <v>16</v>
      </c>
      <c r="C1436" s="41" t="s">
        <v>15</v>
      </c>
      <c r="D1436" s="41" t="s">
        <v>67</v>
      </c>
      <c r="E1436" s="44">
        <v>45755</v>
      </c>
      <c r="F1436" s="41" t="s">
        <v>12</v>
      </c>
      <c r="G1436" s="43">
        <v>67.308049520969135</v>
      </c>
    </row>
    <row r="1437" spans="1:7" x14ac:dyDescent="0.25">
      <c r="A1437" s="41" t="s">
        <v>68</v>
      </c>
      <c r="B1437" s="41" t="s">
        <v>16</v>
      </c>
      <c r="C1437" s="41" t="s">
        <v>15</v>
      </c>
      <c r="D1437" s="41" t="s">
        <v>67</v>
      </c>
      <c r="E1437" s="44">
        <v>45756</v>
      </c>
      <c r="F1437" s="41" t="s">
        <v>12</v>
      </c>
      <c r="G1437" s="43">
        <v>67.650581607920913</v>
      </c>
    </row>
    <row r="1438" spans="1:7" x14ac:dyDescent="0.25">
      <c r="A1438" s="41" t="s">
        <v>68</v>
      </c>
      <c r="B1438" s="41" t="s">
        <v>16</v>
      </c>
      <c r="C1438" s="41" t="s">
        <v>15</v>
      </c>
      <c r="D1438" s="41" t="s">
        <v>67</v>
      </c>
      <c r="E1438" s="44">
        <v>45757</v>
      </c>
      <c r="F1438" s="41" t="s">
        <v>12</v>
      </c>
      <c r="G1438" s="43">
        <v>67.989408707191075</v>
      </c>
    </row>
    <row r="1439" spans="1:7" x14ac:dyDescent="0.25">
      <c r="A1439" s="41" t="s">
        <v>68</v>
      </c>
      <c r="B1439" s="41" t="s">
        <v>16</v>
      </c>
      <c r="C1439" s="41" t="s">
        <v>15</v>
      </c>
      <c r="D1439" s="41" t="s">
        <v>67</v>
      </c>
      <c r="E1439" s="44">
        <v>45758</v>
      </c>
      <c r="F1439" s="41" t="s">
        <v>12</v>
      </c>
      <c r="G1439" s="43">
        <v>68.346046924882927</v>
      </c>
    </row>
    <row r="1440" spans="1:7" x14ac:dyDescent="0.25">
      <c r="A1440" s="41" t="s">
        <v>68</v>
      </c>
      <c r="B1440" s="41" t="s">
        <v>16</v>
      </c>
      <c r="C1440" s="41" t="s">
        <v>15</v>
      </c>
      <c r="D1440" s="41" t="s">
        <v>67</v>
      </c>
      <c r="E1440" s="44">
        <v>45761</v>
      </c>
      <c r="F1440" s="41" t="s">
        <v>12</v>
      </c>
      <c r="G1440" s="43">
        <v>68.700560054633669</v>
      </c>
    </row>
    <row r="1441" spans="1:7" x14ac:dyDescent="0.25">
      <c r="A1441" s="41" t="s">
        <v>68</v>
      </c>
      <c r="B1441" s="41" t="s">
        <v>16</v>
      </c>
      <c r="C1441" s="41" t="s">
        <v>15</v>
      </c>
      <c r="D1441" s="41" t="s">
        <v>67</v>
      </c>
      <c r="E1441" s="44">
        <v>45762</v>
      </c>
      <c r="F1441" s="41" t="s">
        <v>12</v>
      </c>
      <c r="G1441" s="43">
        <v>69.054398657241308</v>
      </c>
    </row>
    <row r="1442" spans="1:7" x14ac:dyDescent="0.25">
      <c r="A1442" s="41" t="s">
        <v>68</v>
      </c>
      <c r="B1442" s="41" t="s">
        <v>16</v>
      </c>
      <c r="C1442" s="41" t="s">
        <v>15</v>
      </c>
      <c r="D1442" s="41" t="s">
        <v>67</v>
      </c>
      <c r="E1442" s="44">
        <v>45763</v>
      </c>
      <c r="F1442" s="41" t="s">
        <v>12</v>
      </c>
      <c r="G1442" s="43">
        <v>69.407580741925699</v>
      </c>
    </row>
    <row r="1443" spans="1:7" x14ac:dyDescent="0.25">
      <c r="A1443" s="41" t="s">
        <v>68</v>
      </c>
      <c r="B1443" s="41" t="s">
        <v>16</v>
      </c>
      <c r="C1443" s="41" t="s">
        <v>15</v>
      </c>
      <c r="D1443" s="41" t="s">
        <v>67</v>
      </c>
      <c r="E1443" s="44">
        <v>45764</v>
      </c>
      <c r="F1443" s="41" t="s">
        <v>12</v>
      </c>
      <c r="G1443" s="43">
        <v>69.759726477868398</v>
      </c>
    </row>
    <row r="1444" spans="1:7" x14ac:dyDescent="0.25">
      <c r="A1444" s="41" t="s">
        <v>68</v>
      </c>
      <c r="B1444" s="41" t="s">
        <v>16</v>
      </c>
      <c r="C1444" s="41" t="s">
        <v>15</v>
      </c>
      <c r="D1444" s="41" t="s">
        <v>67</v>
      </c>
      <c r="E1444" s="44">
        <v>45769</v>
      </c>
      <c r="F1444" s="41" t="s">
        <v>12</v>
      </c>
      <c r="G1444" s="43">
        <v>70.115822781763242</v>
      </c>
    </row>
    <row r="1445" spans="1:7" x14ac:dyDescent="0.25">
      <c r="A1445" s="41" t="s">
        <v>68</v>
      </c>
      <c r="B1445" s="41" t="s">
        <v>16</v>
      </c>
      <c r="C1445" s="41" t="s">
        <v>15</v>
      </c>
      <c r="D1445" s="41" t="s">
        <v>67</v>
      </c>
      <c r="E1445" s="44">
        <v>45770</v>
      </c>
      <c r="F1445" s="41" t="s">
        <v>12</v>
      </c>
      <c r="G1445" s="43">
        <v>70.476861797903254</v>
      </c>
    </row>
    <row r="1446" spans="1:7" x14ac:dyDescent="0.25">
      <c r="A1446" s="41" t="s">
        <v>68</v>
      </c>
      <c r="B1446" s="41" t="s">
        <v>16</v>
      </c>
      <c r="C1446" s="41" t="s">
        <v>15</v>
      </c>
      <c r="D1446" s="41" t="s">
        <v>67</v>
      </c>
      <c r="E1446" s="44">
        <v>45771</v>
      </c>
      <c r="F1446" s="41" t="s">
        <v>12</v>
      </c>
      <c r="G1446" s="43">
        <v>70.842129706302046</v>
      </c>
    </row>
    <row r="1447" spans="1:7" x14ac:dyDescent="0.25">
      <c r="A1447" s="41" t="s">
        <v>68</v>
      </c>
      <c r="B1447" s="41" t="s">
        <v>16</v>
      </c>
      <c r="C1447" s="41" t="s">
        <v>15</v>
      </c>
      <c r="D1447" s="41" t="s">
        <v>67</v>
      </c>
      <c r="E1447" s="44">
        <v>45772</v>
      </c>
      <c r="F1447" s="41" t="s">
        <v>12</v>
      </c>
      <c r="G1447" s="43">
        <v>71.206590474211637</v>
      </c>
    </row>
    <row r="1448" spans="1:7" x14ac:dyDescent="0.25">
      <c r="A1448" s="41" t="s">
        <v>68</v>
      </c>
      <c r="B1448" s="41" t="s">
        <v>16</v>
      </c>
      <c r="C1448" s="41" t="s">
        <v>15</v>
      </c>
      <c r="D1448" s="41" t="s">
        <v>67</v>
      </c>
      <c r="E1448" s="44">
        <v>45775</v>
      </c>
      <c r="F1448" s="41" t="s">
        <v>12</v>
      </c>
      <c r="G1448" s="43">
        <v>71.572898005755718</v>
      </c>
    </row>
    <row r="1449" spans="1:7" x14ac:dyDescent="0.25">
      <c r="A1449" s="41" t="s">
        <v>68</v>
      </c>
      <c r="B1449" s="41" t="s">
        <v>16</v>
      </c>
      <c r="C1449" s="41" t="s">
        <v>15</v>
      </c>
      <c r="D1449" s="41" t="s">
        <v>67</v>
      </c>
      <c r="E1449" s="44">
        <v>45777</v>
      </c>
      <c r="F1449" s="41" t="s">
        <v>12</v>
      </c>
      <c r="G1449" s="43">
        <v>71.942029710411063</v>
      </c>
    </row>
    <row r="1450" spans="1:7" x14ac:dyDescent="0.25">
      <c r="A1450" s="41" t="s">
        <v>68</v>
      </c>
      <c r="B1450" s="41" t="s">
        <v>16</v>
      </c>
      <c r="C1450" s="41" t="s">
        <v>15</v>
      </c>
      <c r="D1450" s="41" t="s">
        <v>67</v>
      </c>
      <c r="E1450" s="44">
        <v>45778</v>
      </c>
      <c r="F1450" s="41" t="s">
        <v>12</v>
      </c>
      <c r="G1450" s="43">
        <v>72.31545252099373</v>
      </c>
    </row>
    <row r="1451" spans="1:7" x14ac:dyDescent="0.25">
      <c r="A1451" s="41" t="s">
        <v>68</v>
      </c>
      <c r="B1451" s="41" t="s">
        <v>16</v>
      </c>
      <c r="C1451" s="41" t="s">
        <v>15</v>
      </c>
      <c r="D1451" s="41" t="s">
        <v>67</v>
      </c>
      <c r="E1451" s="44">
        <v>45779</v>
      </c>
      <c r="F1451" s="41" t="s">
        <v>12</v>
      </c>
      <c r="G1451" s="43">
        <v>72.687925754530283</v>
      </c>
    </row>
    <row r="1452" spans="1:7" x14ac:dyDescent="0.25">
      <c r="A1452" s="41" t="s">
        <v>68</v>
      </c>
      <c r="B1452" s="41" t="s">
        <v>16</v>
      </c>
      <c r="C1452" s="41" t="s">
        <v>15</v>
      </c>
      <c r="D1452" s="41" t="s">
        <v>67</v>
      </c>
      <c r="E1452" s="44">
        <v>45784</v>
      </c>
      <c r="F1452" s="41" t="s">
        <v>12</v>
      </c>
      <c r="G1452" s="43">
        <v>73.061021124752216</v>
      </c>
    </row>
    <row r="1453" spans="1:7" x14ac:dyDescent="0.25">
      <c r="A1453" s="41" t="s">
        <v>68</v>
      </c>
      <c r="B1453" s="41" t="s">
        <v>16</v>
      </c>
      <c r="C1453" s="41" t="s">
        <v>15</v>
      </c>
      <c r="D1453" s="41" t="s">
        <v>67</v>
      </c>
      <c r="E1453" s="44">
        <v>45785</v>
      </c>
      <c r="F1453" s="41" t="s">
        <v>12</v>
      </c>
      <c r="G1453" s="43">
        <v>73.435614534624463</v>
      </c>
    </row>
    <row r="1454" spans="1:7" x14ac:dyDescent="0.25">
      <c r="A1454" s="41" t="s">
        <v>68</v>
      </c>
      <c r="B1454" s="41" t="s">
        <v>16</v>
      </c>
      <c r="C1454" s="41" t="s">
        <v>15</v>
      </c>
      <c r="D1454" s="41" t="s">
        <v>67</v>
      </c>
      <c r="E1454" s="44">
        <v>45786</v>
      </c>
      <c r="F1454" s="41" t="s">
        <v>12</v>
      </c>
      <c r="G1454" s="43">
        <v>73.809445008456237</v>
      </c>
    </row>
    <row r="1455" spans="1:7" x14ac:dyDescent="0.25">
      <c r="A1455" s="41" t="s">
        <v>68</v>
      </c>
      <c r="B1455" s="41" t="s">
        <v>16</v>
      </c>
      <c r="C1455" s="41" t="s">
        <v>15</v>
      </c>
      <c r="D1455" s="41" t="s">
        <v>67</v>
      </c>
      <c r="E1455" s="44">
        <v>45789</v>
      </c>
      <c r="F1455" s="41" t="s">
        <v>12</v>
      </c>
      <c r="G1455" s="43">
        <v>74.187993897886059</v>
      </c>
    </row>
    <row r="1456" spans="1:7" x14ac:dyDescent="0.25">
      <c r="A1456" s="41" t="s">
        <v>68</v>
      </c>
      <c r="B1456" s="41" t="s">
        <v>16</v>
      </c>
      <c r="C1456" s="41" t="s">
        <v>15</v>
      </c>
      <c r="D1456" s="41" t="s">
        <v>67</v>
      </c>
      <c r="E1456" s="44">
        <v>45790</v>
      </c>
      <c r="F1456" s="41" t="s">
        <v>12</v>
      </c>
      <c r="G1456" s="43">
        <v>74.566120389250543</v>
      </c>
    </row>
    <row r="1457" spans="1:7" x14ac:dyDescent="0.25">
      <c r="A1457" s="41" t="s">
        <v>68</v>
      </c>
      <c r="B1457" s="41" t="s">
        <v>16</v>
      </c>
      <c r="C1457" s="41" t="s">
        <v>15</v>
      </c>
      <c r="D1457" s="41" t="s">
        <v>67</v>
      </c>
      <c r="E1457" s="44">
        <v>45791</v>
      </c>
      <c r="F1457" s="41" t="s">
        <v>12</v>
      </c>
      <c r="G1457" s="43">
        <v>74.94604616539722</v>
      </c>
    </row>
    <row r="1458" spans="1:7" x14ac:dyDescent="0.25">
      <c r="A1458" s="41" t="s">
        <v>68</v>
      </c>
      <c r="B1458" s="41" t="s">
        <v>16</v>
      </c>
      <c r="C1458" s="41" t="s">
        <v>15</v>
      </c>
      <c r="D1458" s="41" t="s">
        <v>67</v>
      </c>
      <c r="E1458" s="44">
        <v>45792</v>
      </c>
      <c r="F1458" s="41" t="s">
        <v>12</v>
      </c>
      <c r="G1458" s="43">
        <v>75.322216200606377</v>
      </c>
    </row>
    <row r="1459" spans="1:7" x14ac:dyDescent="0.25">
      <c r="A1459" s="41" t="s">
        <v>68</v>
      </c>
      <c r="B1459" s="41" t="s">
        <v>16</v>
      </c>
      <c r="C1459" s="41" t="s">
        <v>15</v>
      </c>
      <c r="D1459" s="41" t="s">
        <v>67</v>
      </c>
      <c r="E1459" s="44">
        <v>45793</v>
      </c>
      <c r="F1459" s="41" t="s">
        <v>12</v>
      </c>
      <c r="G1459" s="43">
        <v>75.695265729177805</v>
      </c>
    </row>
    <row r="1460" spans="1:7" x14ac:dyDescent="0.25">
      <c r="A1460" s="41" t="s">
        <v>68</v>
      </c>
      <c r="B1460" s="41" t="s">
        <v>16</v>
      </c>
      <c r="C1460" s="41" t="s">
        <v>15</v>
      </c>
      <c r="D1460" s="41" t="s">
        <v>67</v>
      </c>
      <c r="E1460" s="44">
        <v>45796</v>
      </c>
      <c r="F1460" s="41" t="s">
        <v>12</v>
      </c>
      <c r="G1460" s="43">
        <v>76.067563782121368</v>
      </c>
    </row>
    <row r="1461" spans="1:7" x14ac:dyDescent="0.25">
      <c r="A1461" s="41" t="s">
        <v>68</v>
      </c>
      <c r="B1461" s="41" t="s">
        <v>16</v>
      </c>
      <c r="C1461" s="41" t="s">
        <v>15</v>
      </c>
      <c r="D1461" s="41" t="s">
        <v>67</v>
      </c>
      <c r="E1461" s="44">
        <v>45797</v>
      </c>
      <c r="F1461" s="41" t="s">
        <v>12</v>
      </c>
      <c r="G1461" s="43">
        <v>76.439750505342289</v>
      </c>
    </row>
    <row r="1462" spans="1:7" x14ac:dyDescent="0.25">
      <c r="A1462" s="41" t="s">
        <v>68</v>
      </c>
      <c r="B1462" s="41" t="s">
        <v>16</v>
      </c>
      <c r="C1462" s="41" t="s">
        <v>15</v>
      </c>
      <c r="D1462" s="41" t="s">
        <v>67</v>
      </c>
      <c r="E1462" s="44">
        <v>45798</v>
      </c>
      <c r="F1462" s="41" t="s">
        <v>12</v>
      </c>
      <c r="G1462" s="43">
        <v>76.80861534610365</v>
      </c>
    </row>
    <row r="1463" spans="1:7" x14ac:dyDescent="0.25">
      <c r="A1463" s="41" t="s">
        <v>68</v>
      </c>
      <c r="B1463" s="41" t="s">
        <v>16</v>
      </c>
      <c r="C1463" s="41" t="s">
        <v>15</v>
      </c>
      <c r="D1463" s="41" t="s">
        <v>67</v>
      </c>
      <c r="E1463" s="44">
        <v>45799</v>
      </c>
      <c r="F1463" s="41" t="s">
        <v>12</v>
      </c>
      <c r="G1463" s="43">
        <v>77.176948096278821</v>
      </c>
    </row>
    <row r="1464" spans="1:7" x14ac:dyDescent="0.25">
      <c r="A1464" s="41" t="s">
        <v>68</v>
      </c>
      <c r="B1464" s="41" t="s">
        <v>16</v>
      </c>
      <c r="C1464" s="41" t="s">
        <v>15</v>
      </c>
      <c r="D1464" s="41" t="s">
        <v>67</v>
      </c>
      <c r="E1464" s="44">
        <v>45800</v>
      </c>
      <c r="F1464" s="41" t="s">
        <v>12</v>
      </c>
      <c r="G1464" s="43">
        <v>77.548006787457055</v>
      </c>
    </row>
    <row r="1465" spans="1:7" x14ac:dyDescent="0.25">
      <c r="A1465" s="41" t="s">
        <v>68</v>
      </c>
      <c r="B1465" s="41" t="s">
        <v>16</v>
      </c>
      <c r="C1465" s="41" t="s">
        <v>15</v>
      </c>
      <c r="D1465" s="41" t="s">
        <v>67</v>
      </c>
      <c r="E1465" s="44">
        <v>45804</v>
      </c>
      <c r="F1465" s="41" t="s">
        <v>12</v>
      </c>
      <c r="G1465" s="43">
        <v>77.920062534533685</v>
      </c>
    </row>
    <row r="1466" spans="1:7" x14ac:dyDescent="0.25">
      <c r="A1466" s="41" t="s">
        <v>68</v>
      </c>
      <c r="B1466" s="41" t="s">
        <v>16</v>
      </c>
      <c r="C1466" s="41" t="s">
        <v>15</v>
      </c>
      <c r="D1466" s="41" t="s">
        <v>67</v>
      </c>
      <c r="E1466" s="44">
        <v>45805</v>
      </c>
      <c r="F1466" s="41" t="s">
        <v>12</v>
      </c>
      <c r="G1466" s="43">
        <v>78.291695883544975</v>
      </c>
    </row>
    <row r="1467" spans="1:7" x14ac:dyDescent="0.25">
      <c r="A1467" s="41" t="s">
        <v>68</v>
      </c>
      <c r="B1467" s="41" t="s">
        <v>16</v>
      </c>
      <c r="C1467" s="41" t="s">
        <v>15</v>
      </c>
      <c r="D1467" s="41" t="s">
        <v>67</v>
      </c>
      <c r="E1467" s="44">
        <v>45806</v>
      </c>
      <c r="F1467" s="41" t="s">
        <v>12</v>
      </c>
      <c r="G1467" s="43">
        <v>78.668964481164366</v>
      </c>
    </row>
    <row r="1468" spans="1:7" x14ac:dyDescent="0.25">
      <c r="A1468" s="41" t="s">
        <v>68</v>
      </c>
      <c r="B1468" s="41" t="s">
        <v>16</v>
      </c>
      <c r="C1468" s="41" t="s">
        <v>15</v>
      </c>
      <c r="D1468" s="41" t="s">
        <v>67</v>
      </c>
      <c r="E1468" s="44">
        <v>45807</v>
      </c>
      <c r="F1468" s="41" t="s">
        <v>12</v>
      </c>
      <c r="G1468" s="43">
        <v>0.39998800678821361</v>
      </c>
    </row>
    <row r="1469" spans="1:7" x14ac:dyDescent="0.25">
      <c r="A1469" s="41" t="s">
        <v>60</v>
      </c>
      <c r="B1469" s="41" t="s">
        <v>16</v>
      </c>
      <c r="C1469" s="41" t="s">
        <v>15</v>
      </c>
      <c r="D1469" s="41" t="s">
        <v>59</v>
      </c>
      <c r="E1469" s="44">
        <v>45447</v>
      </c>
      <c r="F1469" s="41" t="s">
        <v>24</v>
      </c>
      <c r="G1469" s="43">
        <v>0</v>
      </c>
    </row>
    <row r="1470" spans="1:7" x14ac:dyDescent="0.25">
      <c r="A1470" s="41" t="s">
        <v>60</v>
      </c>
      <c r="B1470" s="41" t="s">
        <v>16</v>
      </c>
      <c r="C1470" s="41" t="s">
        <v>15</v>
      </c>
      <c r="D1470" s="41" t="s">
        <v>59</v>
      </c>
      <c r="E1470" s="44">
        <v>45448</v>
      </c>
      <c r="F1470" s="41" t="s">
        <v>24</v>
      </c>
      <c r="G1470" s="43">
        <v>4.4012399851059416E-3</v>
      </c>
    </row>
    <row r="1471" spans="1:7" x14ac:dyDescent="0.25">
      <c r="A1471" s="41" t="s">
        <v>60</v>
      </c>
      <c r="B1471" s="41" t="s">
        <v>16</v>
      </c>
      <c r="C1471" s="41" t="s">
        <v>15</v>
      </c>
      <c r="D1471" s="41" t="s">
        <v>59</v>
      </c>
      <c r="E1471" s="44">
        <v>45449</v>
      </c>
      <c r="F1471" s="41" t="s">
        <v>24</v>
      </c>
      <c r="G1471" s="43">
        <v>8.7912058720371819E-3</v>
      </c>
    </row>
    <row r="1472" spans="1:7" x14ac:dyDescent="0.25">
      <c r="A1472" s="41" t="s">
        <v>60</v>
      </c>
      <c r="B1472" s="41" t="s">
        <v>16</v>
      </c>
      <c r="C1472" s="41" t="s">
        <v>15</v>
      </c>
      <c r="D1472" s="41" t="s">
        <v>59</v>
      </c>
      <c r="E1472" s="44">
        <v>45450</v>
      </c>
      <c r="F1472" s="41" t="s">
        <v>24</v>
      </c>
      <c r="G1472" s="43">
        <v>1.3149646944438036E-2</v>
      </c>
    </row>
    <row r="1473" spans="1:7" x14ac:dyDescent="0.25">
      <c r="A1473" s="41" t="s">
        <v>60</v>
      </c>
      <c r="B1473" s="41" t="s">
        <v>16</v>
      </c>
      <c r="C1473" s="41" t="s">
        <v>15</v>
      </c>
      <c r="D1473" s="41" t="s">
        <v>59</v>
      </c>
      <c r="E1473" s="44">
        <v>45453</v>
      </c>
      <c r="F1473" s="41" t="s">
        <v>24</v>
      </c>
      <c r="G1473" s="43">
        <v>1.7422561890137918E-2</v>
      </c>
    </row>
    <row r="1474" spans="1:7" x14ac:dyDescent="0.25">
      <c r="A1474" s="41" t="s">
        <v>60</v>
      </c>
      <c r="B1474" s="41" t="s">
        <v>16</v>
      </c>
      <c r="C1474" s="41" t="s">
        <v>15</v>
      </c>
      <c r="D1474" s="41" t="s">
        <v>59</v>
      </c>
      <c r="E1474" s="44">
        <v>45454</v>
      </c>
      <c r="F1474" s="41" t="s">
        <v>24</v>
      </c>
      <c r="G1474" s="43">
        <v>2.1762678651422989E-2</v>
      </c>
    </row>
    <row r="1475" spans="1:7" x14ac:dyDescent="0.25">
      <c r="A1475" s="41" t="s">
        <v>60</v>
      </c>
      <c r="B1475" s="41" t="s">
        <v>16</v>
      </c>
      <c r="C1475" s="41" t="s">
        <v>15</v>
      </c>
      <c r="D1475" s="41" t="s">
        <v>59</v>
      </c>
      <c r="E1475" s="44">
        <v>45455</v>
      </c>
      <c r="F1475" s="41" t="s">
        <v>24</v>
      </c>
      <c r="G1475" s="43">
        <v>2.6142737652483049E-2</v>
      </c>
    </row>
    <row r="1476" spans="1:7" x14ac:dyDescent="0.25">
      <c r="A1476" s="41" t="s">
        <v>60</v>
      </c>
      <c r="B1476" s="41" t="s">
        <v>16</v>
      </c>
      <c r="C1476" s="41" t="s">
        <v>15</v>
      </c>
      <c r="D1476" s="41" t="s">
        <v>59</v>
      </c>
      <c r="E1476" s="44">
        <v>45456</v>
      </c>
      <c r="F1476" s="41" t="s">
        <v>24</v>
      </c>
      <c r="G1476" s="43">
        <v>3.0714315878856639E-2</v>
      </c>
    </row>
    <row r="1477" spans="1:7" x14ac:dyDescent="0.25">
      <c r="A1477" s="41" t="s">
        <v>60</v>
      </c>
      <c r="B1477" s="41" t="s">
        <v>16</v>
      </c>
      <c r="C1477" s="41" t="s">
        <v>15</v>
      </c>
      <c r="D1477" s="41" t="s">
        <v>59</v>
      </c>
      <c r="E1477" s="44">
        <v>45457</v>
      </c>
      <c r="F1477" s="41" t="s">
        <v>24</v>
      </c>
      <c r="G1477" s="43">
        <v>3.5026785492123215E-2</v>
      </c>
    </row>
    <row r="1478" spans="1:7" x14ac:dyDescent="0.25">
      <c r="A1478" s="41" t="s">
        <v>60</v>
      </c>
      <c r="B1478" s="41" t="s">
        <v>16</v>
      </c>
      <c r="C1478" s="41" t="s">
        <v>15</v>
      </c>
      <c r="D1478" s="41" t="s">
        <v>59</v>
      </c>
      <c r="E1478" s="44">
        <v>45460</v>
      </c>
      <c r="F1478" s="41" t="s">
        <v>24</v>
      </c>
      <c r="G1478" s="43">
        <v>3.9253143230073173E-2</v>
      </c>
    </row>
    <row r="1479" spans="1:7" x14ac:dyDescent="0.25">
      <c r="A1479" s="41" t="s">
        <v>60</v>
      </c>
      <c r="B1479" s="41" t="s">
        <v>16</v>
      </c>
      <c r="C1479" s="41" t="s">
        <v>15</v>
      </c>
      <c r="D1479" s="41" t="s">
        <v>59</v>
      </c>
      <c r="E1479" s="44">
        <v>45461</v>
      </c>
      <c r="F1479" s="41" t="s">
        <v>24</v>
      </c>
      <c r="G1479" s="43">
        <v>4.3540032676076722E-2</v>
      </c>
    </row>
    <row r="1480" spans="1:7" x14ac:dyDescent="0.25">
      <c r="A1480" s="41" t="s">
        <v>60</v>
      </c>
      <c r="B1480" s="41" t="s">
        <v>16</v>
      </c>
      <c r="C1480" s="41" t="s">
        <v>15</v>
      </c>
      <c r="D1480" s="41" t="s">
        <v>59</v>
      </c>
      <c r="E1480" s="44">
        <v>45462</v>
      </c>
      <c r="F1480" s="41" t="s">
        <v>24</v>
      </c>
      <c r="G1480" s="43">
        <v>4.7880088310515247E-2</v>
      </c>
    </row>
    <row r="1481" spans="1:7" x14ac:dyDescent="0.25">
      <c r="A1481" s="41" t="s">
        <v>60</v>
      </c>
      <c r="B1481" s="41" t="s">
        <v>16</v>
      </c>
      <c r="C1481" s="41" t="s">
        <v>15</v>
      </c>
      <c r="D1481" s="41" t="s">
        <v>59</v>
      </c>
      <c r="E1481" s="44">
        <v>45463</v>
      </c>
      <c r="F1481" s="41" t="s">
        <v>24</v>
      </c>
      <c r="G1481" s="43">
        <v>5.2394875715538601E-2</v>
      </c>
    </row>
    <row r="1482" spans="1:7" x14ac:dyDescent="0.25">
      <c r="A1482" s="41" t="s">
        <v>60</v>
      </c>
      <c r="B1482" s="41" t="s">
        <v>16</v>
      </c>
      <c r="C1482" s="41" t="s">
        <v>15</v>
      </c>
      <c r="D1482" s="41" t="s">
        <v>59</v>
      </c>
      <c r="E1482" s="44">
        <v>45464</v>
      </c>
      <c r="F1482" s="41" t="s">
        <v>24</v>
      </c>
      <c r="G1482" s="43">
        <v>5.6513420955752111E-2</v>
      </c>
    </row>
    <row r="1483" spans="1:7" x14ac:dyDescent="0.25">
      <c r="A1483" s="41" t="s">
        <v>60</v>
      </c>
      <c r="B1483" s="41" t="s">
        <v>16</v>
      </c>
      <c r="C1483" s="41" t="s">
        <v>15</v>
      </c>
      <c r="D1483" s="41" t="s">
        <v>59</v>
      </c>
      <c r="E1483" s="44">
        <v>45467</v>
      </c>
      <c r="F1483" s="41" t="s">
        <v>24</v>
      </c>
      <c r="G1483" s="43">
        <v>6.0836609285805449E-2</v>
      </c>
    </row>
    <row r="1484" spans="1:7" x14ac:dyDescent="0.25">
      <c r="A1484" s="41" t="s">
        <v>60</v>
      </c>
      <c r="B1484" s="41" t="s">
        <v>16</v>
      </c>
      <c r="C1484" s="41" t="s">
        <v>15</v>
      </c>
      <c r="D1484" s="41" t="s">
        <v>59</v>
      </c>
      <c r="E1484" s="44">
        <v>45468</v>
      </c>
      <c r="F1484" s="41" t="s">
        <v>24</v>
      </c>
      <c r="G1484" s="43">
        <v>6.5080189419989581E-2</v>
      </c>
    </row>
    <row r="1485" spans="1:7" x14ac:dyDescent="0.25">
      <c r="A1485" s="41" t="s">
        <v>60</v>
      </c>
      <c r="B1485" s="41" t="s">
        <v>16</v>
      </c>
      <c r="C1485" s="41" t="s">
        <v>15</v>
      </c>
      <c r="D1485" s="41" t="s">
        <v>59</v>
      </c>
      <c r="E1485" s="44">
        <v>45469</v>
      </c>
      <c r="F1485" s="41" t="s">
        <v>24</v>
      </c>
      <c r="G1485" s="43">
        <v>6.952778408097636E-2</v>
      </c>
    </row>
    <row r="1486" spans="1:7" x14ac:dyDescent="0.25">
      <c r="A1486" s="41" t="s">
        <v>60</v>
      </c>
      <c r="B1486" s="41" t="s">
        <v>16</v>
      </c>
      <c r="C1486" s="41" t="s">
        <v>15</v>
      </c>
      <c r="D1486" s="41" t="s">
        <v>59</v>
      </c>
      <c r="E1486" s="44">
        <v>45470</v>
      </c>
      <c r="F1486" s="41" t="s">
        <v>24</v>
      </c>
      <c r="G1486" s="43">
        <v>7.3982720914267941E-2</v>
      </c>
    </row>
    <row r="1487" spans="1:7" x14ac:dyDescent="0.25">
      <c r="A1487" s="41" t="s">
        <v>60</v>
      </c>
      <c r="B1487" s="41" t="s">
        <v>16</v>
      </c>
      <c r="C1487" s="41" t="s">
        <v>15</v>
      </c>
      <c r="D1487" s="41" t="s">
        <v>59</v>
      </c>
      <c r="E1487" s="44">
        <v>45471</v>
      </c>
      <c r="F1487" s="41" t="s">
        <v>24</v>
      </c>
      <c r="G1487" s="43">
        <v>7.8042689767205242E-2</v>
      </c>
    </row>
    <row r="1488" spans="1:7" x14ac:dyDescent="0.25">
      <c r="A1488" s="41" t="s">
        <v>60</v>
      </c>
      <c r="B1488" s="41" t="s">
        <v>16</v>
      </c>
      <c r="C1488" s="41" t="s">
        <v>15</v>
      </c>
      <c r="D1488" s="41" t="s">
        <v>59</v>
      </c>
      <c r="E1488" s="44">
        <v>45474</v>
      </c>
      <c r="F1488" s="41" t="s">
        <v>24</v>
      </c>
      <c r="G1488" s="43">
        <v>8.2439638354319195E-2</v>
      </c>
    </row>
    <row r="1489" spans="1:7" x14ac:dyDescent="0.25">
      <c r="A1489" s="41" t="s">
        <v>60</v>
      </c>
      <c r="B1489" s="41" t="s">
        <v>16</v>
      </c>
      <c r="C1489" s="41" t="s">
        <v>15</v>
      </c>
      <c r="D1489" s="41" t="s">
        <v>59</v>
      </c>
      <c r="E1489" s="44">
        <v>45475</v>
      </c>
      <c r="F1489" s="41" t="s">
        <v>24</v>
      </c>
      <c r="G1489" s="43">
        <v>8.628566661108876E-2</v>
      </c>
    </row>
    <row r="1490" spans="1:7" x14ac:dyDescent="0.25">
      <c r="A1490" s="41" t="s">
        <v>60</v>
      </c>
      <c r="B1490" s="41" t="s">
        <v>16</v>
      </c>
      <c r="C1490" s="41" t="s">
        <v>15</v>
      </c>
      <c r="D1490" s="41" t="s">
        <v>59</v>
      </c>
      <c r="E1490" s="44">
        <v>45476</v>
      </c>
      <c r="F1490" s="41" t="s">
        <v>24</v>
      </c>
      <c r="G1490" s="43">
        <v>9.0767580362508857E-2</v>
      </c>
    </row>
    <row r="1491" spans="1:7" x14ac:dyDescent="0.25">
      <c r="A1491" s="41" t="s">
        <v>60</v>
      </c>
      <c r="B1491" s="41" t="s">
        <v>16</v>
      </c>
      <c r="C1491" s="41" t="s">
        <v>15</v>
      </c>
      <c r="D1491" s="41" t="s">
        <v>59</v>
      </c>
      <c r="E1491" s="44">
        <v>45477</v>
      </c>
      <c r="F1491" s="41" t="s">
        <v>24</v>
      </c>
      <c r="G1491" s="43">
        <v>9.5110432358535765E-2</v>
      </c>
    </row>
    <row r="1492" spans="1:7" x14ac:dyDescent="0.25">
      <c r="A1492" s="41" t="s">
        <v>60</v>
      </c>
      <c r="B1492" s="41" t="s">
        <v>16</v>
      </c>
      <c r="C1492" s="41" t="s">
        <v>15</v>
      </c>
      <c r="D1492" s="41" t="s">
        <v>59</v>
      </c>
      <c r="E1492" s="44">
        <v>45478</v>
      </c>
      <c r="F1492" s="41" t="s">
        <v>24</v>
      </c>
      <c r="G1492" s="43">
        <v>9.9217451200390078E-2</v>
      </c>
    </row>
    <row r="1493" spans="1:7" x14ac:dyDescent="0.25">
      <c r="A1493" s="41" t="s">
        <v>60</v>
      </c>
      <c r="B1493" s="41" t="s">
        <v>16</v>
      </c>
      <c r="C1493" s="41" t="s">
        <v>15</v>
      </c>
      <c r="D1493" s="41" t="s">
        <v>59</v>
      </c>
      <c r="E1493" s="44">
        <v>45481</v>
      </c>
      <c r="F1493" s="41" t="s">
        <v>24</v>
      </c>
      <c r="G1493" s="43">
        <v>0.10359129313210691</v>
      </c>
    </row>
    <row r="1494" spans="1:7" x14ac:dyDescent="0.25">
      <c r="A1494" s="41" t="s">
        <v>60</v>
      </c>
      <c r="B1494" s="41" t="s">
        <v>16</v>
      </c>
      <c r="C1494" s="41" t="s">
        <v>15</v>
      </c>
      <c r="D1494" s="41" t="s">
        <v>59</v>
      </c>
      <c r="E1494" s="44">
        <v>45482</v>
      </c>
      <c r="F1494" s="41" t="s">
        <v>24</v>
      </c>
      <c r="G1494" s="43">
        <v>0.10768853656472799</v>
      </c>
    </row>
    <row r="1495" spans="1:7" x14ac:dyDescent="0.25">
      <c r="A1495" s="41" t="s">
        <v>60</v>
      </c>
      <c r="B1495" s="41" t="s">
        <v>16</v>
      </c>
      <c r="C1495" s="41" t="s">
        <v>15</v>
      </c>
      <c r="D1495" s="41" t="s">
        <v>59</v>
      </c>
      <c r="E1495" s="44">
        <v>45483</v>
      </c>
      <c r="F1495" s="41" t="s">
        <v>24</v>
      </c>
      <c r="G1495" s="43">
        <v>0.11151751697414045</v>
      </c>
    </row>
    <row r="1496" spans="1:7" x14ac:dyDescent="0.25">
      <c r="A1496" s="41" t="s">
        <v>60</v>
      </c>
      <c r="B1496" s="41" t="s">
        <v>16</v>
      </c>
      <c r="C1496" s="41" t="s">
        <v>15</v>
      </c>
      <c r="D1496" s="41" t="s">
        <v>59</v>
      </c>
      <c r="E1496" s="44">
        <v>45484</v>
      </c>
      <c r="F1496" s="41" t="s">
        <v>24</v>
      </c>
      <c r="G1496" s="43">
        <v>0.11691467501366629</v>
      </c>
    </row>
    <row r="1497" spans="1:7" x14ac:dyDescent="0.25">
      <c r="A1497" s="41" t="s">
        <v>60</v>
      </c>
      <c r="B1497" s="41" t="s">
        <v>16</v>
      </c>
      <c r="C1497" s="41" t="s">
        <v>15</v>
      </c>
      <c r="D1497" s="41" t="s">
        <v>59</v>
      </c>
      <c r="E1497" s="44">
        <v>45485</v>
      </c>
      <c r="F1497" s="41" t="s">
        <v>24</v>
      </c>
      <c r="G1497" s="43">
        <v>0.12183034782973676</v>
      </c>
    </row>
    <row r="1498" spans="1:7" x14ac:dyDescent="0.25">
      <c r="A1498" s="41" t="s">
        <v>60</v>
      </c>
      <c r="B1498" s="41" t="s">
        <v>16</v>
      </c>
      <c r="C1498" s="41" t="s">
        <v>15</v>
      </c>
      <c r="D1498" s="41" t="s">
        <v>59</v>
      </c>
      <c r="E1498" s="44">
        <v>45489</v>
      </c>
      <c r="F1498" s="41" t="s">
        <v>24</v>
      </c>
      <c r="G1498" s="43">
        <v>0.12701696487795769</v>
      </c>
    </row>
    <row r="1499" spans="1:7" x14ac:dyDescent="0.25">
      <c r="A1499" s="41" t="s">
        <v>60</v>
      </c>
      <c r="B1499" s="41" t="s">
        <v>16</v>
      </c>
      <c r="C1499" s="41" t="s">
        <v>15</v>
      </c>
      <c r="D1499" s="41" t="s">
        <v>59</v>
      </c>
      <c r="E1499" s="44">
        <v>45490</v>
      </c>
      <c r="F1499" s="41" t="s">
        <v>24</v>
      </c>
      <c r="G1499" s="43">
        <v>0.13224247134748082</v>
      </c>
    </row>
    <row r="1500" spans="1:7" x14ac:dyDescent="0.25">
      <c r="A1500" s="41" t="s">
        <v>60</v>
      </c>
      <c r="B1500" s="41" t="s">
        <v>16</v>
      </c>
      <c r="C1500" s="41" t="s">
        <v>15</v>
      </c>
      <c r="D1500" s="41" t="s">
        <v>59</v>
      </c>
      <c r="E1500" s="44">
        <v>45491</v>
      </c>
      <c r="F1500" s="41" t="s">
        <v>24</v>
      </c>
      <c r="G1500" s="43">
        <v>0.13661868869998206</v>
      </c>
    </row>
    <row r="1501" spans="1:7" x14ac:dyDescent="0.25">
      <c r="A1501" s="41" t="s">
        <v>60</v>
      </c>
      <c r="B1501" s="41" t="s">
        <v>16</v>
      </c>
      <c r="C1501" s="41" t="s">
        <v>15</v>
      </c>
      <c r="D1501" s="41" t="s">
        <v>59</v>
      </c>
      <c r="E1501" s="44">
        <v>45492</v>
      </c>
      <c r="F1501" s="41" t="s">
        <v>24</v>
      </c>
      <c r="G1501" s="43">
        <v>0.14148826658215824</v>
      </c>
    </row>
    <row r="1502" spans="1:7" x14ac:dyDescent="0.25">
      <c r="A1502" s="41" t="s">
        <v>60</v>
      </c>
      <c r="B1502" s="41" t="s">
        <v>16</v>
      </c>
      <c r="C1502" s="41" t="s">
        <v>15</v>
      </c>
      <c r="D1502" s="41" t="s">
        <v>59</v>
      </c>
      <c r="E1502" s="44">
        <v>45495</v>
      </c>
      <c r="F1502" s="41" t="s">
        <v>24</v>
      </c>
      <c r="G1502" s="43">
        <v>0.14716152819367842</v>
      </c>
    </row>
    <row r="1503" spans="1:7" x14ac:dyDescent="0.25">
      <c r="A1503" s="41" t="s">
        <v>60</v>
      </c>
      <c r="B1503" s="41" t="s">
        <v>16</v>
      </c>
      <c r="C1503" s="41" t="s">
        <v>15</v>
      </c>
      <c r="D1503" s="41" t="s">
        <v>59</v>
      </c>
      <c r="E1503" s="44">
        <v>45496</v>
      </c>
      <c r="F1503" s="41" t="s">
        <v>24</v>
      </c>
      <c r="G1503" s="43">
        <v>0.15305180940217575</v>
      </c>
    </row>
    <row r="1504" spans="1:7" x14ac:dyDescent="0.25">
      <c r="A1504" s="41" t="s">
        <v>60</v>
      </c>
      <c r="B1504" s="41" t="s">
        <v>16</v>
      </c>
      <c r="C1504" s="41" t="s">
        <v>15</v>
      </c>
      <c r="D1504" s="41" t="s">
        <v>59</v>
      </c>
      <c r="E1504" s="44">
        <v>45497</v>
      </c>
      <c r="F1504" s="41" t="s">
        <v>24</v>
      </c>
      <c r="G1504" s="43">
        <v>0.16046742810730366</v>
      </c>
    </row>
    <row r="1505" spans="1:7" x14ac:dyDescent="0.25">
      <c r="A1505" s="41" t="s">
        <v>60</v>
      </c>
      <c r="B1505" s="41" t="s">
        <v>16</v>
      </c>
      <c r="C1505" s="41" t="s">
        <v>15</v>
      </c>
      <c r="D1505" s="41" t="s">
        <v>59</v>
      </c>
      <c r="E1505" s="44">
        <v>45498</v>
      </c>
      <c r="F1505" s="41" t="s">
        <v>24</v>
      </c>
      <c r="G1505" s="43">
        <v>0.16258112673446773</v>
      </c>
    </row>
    <row r="1506" spans="1:7" x14ac:dyDescent="0.25">
      <c r="A1506" s="41" t="s">
        <v>60</v>
      </c>
      <c r="B1506" s="41" t="s">
        <v>16</v>
      </c>
      <c r="C1506" s="41" t="s">
        <v>15</v>
      </c>
      <c r="D1506" s="41" t="s">
        <v>59</v>
      </c>
      <c r="E1506" s="44">
        <v>45499</v>
      </c>
      <c r="F1506" s="41" t="s">
        <v>24</v>
      </c>
      <c r="G1506" s="43">
        <v>0.16839064403285861</v>
      </c>
    </row>
    <row r="1507" spans="1:7" x14ac:dyDescent="0.25">
      <c r="A1507" s="41" t="s">
        <v>60</v>
      </c>
      <c r="B1507" s="41" t="s">
        <v>16</v>
      </c>
      <c r="C1507" s="41" t="s">
        <v>15</v>
      </c>
      <c r="D1507" s="41" t="s">
        <v>59</v>
      </c>
      <c r="E1507" s="44">
        <v>45502</v>
      </c>
      <c r="F1507" s="41" t="s">
        <v>24</v>
      </c>
      <c r="G1507" s="43">
        <v>0.1716041207558128</v>
      </c>
    </row>
    <row r="1508" spans="1:7" x14ac:dyDescent="0.25">
      <c r="A1508" s="41" t="s">
        <v>60</v>
      </c>
      <c r="B1508" s="41" t="s">
        <v>16</v>
      </c>
      <c r="C1508" s="41" t="s">
        <v>15</v>
      </c>
      <c r="D1508" s="41" t="s">
        <v>59</v>
      </c>
      <c r="E1508" s="44">
        <v>45503</v>
      </c>
      <c r="F1508" s="41" t="s">
        <v>24</v>
      </c>
      <c r="G1508" s="43">
        <v>0.18131765693623025</v>
      </c>
    </row>
    <row r="1509" spans="1:7" x14ac:dyDescent="0.25">
      <c r="A1509" s="41" t="s">
        <v>60</v>
      </c>
      <c r="B1509" s="41" t="s">
        <v>16</v>
      </c>
      <c r="C1509" s="41" t="s">
        <v>15</v>
      </c>
      <c r="D1509" s="41" t="s">
        <v>59</v>
      </c>
      <c r="E1509" s="44">
        <v>45504</v>
      </c>
      <c r="F1509" s="41" t="s">
        <v>24</v>
      </c>
      <c r="G1509" s="43">
        <v>0.18751535218213172</v>
      </c>
    </row>
    <row r="1510" spans="1:7" x14ac:dyDescent="0.25">
      <c r="A1510" s="41" t="s">
        <v>60</v>
      </c>
      <c r="B1510" s="41" t="s">
        <v>16</v>
      </c>
      <c r="C1510" s="41" t="s">
        <v>15</v>
      </c>
      <c r="D1510" s="41" t="s">
        <v>59</v>
      </c>
      <c r="E1510" s="44">
        <v>45505</v>
      </c>
      <c r="F1510" s="41" t="s">
        <v>24</v>
      </c>
      <c r="G1510" s="43">
        <v>0.19451979559498556</v>
      </c>
    </row>
    <row r="1511" spans="1:7" x14ac:dyDescent="0.25">
      <c r="A1511" s="41" t="s">
        <v>60</v>
      </c>
      <c r="B1511" s="41" t="s">
        <v>16</v>
      </c>
      <c r="C1511" s="41" t="s">
        <v>15</v>
      </c>
      <c r="D1511" s="41" t="s">
        <v>59</v>
      </c>
      <c r="E1511" s="44">
        <v>45506</v>
      </c>
      <c r="F1511" s="41" t="s">
        <v>24</v>
      </c>
      <c r="G1511" s="43">
        <v>0.205312285676401</v>
      </c>
    </row>
    <row r="1512" spans="1:7" x14ac:dyDescent="0.25">
      <c r="A1512" s="41" t="s">
        <v>60</v>
      </c>
      <c r="B1512" s="41" t="s">
        <v>16</v>
      </c>
      <c r="C1512" s="41" t="s">
        <v>15</v>
      </c>
      <c r="D1512" s="41" t="s">
        <v>59</v>
      </c>
      <c r="E1512" s="44">
        <v>45510</v>
      </c>
      <c r="F1512" s="41" t="s">
        <v>24</v>
      </c>
      <c r="G1512" s="43">
        <v>0.20611467259525976</v>
      </c>
    </row>
    <row r="1513" spans="1:7" x14ac:dyDescent="0.25">
      <c r="A1513" s="41" t="s">
        <v>60</v>
      </c>
      <c r="B1513" s="41" t="s">
        <v>16</v>
      </c>
      <c r="C1513" s="41" t="s">
        <v>15</v>
      </c>
      <c r="D1513" s="41" t="s">
        <v>59</v>
      </c>
      <c r="E1513" s="44">
        <v>45511</v>
      </c>
      <c r="F1513" s="41" t="s">
        <v>24</v>
      </c>
      <c r="G1513" s="43">
        <v>0.21238837560620427</v>
      </c>
    </row>
    <row r="1514" spans="1:7" x14ac:dyDescent="0.25">
      <c r="A1514" s="41" t="s">
        <v>60</v>
      </c>
      <c r="B1514" s="41" t="s">
        <v>16</v>
      </c>
      <c r="C1514" s="41" t="s">
        <v>15</v>
      </c>
      <c r="D1514" s="41" t="s">
        <v>59</v>
      </c>
      <c r="E1514" s="44">
        <v>45512</v>
      </c>
      <c r="F1514" s="41" t="s">
        <v>24</v>
      </c>
      <c r="G1514" s="43">
        <v>0.21436132721381357</v>
      </c>
    </row>
    <row r="1515" spans="1:7" x14ac:dyDescent="0.25">
      <c r="A1515" s="41" t="s">
        <v>60</v>
      </c>
      <c r="B1515" s="41" t="s">
        <v>16</v>
      </c>
      <c r="C1515" s="41" t="s">
        <v>15</v>
      </c>
      <c r="D1515" s="41" t="s">
        <v>59</v>
      </c>
      <c r="E1515" s="44">
        <v>45513</v>
      </c>
      <c r="F1515" s="41" t="s">
        <v>24</v>
      </c>
      <c r="G1515" s="43">
        <v>0.21744595526629604</v>
      </c>
    </row>
    <row r="1516" spans="1:7" x14ac:dyDescent="0.25">
      <c r="A1516" s="41" t="s">
        <v>60</v>
      </c>
      <c r="B1516" s="41" t="s">
        <v>16</v>
      </c>
      <c r="C1516" s="41" t="s">
        <v>15</v>
      </c>
      <c r="D1516" s="41" t="s">
        <v>59</v>
      </c>
      <c r="E1516" s="44">
        <v>45517</v>
      </c>
      <c r="F1516" s="41" t="s">
        <v>24</v>
      </c>
      <c r="G1516" s="43">
        <v>0.22180998741818408</v>
      </c>
    </row>
    <row r="1517" spans="1:7" x14ac:dyDescent="0.25">
      <c r="A1517" s="41" t="s">
        <v>60</v>
      </c>
      <c r="B1517" s="41" t="s">
        <v>16</v>
      </c>
      <c r="C1517" s="41" t="s">
        <v>15</v>
      </c>
      <c r="D1517" s="41" t="s">
        <v>59</v>
      </c>
      <c r="E1517" s="44">
        <v>45518</v>
      </c>
      <c r="F1517" s="41" t="s">
        <v>24</v>
      </c>
      <c r="G1517" s="43">
        <v>0.22550800006069302</v>
      </c>
    </row>
    <row r="1518" spans="1:7" x14ac:dyDescent="0.25">
      <c r="A1518" s="41" t="s">
        <v>60</v>
      </c>
      <c r="B1518" s="41" t="s">
        <v>16</v>
      </c>
      <c r="C1518" s="41" t="s">
        <v>15</v>
      </c>
      <c r="D1518" s="41" t="s">
        <v>59</v>
      </c>
      <c r="E1518" s="44">
        <v>45519</v>
      </c>
      <c r="F1518" s="41" t="s">
        <v>24</v>
      </c>
      <c r="G1518" s="43">
        <v>0.22727160653805953</v>
      </c>
    </row>
    <row r="1519" spans="1:7" x14ac:dyDescent="0.25">
      <c r="A1519" s="41" t="s">
        <v>60</v>
      </c>
      <c r="B1519" s="41" t="s">
        <v>16</v>
      </c>
      <c r="C1519" s="41" t="s">
        <v>15</v>
      </c>
      <c r="D1519" s="41" t="s">
        <v>59</v>
      </c>
      <c r="E1519" s="44">
        <v>45520</v>
      </c>
      <c r="F1519" s="41" t="s">
        <v>24</v>
      </c>
      <c r="G1519" s="43">
        <v>0.23416288376748673</v>
      </c>
    </row>
    <row r="1520" spans="1:7" x14ac:dyDescent="0.25">
      <c r="A1520" s="41" t="s">
        <v>60</v>
      </c>
      <c r="B1520" s="41" t="s">
        <v>16</v>
      </c>
      <c r="C1520" s="41" t="s">
        <v>15</v>
      </c>
      <c r="D1520" s="41" t="s">
        <v>59</v>
      </c>
      <c r="E1520" s="44">
        <v>45523</v>
      </c>
      <c r="F1520" s="41" t="s">
        <v>24</v>
      </c>
      <c r="G1520" s="43">
        <v>0.23762164328521523</v>
      </c>
    </row>
    <row r="1521" spans="1:7" x14ac:dyDescent="0.25">
      <c r="A1521" s="41" t="s">
        <v>60</v>
      </c>
      <c r="B1521" s="41" t="s">
        <v>16</v>
      </c>
      <c r="C1521" s="41" t="s">
        <v>15</v>
      </c>
      <c r="D1521" s="41" t="s">
        <v>59</v>
      </c>
      <c r="E1521" s="44">
        <v>45524</v>
      </c>
      <c r="F1521" s="41" t="s">
        <v>24</v>
      </c>
      <c r="G1521" s="43">
        <v>0.24188994121208701</v>
      </c>
    </row>
    <row r="1522" spans="1:7" x14ac:dyDescent="0.25">
      <c r="A1522" s="41" t="s">
        <v>60</v>
      </c>
      <c r="B1522" s="41" t="s">
        <v>16</v>
      </c>
      <c r="C1522" s="41" t="s">
        <v>15</v>
      </c>
      <c r="D1522" s="41" t="s">
        <v>59</v>
      </c>
      <c r="E1522" s="44">
        <v>45525</v>
      </c>
      <c r="F1522" s="41" t="s">
        <v>24</v>
      </c>
      <c r="G1522" s="43">
        <v>0.24571065707168863</v>
      </c>
    </row>
    <row r="1523" spans="1:7" x14ac:dyDescent="0.25">
      <c r="A1523" s="41" t="s">
        <v>60</v>
      </c>
      <c r="B1523" s="41" t="s">
        <v>16</v>
      </c>
      <c r="C1523" s="41" t="s">
        <v>15</v>
      </c>
      <c r="D1523" s="41" t="s">
        <v>59</v>
      </c>
      <c r="E1523" s="44">
        <v>45526</v>
      </c>
      <c r="F1523" s="41" t="s">
        <v>24</v>
      </c>
      <c r="G1523" s="43">
        <v>0.24981416866098724</v>
      </c>
    </row>
    <row r="1524" spans="1:7" x14ac:dyDescent="0.25">
      <c r="A1524" s="41" t="s">
        <v>60</v>
      </c>
      <c r="B1524" s="41" t="s">
        <v>16</v>
      </c>
      <c r="C1524" s="41" t="s">
        <v>15</v>
      </c>
      <c r="D1524" s="41" t="s">
        <v>59</v>
      </c>
      <c r="E1524" s="44">
        <v>45527</v>
      </c>
      <c r="F1524" s="41" t="s">
        <v>24</v>
      </c>
      <c r="G1524" s="43">
        <v>0.25470840288279872</v>
      </c>
    </row>
    <row r="1525" spans="1:7" x14ac:dyDescent="0.25">
      <c r="A1525" s="41" t="s">
        <v>60</v>
      </c>
      <c r="B1525" s="41" t="s">
        <v>16</v>
      </c>
      <c r="C1525" s="41" t="s">
        <v>15</v>
      </c>
      <c r="D1525" s="41" t="s">
        <v>59</v>
      </c>
      <c r="E1525" s="44">
        <v>45531</v>
      </c>
      <c r="F1525" s="41" t="s">
        <v>24</v>
      </c>
      <c r="G1525" s="43">
        <v>0.25989744145648919</v>
      </c>
    </row>
    <row r="1526" spans="1:7" x14ac:dyDescent="0.25">
      <c r="A1526" s="41" t="s">
        <v>60</v>
      </c>
      <c r="B1526" s="41" t="s">
        <v>16</v>
      </c>
      <c r="C1526" s="41" t="s">
        <v>15</v>
      </c>
      <c r="D1526" s="41" t="s">
        <v>59</v>
      </c>
      <c r="E1526" s="44">
        <v>45532</v>
      </c>
      <c r="F1526" s="41" t="s">
        <v>24</v>
      </c>
      <c r="G1526" s="43">
        <v>0.26487768976985276</v>
      </c>
    </row>
    <row r="1527" spans="1:7" x14ac:dyDescent="0.25">
      <c r="A1527" s="41" t="s">
        <v>60</v>
      </c>
      <c r="B1527" s="41" t="s">
        <v>16</v>
      </c>
      <c r="C1527" s="41" t="s">
        <v>15</v>
      </c>
      <c r="D1527" s="41" t="s">
        <v>59</v>
      </c>
      <c r="E1527" s="44">
        <v>45533</v>
      </c>
      <c r="F1527" s="41" t="s">
        <v>24</v>
      </c>
      <c r="G1527" s="43">
        <v>0.26844987798350534</v>
      </c>
    </row>
    <row r="1528" spans="1:7" x14ac:dyDescent="0.25">
      <c r="A1528" s="41" t="s">
        <v>60</v>
      </c>
      <c r="B1528" s="41" t="s">
        <v>16</v>
      </c>
      <c r="C1528" s="41" t="s">
        <v>15</v>
      </c>
      <c r="D1528" s="41" t="s">
        <v>59</v>
      </c>
      <c r="E1528" s="44">
        <v>45534</v>
      </c>
      <c r="F1528" s="41" t="s">
        <v>24</v>
      </c>
      <c r="G1528" s="43">
        <v>0.27097346511747539</v>
      </c>
    </row>
    <row r="1529" spans="1:7" x14ac:dyDescent="0.25">
      <c r="A1529" s="41" t="s">
        <v>60</v>
      </c>
      <c r="B1529" s="41" t="s">
        <v>16</v>
      </c>
      <c r="C1529" s="41" t="s">
        <v>15</v>
      </c>
      <c r="D1529" s="41" t="s">
        <v>59</v>
      </c>
      <c r="E1529" s="44">
        <v>45537</v>
      </c>
      <c r="F1529" s="41" t="s">
        <v>24</v>
      </c>
      <c r="G1529" s="43">
        <v>0.27750411946368353</v>
      </c>
    </row>
    <row r="1530" spans="1:7" x14ac:dyDescent="0.25">
      <c r="A1530" s="41" t="s">
        <v>60</v>
      </c>
      <c r="B1530" s="41" t="s">
        <v>16</v>
      </c>
      <c r="C1530" s="41" t="s">
        <v>15</v>
      </c>
      <c r="D1530" s="41" t="s">
        <v>59</v>
      </c>
      <c r="E1530" s="44">
        <v>45538</v>
      </c>
      <c r="F1530" s="41" t="s">
        <v>24</v>
      </c>
      <c r="G1530" s="43">
        <v>0.28408413555294648</v>
      </c>
    </row>
    <row r="1531" spans="1:7" x14ac:dyDescent="0.25">
      <c r="A1531" s="41" t="s">
        <v>60</v>
      </c>
      <c r="B1531" s="41" t="s">
        <v>16</v>
      </c>
      <c r="C1531" s="41" t="s">
        <v>15</v>
      </c>
      <c r="D1531" s="41" t="s">
        <v>59</v>
      </c>
      <c r="E1531" s="44">
        <v>45539</v>
      </c>
      <c r="F1531" s="41" t="s">
        <v>24</v>
      </c>
      <c r="G1531" s="43">
        <v>0.29076693276464383</v>
      </c>
    </row>
    <row r="1532" spans="1:7" x14ac:dyDescent="0.25">
      <c r="A1532" s="41" t="s">
        <v>60</v>
      </c>
      <c r="B1532" s="41" t="s">
        <v>16</v>
      </c>
      <c r="C1532" s="41" t="s">
        <v>15</v>
      </c>
      <c r="D1532" s="41" t="s">
        <v>59</v>
      </c>
      <c r="E1532" s="44">
        <v>45540</v>
      </c>
      <c r="F1532" s="41" t="s">
        <v>24</v>
      </c>
      <c r="G1532" s="43">
        <v>0.29669532727297027</v>
      </c>
    </row>
    <row r="1533" spans="1:7" x14ac:dyDescent="0.25">
      <c r="A1533" s="41" t="s">
        <v>60</v>
      </c>
      <c r="B1533" s="41" t="s">
        <v>16</v>
      </c>
      <c r="C1533" s="41" t="s">
        <v>15</v>
      </c>
      <c r="D1533" s="41" t="s">
        <v>59</v>
      </c>
      <c r="E1533" s="44">
        <v>45541</v>
      </c>
      <c r="F1533" s="41" t="s">
        <v>24</v>
      </c>
      <c r="G1533" s="43">
        <v>0.30166294292920015</v>
      </c>
    </row>
    <row r="1534" spans="1:7" x14ac:dyDescent="0.25">
      <c r="A1534" s="41" t="s">
        <v>60</v>
      </c>
      <c r="B1534" s="41" t="s">
        <v>16</v>
      </c>
      <c r="C1534" s="41" t="s">
        <v>15</v>
      </c>
      <c r="D1534" s="41" t="s">
        <v>59</v>
      </c>
      <c r="E1534" s="44">
        <v>45544</v>
      </c>
      <c r="F1534" s="41" t="s">
        <v>24</v>
      </c>
      <c r="G1534" s="43">
        <v>0.30717928201805172</v>
      </c>
    </row>
    <row r="1535" spans="1:7" x14ac:dyDescent="0.25">
      <c r="A1535" s="41" t="s">
        <v>60</v>
      </c>
      <c r="B1535" s="41" t="s">
        <v>16</v>
      </c>
      <c r="C1535" s="41" t="s">
        <v>15</v>
      </c>
      <c r="D1535" s="41" t="s">
        <v>59</v>
      </c>
      <c r="E1535" s="44">
        <v>45545</v>
      </c>
      <c r="F1535" s="41" t="s">
        <v>24</v>
      </c>
      <c r="G1535" s="43">
        <v>0.31523774831731671</v>
      </c>
    </row>
    <row r="1536" spans="1:7" x14ac:dyDescent="0.25">
      <c r="A1536" s="41" t="s">
        <v>60</v>
      </c>
      <c r="B1536" s="41" t="s">
        <v>16</v>
      </c>
      <c r="C1536" s="41" t="s">
        <v>15</v>
      </c>
      <c r="D1536" s="41" t="s">
        <v>59</v>
      </c>
      <c r="E1536" s="44">
        <v>45546</v>
      </c>
      <c r="F1536" s="41" t="s">
        <v>24</v>
      </c>
      <c r="G1536" s="43">
        <v>0.31851537801264013</v>
      </c>
    </row>
    <row r="1537" spans="1:7" x14ac:dyDescent="0.25">
      <c r="A1537" s="41" t="s">
        <v>60</v>
      </c>
      <c r="B1537" s="41" t="s">
        <v>16</v>
      </c>
      <c r="C1537" s="41" t="s">
        <v>15</v>
      </c>
      <c r="D1537" s="41" t="s">
        <v>59</v>
      </c>
      <c r="E1537" s="44">
        <v>45547</v>
      </c>
      <c r="F1537" s="41" t="s">
        <v>24</v>
      </c>
      <c r="G1537" s="43">
        <v>0.3256177126225781</v>
      </c>
    </row>
    <row r="1538" spans="1:7" x14ac:dyDescent="0.25">
      <c r="A1538" s="41" t="s">
        <v>60</v>
      </c>
      <c r="B1538" s="41" t="s">
        <v>16</v>
      </c>
      <c r="C1538" s="41" t="s">
        <v>15</v>
      </c>
      <c r="D1538" s="41" t="s">
        <v>59</v>
      </c>
      <c r="E1538" s="44">
        <v>45548</v>
      </c>
      <c r="F1538" s="41" t="s">
        <v>24</v>
      </c>
      <c r="G1538" s="43">
        <v>0.32826668715482615</v>
      </c>
    </row>
    <row r="1539" spans="1:7" x14ac:dyDescent="0.25">
      <c r="A1539" s="41" t="s">
        <v>60</v>
      </c>
      <c r="B1539" s="41" t="s">
        <v>16</v>
      </c>
      <c r="C1539" s="41" t="s">
        <v>15</v>
      </c>
      <c r="D1539" s="41" t="s">
        <v>59</v>
      </c>
      <c r="E1539" s="44">
        <v>45552</v>
      </c>
      <c r="F1539" s="41" t="s">
        <v>24</v>
      </c>
      <c r="G1539" s="43">
        <v>0.33071746837862659</v>
      </c>
    </row>
    <row r="1540" spans="1:7" x14ac:dyDescent="0.25">
      <c r="A1540" s="41" t="s">
        <v>60</v>
      </c>
      <c r="B1540" s="41" t="s">
        <v>16</v>
      </c>
      <c r="C1540" s="41" t="s">
        <v>15</v>
      </c>
      <c r="D1540" s="41" t="s">
        <v>59</v>
      </c>
      <c r="E1540" s="44">
        <v>45553</v>
      </c>
      <c r="F1540" s="41" t="s">
        <v>24</v>
      </c>
      <c r="G1540" s="43">
        <v>0.33111469642309849</v>
      </c>
    </row>
    <row r="1541" spans="1:7" x14ac:dyDescent="0.25">
      <c r="A1541" s="41" t="s">
        <v>60</v>
      </c>
      <c r="B1541" s="41" t="s">
        <v>16</v>
      </c>
      <c r="C1541" s="41" t="s">
        <v>15</v>
      </c>
      <c r="D1541" s="41" t="s">
        <v>59</v>
      </c>
      <c r="E1541" s="44">
        <v>45554</v>
      </c>
      <c r="F1541" s="41" t="s">
        <v>24</v>
      </c>
      <c r="G1541" s="43">
        <v>0.33193121732738823</v>
      </c>
    </row>
    <row r="1542" spans="1:7" x14ac:dyDescent="0.25">
      <c r="A1542" s="41" t="s">
        <v>60</v>
      </c>
      <c r="B1542" s="41" t="s">
        <v>16</v>
      </c>
      <c r="C1542" s="41" t="s">
        <v>15</v>
      </c>
      <c r="D1542" s="41" t="s">
        <v>59</v>
      </c>
      <c r="E1542" s="44">
        <v>45555</v>
      </c>
      <c r="F1542" s="41" t="s">
        <v>24</v>
      </c>
      <c r="G1542" s="43">
        <v>0.33515352997886166</v>
      </c>
    </row>
    <row r="1543" spans="1:7" x14ac:dyDescent="0.25">
      <c r="A1543" s="41" t="s">
        <v>60</v>
      </c>
      <c r="B1543" s="41" t="s">
        <v>16</v>
      </c>
      <c r="C1543" s="41" t="s">
        <v>15</v>
      </c>
      <c r="D1543" s="41" t="s">
        <v>59</v>
      </c>
      <c r="E1543" s="44">
        <v>45559</v>
      </c>
      <c r="F1543" s="41" t="s">
        <v>24</v>
      </c>
      <c r="G1543" s="43">
        <v>0.33887779206657814</v>
      </c>
    </row>
    <row r="1544" spans="1:7" x14ac:dyDescent="0.25">
      <c r="A1544" s="41" t="s">
        <v>60</v>
      </c>
      <c r="B1544" s="41" t="s">
        <v>16</v>
      </c>
      <c r="C1544" s="41" t="s">
        <v>15</v>
      </c>
      <c r="D1544" s="41" t="s">
        <v>59</v>
      </c>
      <c r="E1544" s="44">
        <v>45560</v>
      </c>
      <c r="F1544" s="41" t="s">
        <v>24</v>
      </c>
      <c r="G1544" s="43">
        <v>0.34301414085792326</v>
      </c>
    </row>
    <row r="1545" spans="1:7" x14ac:dyDescent="0.25">
      <c r="A1545" s="41" t="s">
        <v>60</v>
      </c>
      <c r="B1545" s="41" t="s">
        <v>16</v>
      </c>
      <c r="C1545" s="41" t="s">
        <v>15</v>
      </c>
      <c r="D1545" s="41" t="s">
        <v>59</v>
      </c>
      <c r="E1545" s="44">
        <v>45561</v>
      </c>
      <c r="F1545" s="41" t="s">
        <v>24</v>
      </c>
      <c r="G1545" s="43">
        <v>0.35008089755998467</v>
      </c>
    </row>
    <row r="1546" spans="1:7" x14ac:dyDescent="0.25">
      <c r="A1546" s="41" t="s">
        <v>60</v>
      </c>
      <c r="B1546" s="41" t="s">
        <v>16</v>
      </c>
      <c r="C1546" s="41" t="s">
        <v>15</v>
      </c>
      <c r="D1546" s="41" t="s">
        <v>59</v>
      </c>
      <c r="E1546" s="44">
        <v>45562</v>
      </c>
      <c r="F1546" s="41" t="s">
        <v>24</v>
      </c>
      <c r="G1546" s="43">
        <v>0.3558494602254117</v>
      </c>
    </row>
    <row r="1547" spans="1:7" x14ac:dyDescent="0.25">
      <c r="A1547" s="41" t="s">
        <v>60</v>
      </c>
      <c r="B1547" s="41" t="s">
        <v>16</v>
      </c>
      <c r="C1547" s="41" t="s">
        <v>15</v>
      </c>
      <c r="D1547" s="41" t="s">
        <v>59</v>
      </c>
      <c r="E1547" s="44">
        <v>45565</v>
      </c>
      <c r="F1547" s="41" t="s">
        <v>24</v>
      </c>
      <c r="G1547" s="43">
        <v>0.35996575091517452</v>
      </c>
    </row>
    <row r="1548" spans="1:7" x14ac:dyDescent="0.25">
      <c r="A1548" s="41" t="s">
        <v>60</v>
      </c>
      <c r="B1548" s="41" t="s">
        <v>16</v>
      </c>
      <c r="C1548" s="41" t="s">
        <v>15</v>
      </c>
      <c r="D1548" s="41" t="s">
        <v>59</v>
      </c>
      <c r="E1548" s="44">
        <v>45566</v>
      </c>
      <c r="F1548" s="41" t="s">
        <v>24</v>
      </c>
      <c r="G1548" s="43">
        <v>0.36320561106622762</v>
      </c>
    </row>
    <row r="1549" spans="1:7" x14ac:dyDescent="0.25">
      <c r="A1549" s="41" t="s">
        <v>60</v>
      </c>
      <c r="B1549" s="41" t="s">
        <v>16</v>
      </c>
      <c r="C1549" s="41" t="s">
        <v>15</v>
      </c>
      <c r="D1549" s="41" t="s">
        <v>59</v>
      </c>
      <c r="E1549" s="44">
        <v>45567</v>
      </c>
      <c r="F1549" s="41" t="s">
        <v>24</v>
      </c>
      <c r="G1549" s="43">
        <v>0.36719604205463924</v>
      </c>
    </row>
    <row r="1550" spans="1:7" x14ac:dyDescent="0.25">
      <c r="A1550" s="41" t="s">
        <v>60</v>
      </c>
      <c r="B1550" s="41" t="s">
        <v>16</v>
      </c>
      <c r="C1550" s="41" t="s">
        <v>15</v>
      </c>
      <c r="D1550" s="41" t="s">
        <v>59</v>
      </c>
      <c r="E1550" s="44">
        <v>45568</v>
      </c>
      <c r="F1550" s="41" t="s">
        <v>24</v>
      </c>
      <c r="G1550" s="43">
        <v>0.37134612448229271</v>
      </c>
    </row>
    <row r="1551" spans="1:7" x14ac:dyDescent="0.25">
      <c r="A1551" s="41" t="s">
        <v>60</v>
      </c>
      <c r="B1551" s="41" t="s">
        <v>16</v>
      </c>
      <c r="C1551" s="41" t="s">
        <v>15</v>
      </c>
      <c r="D1551" s="41" t="s">
        <v>59</v>
      </c>
      <c r="E1551" s="44">
        <v>45569</v>
      </c>
      <c r="F1551" s="41" t="s">
        <v>24</v>
      </c>
      <c r="G1551" s="43">
        <v>0.37349683545676327</v>
      </c>
    </row>
    <row r="1552" spans="1:7" x14ac:dyDescent="0.25">
      <c r="A1552" s="41" t="s">
        <v>60</v>
      </c>
      <c r="B1552" s="41" t="s">
        <v>16</v>
      </c>
      <c r="C1552" s="41" t="s">
        <v>15</v>
      </c>
      <c r="D1552" s="41" t="s">
        <v>59</v>
      </c>
      <c r="E1552" s="44">
        <v>45572</v>
      </c>
      <c r="F1552" s="41" t="s">
        <v>24</v>
      </c>
      <c r="G1552" s="43">
        <v>0.37906185767612166</v>
      </c>
    </row>
    <row r="1553" spans="1:7" x14ac:dyDescent="0.25">
      <c r="A1553" s="41" t="s">
        <v>60</v>
      </c>
      <c r="B1553" s="41" t="s">
        <v>16</v>
      </c>
      <c r="C1553" s="41" t="s">
        <v>15</v>
      </c>
      <c r="D1553" s="41" t="s">
        <v>59</v>
      </c>
      <c r="E1553" s="44">
        <v>45573</v>
      </c>
      <c r="F1553" s="41" t="s">
        <v>24</v>
      </c>
      <c r="G1553" s="43">
        <v>0.38220522100412041</v>
      </c>
    </row>
    <row r="1554" spans="1:7" x14ac:dyDescent="0.25">
      <c r="A1554" s="41" t="s">
        <v>60</v>
      </c>
      <c r="B1554" s="41" t="s">
        <v>16</v>
      </c>
      <c r="C1554" s="41" t="s">
        <v>15</v>
      </c>
      <c r="D1554" s="41" t="s">
        <v>59</v>
      </c>
      <c r="E1554" s="44">
        <v>45574</v>
      </c>
      <c r="F1554" s="41" t="s">
        <v>24</v>
      </c>
      <c r="G1554" s="43">
        <v>0.38627574831229722</v>
      </c>
    </row>
    <row r="1555" spans="1:7" x14ac:dyDescent="0.25">
      <c r="A1555" s="41" t="s">
        <v>60</v>
      </c>
      <c r="B1555" s="41" t="s">
        <v>16</v>
      </c>
      <c r="C1555" s="41" t="s">
        <v>15</v>
      </c>
      <c r="D1555" s="41" t="s">
        <v>59</v>
      </c>
      <c r="E1555" s="44">
        <v>45575</v>
      </c>
      <c r="F1555" s="41" t="s">
        <v>24</v>
      </c>
      <c r="G1555" s="43">
        <v>0.39129516822491639</v>
      </c>
    </row>
    <row r="1556" spans="1:7" x14ac:dyDescent="0.25">
      <c r="A1556" s="41" t="s">
        <v>60</v>
      </c>
      <c r="B1556" s="41" t="s">
        <v>16</v>
      </c>
      <c r="C1556" s="41" t="s">
        <v>15</v>
      </c>
      <c r="D1556" s="41" t="s">
        <v>59</v>
      </c>
      <c r="E1556" s="44">
        <v>45576</v>
      </c>
      <c r="F1556" s="41" t="s">
        <v>24</v>
      </c>
      <c r="G1556" s="43">
        <v>0.39514659787174</v>
      </c>
    </row>
    <row r="1557" spans="1:7" x14ac:dyDescent="0.25">
      <c r="A1557" s="41" t="s">
        <v>60</v>
      </c>
      <c r="B1557" s="41" t="s">
        <v>16</v>
      </c>
      <c r="C1557" s="41" t="s">
        <v>15</v>
      </c>
      <c r="D1557" s="41" t="s">
        <v>59</v>
      </c>
      <c r="E1557" s="44">
        <v>45580</v>
      </c>
      <c r="F1557" s="41" t="s">
        <v>24</v>
      </c>
      <c r="G1557" s="43">
        <v>0.4011928737206068</v>
      </c>
    </row>
    <row r="1558" spans="1:7" x14ac:dyDescent="0.25">
      <c r="A1558" s="41" t="s">
        <v>60</v>
      </c>
      <c r="B1558" s="41" t="s">
        <v>16</v>
      </c>
      <c r="C1558" s="41" t="s">
        <v>15</v>
      </c>
      <c r="D1558" s="41" t="s">
        <v>59</v>
      </c>
      <c r="E1558" s="44">
        <v>45581</v>
      </c>
      <c r="F1558" s="41" t="s">
        <v>24</v>
      </c>
      <c r="G1558" s="43">
        <v>0.40553182690674272</v>
      </c>
    </row>
    <row r="1559" spans="1:7" x14ac:dyDescent="0.25">
      <c r="A1559" s="41" t="s">
        <v>60</v>
      </c>
      <c r="B1559" s="41" t="s">
        <v>16</v>
      </c>
      <c r="C1559" s="41" t="s">
        <v>15</v>
      </c>
      <c r="D1559" s="41" t="s">
        <v>59</v>
      </c>
      <c r="E1559" s="44">
        <v>45582</v>
      </c>
      <c r="F1559" s="41" t="s">
        <v>24</v>
      </c>
      <c r="G1559" s="43">
        <v>0.40809553977573088</v>
      </c>
    </row>
    <row r="1560" spans="1:7" x14ac:dyDescent="0.25">
      <c r="A1560" s="41" t="s">
        <v>60</v>
      </c>
      <c r="B1560" s="41" t="s">
        <v>16</v>
      </c>
      <c r="C1560" s="41" t="s">
        <v>15</v>
      </c>
      <c r="D1560" s="41" t="s">
        <v>59</v>
      </c>
      <c r="E1560" s="44">
        <v>45583</v>
      </c>
      <c r="F1560" s="41" t="s">
        <v>24</v>
      </c>
      <c r="G1560" s="43">
        <v>0.41349880173997872</v>
      </c>
    </row>
    <row r="1561" spans="1:7" x14ac:dyDescent="0.25">
      <c r="A1561" s="41" t="s">
        <v>60</v>
      </c>
      <c r="B1561" s="41" t="s">
        <v>16</v>
      </c>
      <c r="C1561" s="41" t="s">
        <v>15</v>
      </c>
      <c r="D1561" s="41" t="s">
        <v>59</v>
      </c>
      <c r="E1561" s="44">
        <v>45586</v>
      </c>
      <c r="F1561" s="41" t="s">
        <v>24</v>
      </c>
      <c r="G1561" s="43">
        <v>0.41707800965509706</v>
      </c>
    </row>
    <row r="1562" spans="1:7" x14ac:dyDescent="0.25">
      <c r="A1562" s="41" t="s">
        <v>60</v>
      </c>
      <c r="B1562" s="41" t="s">
        <v>16</v>
      </c>
      <c r="C1562" s="41" t="s">
        <v>15</v>
      </c>
      <c r="D1562" s="41" t="s">
        <v>59</v>
      </c>
      <c r="E1562" s="44">
        <v>45587</v>
      </c>
      <c r="F1562" s="41" t="s">
        <v>24</v>
      </c>
      <c r="G1562" s="43">
        <v>0.41633298181255324</v>
      </c>
    </row>
    <row r="1563" spans="1:7" x14ac:dyDescent="0.25">
      <c r="A1563" s="41" t="s">
        <v>60</v>
      </c>
      <c r="B1563" s="41" t="s">
        <v>16</v>
      </c>
      <c r="C1563" s="41" t="s">
        <v>15</v>
      </c>
      <c r="D1563" s="41" t="s">
        <v>59</v>
      </c>
      <c r="E1563" s="44">
        <v>45588</v>
      </c>
      <c r="F1563" s="41" t="s">
        <v>24</v>
      </c>
      <c r="G1563" s="43">
        <v>0.42368753003494369</v>
      </c>
    </row>
    <row r="1564" spans="1:7" x14ac:dyDescent="0.25">
      <c r="A1564" s="41" t="s">
        <v>60</v>
      </c>
      <c r="B1564" s="41" t="s">
        <v>16</v>
      </c>
      <c r="C1564" s="41" t="s">
        <v>15</v>
      </c>
      <c r="D1564" s="41" t="s">
        <v>59</v>
      </c>
      <c r="E1564" s="44">
        <v>45589</v>
      </c>
      <c r="F1564" s="41" t="s">
        <v>24</v>
      </c>
      <c r="G1564" s="43">
        <v>0.42751055626125645</v>
      </c>
    </row>
    <row r="1565" spans="1:7" x14ac:dyDescent="0.25">
      <c r="A1565" s="41" t="s">
        <v>60</v>
      </c>
      <c r="B1565" s="41" t="s">
        <v>16</v>
      </c>
      <c r="C1565" s="41" t="s">
        <v>15</v>
      </c>
      <c r="D1565" s="41" t="s">
        <v>59</v>
      </c>
      <c r="E1565" s="44">
        <v>45590</v>
      </c>
      <c r="F1565" s="41" t="s">
        <v>24</v>
      </c>
      <c r="G1565" s="43">
        <v>0.42700156018646906</v>
      </c>
    </row>
    <row r="1566" spans="1:7" x14ac:dyDescent="0.25">
      <c r="A1566" s="41" t="s">
        <v>60</v>
      </c>
      <c r="B1566" s="41" t="s">
        <v>16</v>
      </c>
      <c r="C1566" s="41" t="s">
        <v>15</v>
      </c>
      <c r="D1566" s="41" t="s">
        <v>59</v>
      </c>
      <c r="E1566" s="44">
        <v>45594</v>
      </c>
      <c r="F1566" s="41" t="s">
        <v>24</v>
      </c>
      <c r="G1566" s="43">
        <v>0.4337380770757745</v>
      </c>
    </row>
    <row r="1567" spans="1:7" x14ac:dyDescent="0.25">
      <c r="A1567" s="41" t="s">
        <v>60</v>
      </c>
      <c r="B1567" s="41" t="s">
        <v>16</v>
      </c>
      <c r="C1567" s="41" t="s">
        <v>15</v>
      </c>
      <c r="D1567" s="41" t="s">
        <v>59</v>
      </c>
      <c r="E1567" s="44">
        <v>45595</v>
      </c>
      <c r="F1567" s="41" t="s">
        <v>24</v>
      </c>
      <c r="G1567" s="43">
        <v>0.43889326038309001</v>
      </c>
    </row>
    <row r="1568" spans="1:7" x14ac:dyDescent="0.25">
      <c r="A1568" s="41" t="s">
        <v>60</v>
      </c>
      <c r="B1568" s="41" t="s">
        <v>16</v>
      </c>
      <c r="C1568" s="41" t="s">
        <v>15</v>
      </c>
      <c r="D1568" s="41" t="s">
        <v>59</v>
      </c>
      <c r="E1568" s="44">
        <v>45596</v>
      </c>
      <c r="F1568" s="41" t="s">
        <v>24</v>
      </c>
      <c r="G1568" s="43">
        <v>0.44555685518213284</v>
      </c>
    </row>
    <row r="1569" spans="1:7" x14ac:dyDescent="0.25">
      <c r="A1569" s="41" t="s">
        <v>60</v>
      </c>
      <c r="B1569" s="41" t="s">
        <v>16</v>
      </c>
      <c r="C1569" s="41" t="s">
        <v>15</v>
      </c>
      <c r="D1569" s="41" t="s">
        <v>59</v>
      </c>
      <c r="E1569" s="44">
        <v>45597</v>
      </c>
      <c r="F1569" s="41" t="s">
        <v>24</v>
      </c>
      <c r="G1569" s="43">
        <v>0.44910909017842859</v>
      </c>
    </row>
    <row r="1570" spans="1:7" x14ac:dyDescent="0.25">
      <c r="A1570" s="41" t="s">
        <v>60</v>
      </c>
      <c r="B1570" s="41" t="s">
        <v>16</v>
      </c>
      <c r="C1570" s="41" t="s">
        <v>15</v>
      </c>
      <c r="D1570" s="41" t="s">
        <v>59</v>
      </c>
      <c r="E1570" s="44">
        <v>45601</v>
      </c>
      <c r="F1570" s="41" t="s">
        <v>24</v>
      </c>
      <c r="G1570" s="43">
        <v>0.45219136056877274</v>
      </c>
    </row>
    <row r="1571" spans="1:7" x14ac:dyDescent="0.25">
      <c r="A1571" s="41" t="s">
        <v>60</v>
      </c>
      <c r="B1571" s="41" t="s">
        <v>16</v>
      </c>
      <c r="C1571" s="41" t="s">
        <v>15</v>
      </c>
      <c r="D1571" s="41" t="s">
        <v>59</v>
      </c>
      <c r="E1571" s="44">
        <v>45602</v>
      </c>
      <c r="F1571" s="41" t="s">
        <v>24</v>
      </c>
      <c r="G1571" s="43">
        <v>0.45537941013127359</v>
      </c>
    </row>
    <row r="1572" spans="1:7" x14ac:dyDescent="0.25">
      <c r="A1572" s="41" t="s">
        <v>60</v>
      </c>
      <c r="B1572" s="41" t="s">
        <v>16</v>
      </c>
      <c r="C1572" s="41" t="s">
        <v>15</v>
      </c>
      <c r="D1572" s="41" t="s">
        <v>59</v>
      </c>
      <c r="E1572" s="44">
        <v>45603</v>
      </c>
      <c r="F1572" s="41" t="s">
        <v>24</v>
      </c>
      <c r="G1572" s="43">
        <v>0.46254741743702243</v>
      </c>
    </row>
    <row r="1573" spans="1:7" x14ac:dyDescent="0.25">
      <c r="A1573" s="41" t="s">
        <v>60</v>
      </c>
      <c r="B1573" s="41" t="s">
        <v>16</v>
      </c>
      <c r="C1573" s="41" t="s">
        <v>15</v>
      </c>
      <c r="D1573" s="41" t="s">
        <v>59</v>
      </c>
      <c r="E1573" s="44">
        <v>45604</v>
      </c>
      <c r="F1573" s="41" t="s">
        <v>24</v>
      </c>
      <c r="G1573" s="43">
        <v>0.4660354584513694</v>
      </c>
    </row>
    <row r="1574" spans="1:7" x14ac:dyDescent="0.25">
      <c r="A1574" s="41" t="s">
        <v>60</v>
      </c>
      <c r="B1574" s="41" t="s">
        <v>16</v>
      </c>
      <c r="C1574" s="41" t="s">
        <v>15</v>
      </c>
      <c r="D1574" s="41" t="s">
        <v>59</v>
      </c>
      <c r="E1574" s="44">
        <v>45607</v>
      </c>
      <c r="F1574" s="41" t="s">
        <v>24</v>
      </c>
      <c r="G1574" s="43">
        <v>0.47191021888281476</v>
      </c>
    </row>
    <row r="1575" spans="1:7" x14ac:dyDescent="0.25">
      <c r="A1575" s="41" t="s">
        <v>60</v>
      </c>
      <c r="B1575" s="41" t="s">
        <v>16</v>
      </c>
      <c r="C1575" s="41" t="s">
        <v>15</v>
      </c>
      <c r="D1575" s="41" t="s">
        <v>59</v>
      </c>
      <c r="E1575" s="44">
        <v>45608</v>
      </c>
      <c r="F1575" s="41" t="s">
        <v>24</v>
      </c>
      <c r="G1575" s="43">
        <v>0.47661347926270281</v>
      </c>
    </row>
    <row r="1576" spans="1:7" x14ac:dyDescent="0.25">
      <c r="A1576" s="41" t="s">
        <v>60</v>
      </c>
      <c r="B1576" s="41" t="s">
        <v>16</v>
      </c>
      <c r="C1576" s="41" t="s">
        <v>15</v>
      </c>
      <c r="D1576" s="41" t="s">
        <v>59</v>
      </c>
      <c r="E1576" s="44">
        <v>45609</v>
      </c>
      <c r="F1576" s="41" t="s">
        <v>24</v>
      </c>
      <c r="G1576" s="43">
        <v>0.48137542917385051</v>
      </c>
    </row>
    <row r="1577" spans="1:7" x14ac:dyDescent="0.25">
      <c r="A1577" s="41" t="s">
        <v>60</v>
      </c>
      <c r="B1577" s="41" t="s">
        <v>16</v>
      </c>
      <c r="C1577" s="41" t="s">
        <v>15</v>
      </c>
      <c r="D1577" s="41" t="s">
        <v>59</v>
      </c>
      <c r="E1577" s="44">
        <v>45610</v>
      </c>
      <c r="F1577" s="41" t="s">
        <v>24</v>
      </c>
      <c r="G1577" s="43">
        <v>0.48607479859456554</v>
      </c>
    </row>
    <row r="1578" spans="1:7" x14ac:dyDescent="0.25">
      <c r="A1578" s="41" t="s">
        <v>60</v>
      </c>
      <c r="B1578" s="41" t="s">
        <v>16</v>
      </c>
      <c r="C1578" s="41" t="s">
        <v>15</v>
      </c>
      <c r="D1578" s="41" t="s">
        <v>59</v>
      </c>
      <c r="E1578" s="44">
        <v>45611</v>
      </c>
      <c r="F1578" s="41" t="s">
        <v>24</v>
      </c>
      <c r="G1578" s="43">
        <v>0.49477460692977432</v>
      </c>
    </row>
    <row r="1579" spans="1:7" x14ac:dyDescent="0.25">
      <c r="A1579" s="41" t="s">
        <v>60</v>
      </c>
      <c r="B1579" s="41" t="s">
        <v>16</v>
      </c>
      <c r="C1579" s="41" t="s">
        <v>15</v>
      </c>
      <c r="D1579" s="41" t="s">
        <v>59</v>
      </c>
      <c r="E1579" s="44">
        <v>45614</v>
      </c>
      <c r="F1579" s="41" t="s">
        <v>24</v>
      </c>
      <c r="G1579" s="43">
        <v>0.50183448028057553</v>
      </c>
    </row>
    <row r="1580" spans="1:7" x14ac:dyDescent="0.25">
      <c r="A1580" s="41" t="s">
        <v>60</v>
      </c>
      <c r="B1580" s="41" t="s">
        <v>16</v>
      </c>
      <c r="C1580" s="41" t="s">
        <v>15</v>
      </c>
      <c r="D1580" s="41" t="s">
        <v>59</v>
      </c>
      <c r="E1580" s="44">
        <v>45615</v>
      </c>
      <c r="F1580" s="41" t="s">
        <v>24</v>
      </c>
      <c r="G1580" s="43">
        <v>0.49980071935105791</v>
      </c>
    </row>
    <row r="1581" spans="1:7" x14ac:dyDescent="0.25">
      <c r="A1581" s="41" t="s">
        <v>60</v>
      </c>
      <c r="B1581" s="41" t="s">
        <v>16</v>
      </c>
      <c r="C1581" s="41" t="s">
        <v>15</v>
      </c>
      <c r="D1581" s="41" t="s">
        <v>59</v>
      </c>
      <c r="E1581" s="44">
        <v>45616</v>
      </c>
      <c r="F1581" s="41" t="s">
        <v>24</v>
      </c>
      <c r="G1581" s="43">
        <v>0.50972421204446527</v>
      </c>
    </row>
    <row r="1582" spans="1:7" x14ac:dyDescent="0.25">
      <c r="A1582" s="41" t="s">
        <v>60</v>
      </c>
      <c r="B1582" s="41" t="s">
        <v>16</v>
      </c>
      <c r="C1582" s="41" t="s">
        <v>15</v>
      </c>
      <c r="D1582" s="41" t="s">
        <v>59</v>
      </c>
      <c r="E1582" s="44">
        <v>45617</v>
      </c>
      <c r="F1582" s="41" t="s">
        <v>24</v>
      </c>
      <c r="G1582" s="43">
        <v>0.52029211167837175</v>
      </c>
    </row>
    <row r="1583" spans="1:7" x14ac:dyDescent="0.25">
      <c r="A1583" s="41" t="s">
        <v>60</v>
      </c>
      <c r="B1583" s="41" t="s">
        <v>16</v>
      </c>
      <c r="C1583" s="41" t="s">
        <v>15</v>
      </c>
      <c r="D1583" s="41" t="s">
        <v>59</v>
      </c>
      <c r="E1583" s="44">
        <v>45618</v>
      </c>
      <c r="F1583" s="41" t="s">
        <v>24</v>
      </c>
      <c r="G1583" s="43">
        <v>0.5221753047005302</v>
      </c>
    </row>
    <row r="1584" spans="1:7" x14ac:dyDescent="0.25">
      <c r="A1584" s="41" t="s">
        <v>60</v>
      </c>
      <c r="B1584" s="41" t="s">
        <v>16</v>
      </c>
      <c r="C1584" s="41" t="s">
        <v>15</v>
      </c>
      <c r="D1584" s="41" t="s">
        <v>59</v>
      </c>
      <c r="E1584" s="44">
        <v>45621</v>
      </c>
      <c r="F1584" s="41" t="s">
        <v>24</v>
      </c>
      <c r="G1584" s="43">
        <v>0.52862978275112449</v>
      </c>
    </row>
    <row r="1585" spans="1:7" x14ac:dyDescent="0.25">
      <c r="A1585" s="41" t="s">
        <v>60</v>
      </c>
      <c r="B1585" s="41" t="s">
        <v>16</v>
      </c>
      <c r="C1585" s="41" t="s">
        <v>15</v>
      </c>
      <c r="D1585" s="41" t="s">
        <v>59</v>
      </c>
      <c r="E1585" s="44">
        <v>45622</v>
      </c>
      <c r="F1585" s="41" t="s">
        <v>24</v>
      </c>
      <c r="G1585" s="43">
        <v>0.54037656682155166</v>
      </c>
    </row>
    <row r="1586" spans="1:7" x14ac:dyDescent="0.25">
      <c r="A1586" s="41" t="s">
        <v>60</v>
      </c>
      <c r="B1586" s="41" t="s">
        <v>16</v>
      </c>
      <c r="C1586" s="41" t="s">
        <v>15</v>
      </c>
      <c r="D1586" s="41" t="s">
        <v>59</v>
      </c>
      <c r="E1586" s="44">
        <v>45623</v>
      </c>
      <c r="F1586" s="41" t="s">
        <v>24</v>
      </c>
      <c r="G1586" s="43">
        <v>0.54156112428174863</v>
      </c>
    </row>
    <row r="1587" spans="1:7" x14ac:dyDescent="0.25">
      <c r="A1587" s="41" t="s">
        <v>60</v>
      </c>
      <c r="B1587" s="41" t="s">
        <v>16</v>
      </c>
      <c r="C1587" s="41" t="s">
        <v>15</v>
      </c>
      <c r="D1587" s="41" t="s">
        <v>59</v>
      </c>
      <c r="E1587" s="44">
        <v>45624</v>
      </c>
      <c r="F1587" s="41" t="s">
        <v>24</v>
      </c>
      <c r="G1587" s="43">
        <v>0.55154986761393787</v>
      </c>
    </row>
    <row r="1588" spans="1:7" x14ac:dyDescent="0.25">
      <c r="A1588" s="41" t="s">
        <v>60</v>
      </c>
      <c r="B1588" s="41" t="s">
        <v>16</v>
      </c>
      <c r="C1588" s="41" t="s">
        <v>15</v>
      </c>
      <c r="D1588" s="41" t="s">
        <v>59</v>
      </c>
      <c r="E1588" s="44">
        <v>45625</v>
      </c>
      <c r="F1588" s="41" t="s">
        <v>24</v>
      </c>
      <c r="G1588" s="43">
        <v>0.55542213232267201</v>
      </c>
    </row>
    <row r="1589" spans="1:7" x14ac:dyDescent="0.25">
      <c r="A1589" s="41" t="s">
        <v>60</v>
      </c>
      <c r="B1589" s="41" t="s">
        <v>16</v>
      </c>
      <c r="C1589" s="41" t="s">
        <v>15</v>
      </c>
      <c r="D1589" s="41" t="s">
        <v>59</v>
      </c>
      <c r="E1589" s="44">
        <v>45628</v>
      </c>
      <c r="F1589" s="41" t="s">
        <v>24</v>
      </c>
      <c r="G1589" s="43">
        <v>0.56402350128363909</v>
      </c>
    </row>
    <row r="1590" spans="1:7" x14ac:dyDescent="0.25">
      <c r="A1590" s="41" t="s">
        <v>60</v>
      </c>
      <c r="B1590" s="41" t="s">
        <v>16</v>
      </c>
      <c r="C1590" s="41" t="s">
        <v>15</v>
      </c>
      <c r="D1590" s="41" t="s">
        <v>59</v>
      </c>
      <c r="E1590" s="44">
        <v>45629</v>
      </c>
      <c r="F1590" s="41" t="s">
        <v>24</v>
      </c>
      <c r="G1590" s="43">
        <v>0.56389474990250987</v>
      </c>
    </row>
    <row r="1591" spans="1:7" x14ac:dyDescent="0.25">
      <c r="A1591" s="41" t="s">
        <v>60</v>
      </c>
      <c r="B1591" s="41" t="s">
        <v>16</v>
      </c>
      <c r="C1591" s="41" t="s">
        <v>15</v>
      </c>
      <c r="D1591" s="41" t="s">
        <v>59</v>
      </c>
      <c r="E1591" s="44">
        <v>45630</v>
      </c>
      <c r="F1591" s="41" t="s">
        <v>24</v>
      </c>
      <c r="G1591" s="43">
        <v>0.56927025160403755</v>
      </c>
    </row>
    <row r="1592" spans="1:7" x14ac:dyDescent="0.25">
      <c r="A1592" s="41" t="s">
        <v>60</v>
      </c>
      <c r="B1592" s="41" t="s">
        <v>16</v>
      </c>
      <c r="C1592" s="41" t="s">
        <v>15</v>
      </c>
      <c r="D1592" s="41" t="s">
        <v>59</v>
      </c>
      <c r="E1592" s="44">
        <v>45631</v>
      </c>
      <c r="F1592" s="41" t="s">
        <v>24</v>
      </c>
      <c r="G1592" s="43">
        <v>0.57106338708396209</v>
      </c>
    </row>
    <row r="1593" spans="1:7" x14ac:dyDescent="0.25">
      <c r="A1593" s="41" t="s">
        <v>60</v>
      </c>
      <c r="B1593" s="41" t="s">
        <v>16</v>
      </c>
      <c r="C1593" s="41" t="s">
        <v>15</v>
      </c>
      <c r="D1593" s="41" t="s">
        <v>59</v>
      </c>
      <c r="E1593" s="44">
        <v>45632</v>
      </c>
      <c r="F1593" s="41" t="s">
        <v>24</v>
      </c>
      <c r="G1593" s="43">
        <v>0.5762631015990719</v>
      </c>
    </row>
    <row r="1594" spans="1:7" x14ac:dyDescent="0.25">
      <c r="A1594" s="41" t="s">
        <v>60</v>
      </c>
      <c r="B1594" s="41" t="s">
        <v>16</v>
      </c>
      <c r="C1594" s="41" t="s">
        <v>15</v>
      </c>
      <c r="D1594" s="41" t="s">
        <v>59</v>
      </c>
      <c r="E1594" s="44">
        <v>45635</v>
      </c>
      <c r="F1594" s="41" t="s">
        <v>24</v>
      </c>
      <c r="G1594" s="43">
        <v>0.57675388908878333</v>
      </c>
    </row>
    <row r="1595" spans="1:7" x14ac:dyDescent="0.25">
      <c r="A1595" s="41" t="s">
        <v>60</v>
      </c>
      <c r="B1595" s="41" t="s">
        <v>16</v>
      </c>
      <c r="C1595" s="41" t="s">
        <v>15</v>
      </c>
      <c r="D1595" s="41" t="s">
        <v>59</v>
      </c>
      <c r="E1595" s="44">
        <v>45636</v>
      </c>
      <c r="F1595" s="41" t="s">
        <v>24</v>
      </c>
      <c r="G1595" s="43">
        <v>0.57942856796148767</v>
      </c>
    </row>
    <row r="1596" spans="1:7" x14ac:dyDescent="0.25">
      <c r="A1596" s="41" t="s">
        <v>60</v>
      </c>
      <c r="B1596" s="41" t="s">
        <v>16</v>
      </c>
      <c r="C1596" s="41" t="s">
        <v>15</v>
      </c>
      <c r="D1596" s="41" t="s">
        <v>59</v>
      </c>
      <c r="E1596" s="44">
        <v>45637</v>
      </c>
      <c r="F1596" s="41" t="s">
        <v>24</v>
      </c>
      <c r="G1596" s="43">
        <v>0.58550620873564851</v>
      </c>
    </row>
    <row r="1597" spans="1:7" x14ac:dyDescent="0.25">
      <c r="A1597" s="41" t="s">
        <v>60</v>
      </c>
      <c r="B1597" s="41" t="s">
        <v>16</v>
      </c>
      <c r="C1597" s="41" t="s">
        <v>15</v>
      </c>
      <c r="D1597" s="41" t="s">
        <v>59</v>
      </c>
      <c r="E1597" s="44">
        <v>45638</v>
      </c>
      <c r="F1597" s="41" t="s">
        <v>24</v>
      </c>
      <c r="G1597" s="43">
        <v>0.5892226134933225</v>
      </c>
    </row>
    <row r="1598" spans="1:7" x14ac:dyDescent="0.25">
      <c r="A1598" s="41" t="s">
        <v>60</v>
      </c>
      <c r="B1598" s="41" t="s">
        <v>16</v>
      </c>
      <c r="C1598" s="41" t="s">
        <v>15</v>
      </c>
      <c r="D1598" s="41" t="s">
        <v>59</v>
      </c>
      <c r="E1598" s="44">
        <v>45639</v>
      </c>
      <c r="F1598" s="41" t="s">
        <v>24</v>
      </c>
      <c r="G1598" s="43">
        <v>0.59322303694572687</v>
      </c>
    </row>
    <row r="1599" spans="1:7" x14ac:dyDescent="0.25">
      <c r="A1599" s="41" t="s">
        <v>60</v>
      </c>
      <c r="B1599" s="41" t="s">
        <v>16</v>
      </c>
      <c r="C1599" s="41" t="s">
        <v>15</v>
      </c>
      <c r="D1599" s="41" t="s">
        <v>59</v>
      </c>
      <c r="E1599" s="44">
        <v>45642</v>
      </c>
      <c r="F1599" s="41" t="s">
        <v>24</v>
      </c>
      <c r="G1599" s="43">
        <v>0.59524936582329346</v>
      </c>
    </row>
    <row r="1600" spans="1:7" x14ac:dyDescent="0.25">
      <c r="A1600" s="41" t="s">
        <v>60</v>
      </c>
      <c r="B1600" s="41" t="s">
        <v>16</v>
      </c>
      <c r="C1600" s="41" t="s">
        <v>15</v>
      </c>
      <c r="D1600" s="41" t="s">
        <v>59</v>
      </c>
      <c r="E1600" s="44">
        <v>45643</v>
      </c>
      <c r="F1600" s="41" t="s">
        <v>24</v>
      </c>
      <c r="G1600" s="43">
        <v>0.6007146210694464</v>
      </c>
    </row>
    <row r="1601" spans="1:7" x14ac:dyDescent="0.25">
      <c r="A1601" s="41" t="s">
        <v>60</v>
      </c>
      <c r="B1601" s="41" t="s">
        <v>16</v>
      </c>
      <c r="C1601" s="41" t="s">
        <v>15</v>
      </c>
      <c r="D1601" s="41" t="s">
        <v>59</v>
      </c>
      <c r="E1601" s="44">
        <v>45644</v>
      </c>
      <c r="F1601" s="41" t="s">
        <v>24</v>
      </c>
      <c r="G1601" s="43">
        <v>0.59738488144106161</v>
      </c>
    </row>
    <row r="1602" spans="1:7" x14ac:dyDescent="0.25">
      <c r="A1602" s="41" t="s">
        <v>60</v>
      </c>
      <c r="B1602" s="41" t="s">
        <v>16</v>
      </c>
      <c r="C1602" s="41" t="s">
        <v>15</v>
      </c>
      <c r="D1602" s="41" t="s">
        <v>59</v>
      </c>
      <c r="E1602" s="44">
        <v>45645</v>
      </c>
      <c r="F1602" s="41" t="s">
        <v>24</v>
      </c>
      <c r="G1602" s="43">
        <v>0.6078305247178325</v>
      </c>
    </row>
    <row r="1603" spans="1:7" x14ac:dyDescent="0.25">
      <c r="A1603" s="41" t="s">
        <v>60</v>
      </c>
      <c r="B1603" s="41" t="s">
        <v>16</v>
      </c>
      <c r="C1603" s="41" t="s">
        <v>15</v>
      </c>
      <c r="D1603" s="41" t="s">
        <v>59</v>
      </c>
      <c r="E1603" s="44">
        <v>45646</v>
      </c>
      <c r="F1603" s="41" t="s">
        <v>24</v>
      </c>
      <c r="G1603" s="43">
        <v>0.61114118672391371</v>
      </c>
    </row>
    <row r="1604" spans="1:7" x14ac:dyDescent="0.25">
      <c r="A1604" s="41" t="s">
        <v>60</v>
      </c>
      <c r="B1604" s="41" t="s">
        <v>16</v>
      </c>
      <c r="C1604" s="41" t="s">
        <v>15</v>
      </c>
      <c r="D1604" s="41" t="s">
        <v>59</v>
      </c>
      <c r="E1604" s="44">
        <v>45649</v>
      </c>
      <c r="F1604" s="41" t="s">
        <v>24</v>
      </c>
      <c r="G1604" s="43">
        <v>0.61497469635482971</v>
      </c>
    </row>
    <row r="1605" spans="1:7" x14ac:dyDescent="0.25">
      <c r="A1605" s="41" t="s">
        <v>60</v>
      </c>
      <c r="B1605" s="41" t="s">
        <v>16</v>
      </c>
      <c r="C1605" s="41" t="s">
        <v>15</v>
      </c>
      <c r="D1605" s="41" t="s">
        <v>59</v>
      </c>
      <c r="E1605" s="44">
        <v>45650</v>
      </c>
      <c r="F1605" s="41" t="s">
        <v>24</v>
      </c>
      <c r="G1605" s="43">
        <v>0.61447230759907701</v>
      </c>
    </row>
    <row r="1606" spans="1:7" x14ac:dyDescent="0.25">
      <c r="A1606" s="41" t="s">
        <v>60</v>
      </c>
      <c r="B1606" s="41" t="s">
        <v>16</v>
      </c>
      <c r="C1606" s="41" t="s">
        <v>15</v>
      </c>
      <c r="D1606" s="41" t="s">
        <v>59</v>
      </c>
      <c r="E1606" s="44">
        <v>45656</v>
      </c>
      <c r="F1606" s="41" t="s">
        <v>24</v>
      </c>
      <c r="G1606" s="43">
        <v>0.62372004536259795</v>
      </c>
    </row>
    <row r="1607" spans="1:7" x14ac:dyDescent="0.25">
      <c r="A1607" s="41" t="s">
        <v>60</v>
      </c>
      <c r="B1607" s="41" t="s">
        <v>16</v>
      </c>
      <c r="C1607" s="41" t="s">
        <v>15</v>
      </c>
      <c r="D1607" s="41" t="s">
        <v>59</v>
      </c>
      <c r="E1607" s="44">
        <v>45663</v>
      </c>
      <c r="F1607" s="41" t="s">
        <v>24</v>
      </c>
      <c r="G1607" s="43">
        <v>0.62673841856727563</v>
      </c>
    </row>
    <row r="1608" spans="1:7" x14ac:dyDescent="0.25">
      <c r="A1608" s="41" t="s">
        <v>60</v>
      </c>
      <c r="B1608" s="41" t="s">
        <v>16</v>
      </c>
      <c r="C1608" s="41" t="s">
        <v>15</v>
      </c>
      <c r="D1608" s="41" t="s">
        <v>59</v>
      </c>
      <c r="E1608" s="44">
        <v>45664</v>
      </c>
      <c r="F1608" s="41" t="s">
        <v>24</v>
      </c>
      <c r="G1608" s="43">
        <v>0.63737705677536138</v>
      </c>
    </row>
    <row r="1609" spans="1:7" x14ac:dyDescent="0.25">
      <c r="A1609" s="41" t="s">
        <v>60</v>
      </c>
      <c r="B1609" s="41" t="s">
        <v>16</v>
      </c>
      <c r="C1609" s="41" t="s">
        <v>15</v>
      </c>
      <c r="D1609" s="41" t="s">
        <v>59</v>
      </c>
      <c r="E1609" s="44">
        <v>45665</v>
      </c>
      <c r="F1609" s="41" t="s">
        <v>24</v>
      </c>
      <c r="G1609" s="43">
        <v>0.6485614776549119</v>
      </c>
    </row>
    <row r="1610" spans="1:7" x14ac:dyDescent="0.25">
      <c r="A1610" s="41" t="s">
        <v>60</v>
      </c>
      <c r="B1610" s="41" t="s">
        <v>16</v>
      </c>
      <c r="C1610" s="41" t="s">
        <v>15</v>
      </c>
      <c r="D1610" s="41" t="s">
        <v>59</v>
      </c>
      <c r="E1610" s="44">
        <v>45666</v>
      </c>
      <c r="F1610" s="41" t="s">
        <v>24</v>
      </c>
      <c r="G1610" s="43">
        <v>0.65236734276717889</v>
      </c>
    </row>
    <row r="1611" spans="1:7" x14ac:dyDescent="0.25">
      <c r="A1611" s="41" t="s">
        <v>60</v>
      </c>
      <c r="B1611" s="41" t="s">
        <v>16</v>
      </c>
      <c r="C1611" s="41" t="s">
        <v>15</v>
      </c>
      <c r="D1611" s="41" t="s">
        <v>59</v>
      </c>
      <c r="E1611" s="44">
        <v>45667</v>
      </c>
      <c r="F1611" s="41" t="s">
        <v>24</v>
      </c>
      <c r="G1611" s="43">
        <v>0.66426244406572466</v>
      </c>
    </row>
    <row r="1612" spans="1:7" x14ac:dyDescent="0.25">
      <c r="A1612" s="41" t="s">
        <v>60</v>
      </c>
      <c r="B1612" s="41" t="s">
        <v>16</v>
      </c>
      <c r="C1612" s="41" t="s">
        <v>15</v>
      </c>
      <c r="D1612" s="41" t="s">
        <v>59</v>
      </c>
      <c r="E1612" s="44">
        <v>45671</v>
      </c>
      <c r="F1612" s="41" t="s">
        <v>24</v>
      </c>
      <c r="G1612" s="43">
        <v>0.67044654898218392</v>
      </c>
    </row>
    <row r="1613" spans="1:7" x14ac:dyDescent="0.25">
      <c r="A1613" s="41" t="s">
        <v>60</v>
      </c>
      <c r="B1613" s="41" t="s">
        <v>16</v>
      </c>
      <c r="C1613" s="41" t="s">
        <v>15</v>
      </c>
      <c r="D1613" s="41" t="s">
        <v>59</v>
      </c>
      <c r="E1613" s="44">
        <v>45672</v>
      </c>
      <c r="F1613" s="41" t="s">
        <v>24</v>
      </c>
      <c r="G1613" s="43">
        <v>0.68147517556936088</v>
      </c>
    </row>
    <row r="1614" spans="1:7" x14ac:dyDescent="0.25">
      <c r="A1614" s="41" t="s">
        <v>60</v>
      </c>
      <c r="B1614" s="41" t="s">
        <v>16</v>
      </c>
      <c r="C1614" s="41" t="s">
        <v>15</v>
      </c>
      <c r="D1614" s="41" t="s">
        <v>59</v>
      </c>
      <c r="E1614" s="44">
        <v>45673</v>
      </c>
      <c r="F1614" s="41" t="s">
        <v>24</v>
      </c>
      <c r="G1614" s="43">
        <v>0.68772751110421848</v>
      </c>
    </row>
    <row r="1615" spans="1:7" x14ac:dyDescent="0.25">
      <c r="A1615" s="41" t="s">
        <v>60</v>
      </c>
      <c r="B1615" s="41" t="s">
        <v>16</v>
      </c>
      <c r="C1615" s="41" t="s">
        <v>15</v>
      </c>
      <c r="D1615" s="41" t="s">
        <v>59</v>
      </c>
      <c r="E1615" s="44">
        <v>45674</v>
      </c>
      <c r="F1615" s="41" t="s">
        <v>24</v>
      </c>
      <c r="G1615" s="43">
        <v>0.68927763679396914</v>
      </c>
    </row>
    <row r="1616" spans="1:7" x14ac:dyDescent="0.25">
      <c r="A1616" s="41" t="s">
        <v>60</v>
      </c>
      <c r="B1616" s="41" t="s">
        <v>16</v>
      </c>
      <c r="C1616" s="41" t="s">
        <v>15</v>
      </c>
      <c r="D1616" s="41" t="s">
        <v>59</v>
      </c>
      <c r="E1616" s="44">
        <v>45677</v>
      </c>
      <c r="F1616" s="41" t="s">
        <v>24</v>
      </c>
      <c r="G1616" s="43">
        <v>0.69451001886780994</v>
      </c>
    </row>
    <row r="1617" spans="1:7" x14ac:dyDescent="0.25">
      <c r="A1617" s="41" t="s">
        <v>60</v>
      </c>
      <c r="B1617" s="41" t="s">
        <v>16</v>
      </c>
      <c r="C1617" s="41" t="s">
        <v>15</v>
      </c>
      <c r="D1617" s="41" t="s">
        <v>59</v>
      </c>
      <c r="E1617" s="44">
        <v>45678</v>
      </c>
      <c r="F1617" s="41" t="s">
        <v>24</v>
      </c>
      <c r="G1617" s="43">
        <v>0.69291799665603904</v>
      </c>
    </row>
    <row r="1618" spans="1:7" x14ac:dyDescent="0.25">
      <c r="A1618" s="41" t="s">
        <v>60</v>
      </c>
      <c r="B1618" s="41" t="s">
        <v>16</v>
      </c>
      <c r="C1618" s="41" t="s">
        <v>15</v>
      </c>
      <c r="D1618" s="41" t="s">
        <v>59</v>
      </c>
      <c r="E1618" s="44">
        <v>45679</v>
      </c>
      <c r="F1618" s="41" t="s">
        <v>24</v>
      </c>
      <c r="G1618" s="43">
        <v>0.69763624447086292</v>
      </c>
    </row>
    <row r="1619" spans="1:7" x14ac:dyDescent="0.25">
      <c r="A1619" s="41" t="s">
        <v>60</v>
      </c>
      <c r="B1619" s="41" t="s">
        <v>16</v>
      </c>
      <c r="C1619" s="41" t="s">
        <v>15</v>
      </c>
      <c r="D1619" s="41" t="s">
        <v>59</v>
      </c>
      <c r="E1619" s="44">
        <v>45680</v>
      </c>
      <c r="F1619" s="41" t="s">
        <v>24</v>
      </c>
      <c r="G1619" s="43">
        <v>0.69862588497326306</v>
      </c>
    </row>
    <row r="1620" spans="1:7" x14ac:dyDescent="0.25">
      <c r="A1620" s="41" t="s">
        <v>60</v>
      </c>
      <c r="B1620" s="41" t="s">
        <v>16</v>
      </c>
      <c r="C1620" s="41" t="s">
        <v>15</v>
      </c>
      <c r="D1620" s="41" t="s">
        <v>59</v>
      </c>
      <c r="E1620" s="44">
        <v>45681</v>
      </c>
      <c r="F1620" s="41" t="s">
        <v>24</v>
      </c>
      <c r="G1620" s="43">
        <v>0.70863484179611791</v>
      </c>
    </row>
    <row r="1621" spans="1:7" x14ac:dyDescent="0.25">
      <c r="A1621" s="41" t="s">
        <v>60</v>
      </c>
      <c r="B1621" s="41" t="s">
        <v>16</v>
      </c>
      <c r="C1621" s="41" t="s">
        <v>15</v>
      </c>
      <c r="D1621" s="41" t="s">
        <v>59</v>
      </c>
      <c r="E1621" s="44">
        <v>45684</v>
      </c>
      <c r="F1621" s="41" t="s">
        <v>24</v>
      </c>
      <c r="G1621" s="43">
        <v>0.71087691966206445</v>
      </c>
    </row>
    <row r="1622" spans="1:7" x14ac:dyDescent="0.25">
      <c r="A1622" s="41" t="s">
        <v>60</v>
      </c>
      <c r="B1622" s="41" t="s">
        <v>16</v>
      </c>
      <c r="C1622" s="41" t="s">
        <v>15</v>
      </c>
      <c r="D1622" s="41" t="s">
        <v>59</v>
      </c>
      <c r="E1622" s="44">
        <v>45685</v>
      </c>
      <c r="F1622" s="41" t="s">
        <v>24</v>
      </c>
      <c r="G1622" s="43">
        <v>0.71637629834573868</v>
      </c>
    </row>
    <row r="1623" spans="1:7" x14ac:dyDescent="0.25">
      <c r="A1623" s="41" t="s">
        <v>60</v>
      </c>
      <c r="B1623" s="41" t="s">
        <v>16</v>
      </c>
      <c r="C1623" s="41" t="s">
        <v>15</v>
      </c>
      <c r="D1623" s="41" t="s">
        <v>59</v>
      </c>
      <c r="E1623" s="44">
        <v>45686</v>
      </c>
      <c r="F1623" s="41" t="s">
        <v>24</v>
      </c>
      <c r="G1623" s="43">
        <v>0.72478371532609132</v>
      </c>
    </row>
    <row r="1624" spans="1:7" x14ac:dyDescent="0.25">
      <c r="A1624" s="41" t="s">
        <v>60</v>
      </c>
      <c r="B1624" s="41" t="s">
        <v>16</v>
      </c>
      <c r="C1624" s="41" t="s">
        <v>15</v>
      </c>
      <c r="D1624" s="41" t="s">
        <v>59</v>
      </c>
      <c r="E1624" s="44">
        <v>45687</v>
      </c>
      <c r="F1624" s="41" t="s">
        <v>24</v>
      </c>
      <c r="G1624" s="43">
        <v>0.72978160306558215</v>
      </c>
    </row>
    <row r="1625" spans="1:7" x14ac:dyDescent="0.25">
      <c r="A1625" s="41" t="s">
        <v>60</v>
      </c>
      <c r="B1625" s="41" t="s">
        <v>16</v>
      </c>
      <c r="C1625" s="41" t="s">
        <v>15</v>
      </c>
      <c r="D1625" s="41" t="s">
        <v>59</v>
      </c>
      <c r="E1625" s="44">
        <v>45688</v>
      </c>
      <c r="F1625" s="41" t="s">
        <v>24</v>
      </c>
      <c r="G1625" s="43">
        <v>0.73298262837280415</v>
      </c>
    </row>
    <row r="1626" spans="1:7" x14ac:dyDescent="0.25">
      <c r="A1626" s="41" t="s">
        <v>60</v>
      </c>
      <c r="B1626" s="41" t="s">
        <v>16</v>
      </c>
      <c r="C1626" s="41" t="s">
        <v>15</v>
      </c>
      <c r="D1626" s="41" t="s">
        <v>59</v>
      </c>
      <c r="E1626" s="44">
        <v>45692</v>
      </c>
      <c r="F1626" s="41" t="s">
        <v>24</v>
      </c>
      <c r="G1626" s="43">
        <v>0.74223350706510394</v>
      </c>
    </row>
    <row r="1627" spans="1:7" x14ac:dyDescent="0.25">
      <c r="A1627" s="41" t="s">
        <v>60</v>
      </c>
      <c r="B1627" s="41" t="s">
        <v>16</v>
      </c>
      <c r="C1627" s="41" t="s">
        <v>15</v>
      </c>
      <c r="D1627" s="41" t="s">
        <v>59</v>
      </c>
      <c r="E1627" s="44">
        <v>45693</v>
      </c>
      <c r="F1627" s="41" t="s">
        <v>24</v>
      </c>
      <c r="G1627" s="43">
        <v>0.75599722673447456</v>
      </c>
    </row>
    <row r="1628" spans="1:7" x14ac:dyDescent="0.25">
      <c r="A1628" s="41" t="s">
        <v>60</v>
      </c>
      <c r="B1628" s="41" t="s">
        <v>16</v>
      </c>
      <c r="C1628" s="41" t="s">
        <v>15</v>
      </c>
      <c r="D1628" s="41" t="s">
        <v>59</v>
      </c>
      <c r="E1628" s="44">
        <v>45694</v>
      </c>
      <c r="F1628" s="41" t="s">
        <v>24</v>
      </c>
      <c r="G1628" s="43">
        <v>0.7607049986647344</v>
      </c>
    </row>
    <row r="1629" spans="1:7" x14ac:dyDescent="0.25">
      <c r="A1629" s="41" t="s">
        <v>60</v>
      </c>
      <c r="B1629" s="41" t="s">
        <v>16</v>
      </c>
      <c r="C1629" s="41" t="s">
        <v>15</v>
      </c>
      <c r="D1629" s="41" t="s">
        <v>59</v>
      </c>
      <c r="E1629" s="44">
        <v>45695</v>
      </c>
      <c r="F1629" s="41" t="s">
        <v>24</v>
      </c>
      <c r="G1629" s="43">
        <v>0.76925416896725984</v>
      </c>
    </row>
    <row r="1630" spans="1:7" x14ac:dyDescent="0.25">
      <c r="A1630" s="41" t="s">
        <v>60</v>
      </c>
      <c r="B1630" s="41" t="s">
        <v>16</v>
      </c>
      <c r="C1630" s="41" t="s">
        <v>15</v>
      </c>
      <c r="D1630" s="41" t="s">
        <v>59</v>
      </c>
      <c r="E1630" s="44">
        <v>45698</v>
      </c>
      <c r="F1630" s="41" t="s">
        <v>24</v>
      </c>
      <c r="G1630" s="43">
        <v>0.7639432837807455</v>
      </c>
    </row>
    <row r="1631" spans="1:7" x14ac:dyDescent="0.25">
      <c r="A1631" s="41" t="s">
        <v>60</v>
      </c>
      <c r="B1631" s="41" t="s">
        <v>16</v>
      </c>
      <c r="C1631" s="41" t="s">
        <v>15</v>
      </c>
      <c r="D1631" s="41" t="s">
        <v>59</v>
      </c>
      <c r="E1631" s="44">
        <v>45700</v>
      </c>
      <c r="F1631" s="41" t="s">
        <v>24</v>
      </c>
      <c r="G1631" s="43">
        <v>0.76653319486326077</v>
      </c>
    </row>
    <row r="1632" spans="1:7" x14ac:dyDescent="0.25">
      <c r="A1632" s="41" t="s">
        <v>60</v>
      </c>
      <c r="B1632" s="41" t="s">
        <v>16</v>
      </c>
      <c r="C1632" s="41" t="s">
        <v>15</v>
      </c>
      <c r="D1632" s="41" t="s">
        <v>59</v>
      </c>
      <c r="E1632" s="44">
        <v>45701</v>
      </c>
      <c r="F1632" s="41" t="s">
        <v>24</v>
      </c>
      <c r="G1632" s="43">
        <v>0.7708712093021417</v>
      </c>
    </row>
    <row r="1633" spans="1:7" x14ac:dyDescent="0.25">
      <c r="A1633" s="41" t="s">
        <v>60</v>
      </c>
      <c r="B1633" s="41" t="s">
        <v>16</v>
      </c>
      <c r="C1633" s="41" t="s">
        <v>15</v>
      </c>
      <c r="D1633" s="41" t="s">
        <v>59</v>
      </c>
      <c r="E1633" s="44">
        <v>45702</v>
      </c>
      <c r="F1633" s="41" t="s">
        <v>24</v>
      </c>
      <c r="G1633" s="43">
        <v>0.78097798247480366</v>
      </c>
    </row>
    <row r="1634" spans="1:7" x14ac:dyDescent="0.25">
      <c r="A1634" s="41" t="s">
        <v>60</v>
      </c>
      <c r="B1634" s="41" t="s">
        <v>16</v>
      </c>
      <c r="C1634" s="41" t="s">
        <v>15</v>
      </c>
      <c r="D1634" s="41" t="s">
        <v>59</v>
      </c>
      <c r="E1634" s="44">
        <v>45705</v>
      </c>
      <c r="F1634" s="41" t="s">
        <v>24</v>
      </c>
      <c r="G1634" s="43">
        <v>0.78496983689756616</v>
      </c>
    </row>
    <row r="1635" spans="1:7" x14ac:dyDescent="0.25">
      <c r="A1635" s="41" t="s">
        <v>60</v>
      </c>
      <c r="B1635" s="41" t="s">
        <v>16</v>
      </c>
      <c r="C1635" s="41" t="s">
        <v>15</v>
      </c>
      <c r="D1635" s="41" t="s">
        <v>59</v>
      </c>
      <c r="E1635" s="44">
        <v>45706</v>
      </c>
      <c r="F1635" s="41" t="s">
        <v>24</v>
      </c>
      <c r="G1635" s="43">
        <v>0.7909391511537015</v>
      </c>
    </row>
    <row r="1636" spans="1:7" x14ac:dyDescent="0.25">
      <c r="A1636" s="41" t="s">
        <v>60</v>
      </c>
      <c r="B1636" s="41" t="s">
        <v>16</v>
      </c>
      <c r="C1636" s="41" t="s">
        <v>15</v>
      </c>
      <c r="D1636" s="41" t="s">
        <v>59</v>
      </c>
      <c r="E1636" s="44">
        <v>45707</v>
      </c>
      <c r="F1636" s="41" t="s">
        <v>24</v>
      </c>
      <c r="G1636" s="43">
        <v>0.80331462863858194</v>
      </c>
    </row>
    <row r="1637" spans="1:7" x14ac:dyDescent="0.25">
      <c r="A1637" s="41" t="s">
        <v>60</v>
      </c>
      <c r="B1637" s="41" t="s">
        <v>16</v>
      </c>
      <c r="C1637" s="41" t="s">
        <v>15</v>
      </c>
      <c r="D1637" s="41" t="s">
        <v>59</v>
      </c>
      <c r="E1637" s="44">
        <v>45708</v>
      </c>
      <c r="F1637" s="41" t="s">
        <v>24</v>
      </c>
      <c r="G1637" s="43">
        <v>0.80612237833832934</v>
      </c>
    </row>
    <row r="1638" spans="1:7" x14ac:dyDescent="0.25">
      <c r="A1638" s="41" t="s">
        <v>60</v>
      </c>
      <c r="B1638" s="41" t="s">
        <v>16</v>
      </c>
      <c r="C1638" s="41" t="s">
        <v>15</v>
      </c>
      <c r="D1638" s="41" t="s">
        <v>59</v>
      </c>
      <c r="E1638" s="44">
        <v>45709</v>
      </c>
      <c r="F1638" s="41" t="s">
        <v>24</v>
      </c>
      <c r="G1638" s="43">
        <v>0.81338015356557103</v>
      </c>
    </row>
    <row r="1639" spans="1:7" x14ac:dyDescent="0.25">
      <c r="A1639" s="41" t="s">
        <v>60</v>
      </c>
      <c r="B1639" s="41" t="s">
        <v>16</v>
      </c>
      <c r="C1639" s="41" t="s">
        <v>15</v>
      </c>
      <c r="D1639" s="41" t="s">
        <v>59</v>
      </c>
      <c r="E1639" s="44">
        <v>45713</v>
      </c>
      <c r="F1639" s="41" t="s">
        <v>24</v>
      </c>
      <c r="G1639" s="43">
        <v>0.82039552424384843</v>
      </c>
    </row>
    <row r="1640" spans="1:7" x14ac:dyDescent="0.25">
      <c r="A1640" s="41" t="s">
        <v>60</v>
      </c>
      <c r="B1640" s="41" t="s">
        <v>16</v>
      </c>
      <c r="C1640" s="41" t="s">
        <v>15</v>
      </c>
      <c r="D1640" s="41" t="s">
        <v>59</v>
      </c>
      <c r="E1640" s="44">
        <v>45714</v>
      </c>
      <c r="F1640" s="41" t="s">
        <v>24</v>
      </c>
      <c r="G1640" s="43">
        <v>0.82280755171684028</v>
      </c>
    </row>
    <row r="1641" spans="1:7" x14ac:dyDescent="0.25">
      <c r="A1641" s="41" t="s">
        <v>60</v>
      </c>
      <c r="B1641" s="41" t="s">
        <v>16</v>
      </c>
      <c r="C1641" s="41" t="s">
        <v>15</v>
      </c>
      <c r="D1641" s="41" t="s">
        <v>59</v>
      </c>
      <c r="E1641" s="44">
        <v>45715</v>
      </c>
      <c r="F1641" s="41" t="s">
        <v>24</v>
      </c>
      <c r="G1641" s="43">
        <v>0.82979639954411044</v>
      </c>
    </row>
    <row r="1642" spans="1:7" x14ac:dyDescent="0.25">
      <c r="A1642" s="41" t="s">
        <v>60</v>
      </c>
      <c r="B1642" s="41" t="s">
        <v>16</v>
      </c>
      <c r="C1642" s="41" t="s">
        <v>15</v>
      </c>
      <c r="D1642" s="41" t="s">
        <v>59</v>
      </c>
      <c r="E1642" s="44">
        <v>45716</v>
      </c>
      <c r="F1642" s="41" t="s">
        <v>24</v>
      </c>
      <c r="G1642" s="43">
        <v>0.8263809432059307</v>
      </c>
    </row>
    <row r="1643" spans="1:7" x14ac:dyDescent="0.25">
      <c r="A1643" s="41" t="s">
        <v>60</v>
      </c>
      <c r="B1643" s="41" t="s">
        <v>16</v>
      </c>
      <c r="C1643" s="41" t="s">
        <v>15</v>
      </c>
      <c r="D1643" s="41" t="s">
        <v>59</v>
      </c>
      <c r="E1643" s="44">
        <v>45719</v>
      </c>
      <c r="F1643" s="41" t="s">
        <v>24</v>
      </c>
      <c r="G1643" s="43">
        <v>0.84222173307399961</v>
      </c>
    </row>
    <row r="1644" spans="1:7" x14ac:dyDescent="0.25">
      <c r="A1644" s="41" t="s">
        <v>60</v>
      </c>
      <c r="B1644" s="41" t="s">
        <v>16</v>
      </c>
      <c r="C1644" s="41" t="s">
        <v>15</v>
      </c>
      <c r="D1644" s="41" t="s">
        <v>59</v>
      </c>
      <c r="E1644" s="44">
        <v>45720</v>
      </c>
      <c r="F1644" s="41" t="s">
        <v>24</v>
      </c>
      <c r="G1644" s="43">
        <v>0.83633259166163132</v>
      </c>
    </row>
    <row r="1645" spans="1:7" x14ac:dyDescent="0.25">
      <c r="A1645" s="41" t="s">
        <v>60</v>
      </c>
      <c r="B1645" s="41" t="s">
        <v>16</v>
      </c>
      <c r="C1645" s="41" t="s">
        <v>15</v>
      </c>
      <c r="D1645" s="41" t="s">
        <v>59</v>
      </c>
      <c r="E1645" s="44">
        <v>45721</v>
      </c>
      <c r="F1645" s="41" t="s">
        <v>24</v>
      </c>
      <c r="G1645" s="43">
        <v>0.84680676796334486</v>
      </c>
    </row>
    <row r="1646" spans="1:7" x14ac:dyDescent="0.25">
      <c r="A1646" s="41" t="s">
        <v>60</v>
      </c>
      <c r="B1646" s="41" t="s">
        <v>16</v>
      </c>
      <c r="C1646" s="41" t="s">
        <v>15</v>
      </c>
      <c r="D1646" s="41" t="s">
        <v>59</v>
      </c>
      <c r="E1646" s="44">
        <v>45722</v>
      </c>
      <c r="F1646" s="41" t="s">
        <v>24</v>
      </c>
      <c r="G1646" s="43">
        <v>0.85027040465187098</v>
      </c>
    </row>
    <row r="1647" spans="1:7" x14ac:dyDescent="0.25">
      <c r="A1647" s="41" t="s">
        <v>60</v>
      </c>
      <c r="B1647" s="41" t="s">
        <v>16</v>
      </c>
      <c r="C1647" s="41" t="s">
        <v>15</v>
      </c>
      <c r="D1647" s="41" t="s">
        <v>59</v>
      </c>
      <c r="E1647" s="44">
        <v>45723</v>
      </c>
      <c r="F1647" s="41" t="s">
        <v>24</v>
      </c>
      <c r="G1647" s="43">
        <v>0.85868578935662854</v>
      </c>
    </row>
    <row r="1648" spans="1:7" x14ac:dyDescent="0.25">
      <c r="A1648" s="41" t="s">
        <v>60</v>
      </c>
      <c r="B1648" s="41" t="s">
        <v>16</v>
      </c>
      <c r="C1648" s="41" t="s">
        <v>15</v>
      </c>
      <c r="D1648" s="41" t="s">
        <v>59</v>
      </c>
      <c r="E1648" s="44">
        <v>45726</v>
      </c>
      <c r="F1648" s="41" t="s">
        <v>24</v>
      </c>
      <c r="G1648" s="43">
        <v>0.86105436981741246</v>
      </c>
    </row>
    <row r="1649" spans="1:7" x14ac:dyDescent="0.25">
      <c r="A1649" s="41" t="s">
        <v>60</v>
      </c>
      <c r="B1649" s="41" t="s">
        <v>16</v>
      </c>
      <c r="C1649" s="41" t="s">
        <v>15</v>
      </c>
      <c r="D1649" s="41" t="s">
        <v>59</v>
      </c>
      <c r="E1649" s="44">
        <v>45727</v>
      </c>
      <c r="F1649" s="41" t="s">
        <v>24</v>
      </c>
      <c r="G1649" s="43">
        <v>0.85839807566616644</v>
      </c>
    </row>
    <row r="1650" spans="1:7" x14ac:dyDescent="0.25">
      <c r="A1650" s="41" t="s">
        <v>60</v>
      </c>
      <c r="B1650" s="41" t="s">
        <v>16</v>
      </c>
      <c r="C1650" s="41" t="s">
        <v>15</v>
      </c>
      <c r="D1650" s="41" t="s">
        <v>59</v>
      </c>
      <c r="E1650" s="44">
        <v>45728</v>
      </c>
      <c r="F1650" s="41" t="s">
        <v>24</v>
      </c>
      <c r="G1650" s="43">
        <v>0.86868644980130871</v>
      </c>
    </row>
    <row r="1651" spans="1:7" x14ac:dyDescent="0.25">
      <c r="A1651" s="41" t="s">
        <v>60</v>
      </c>
      <c r="B1651" s="41" t="s">
        <v>16</v>
      </c>
      <c r="C1651" s="41" t="s">
        <v>15</v>
      </c>
      <c r="D1651" s="41" t="s">
        <v>59</v>
      </c>
      <c r="E1651" s="44">
        <v>45729</v>
      </c>
      <c r="F1651" s="41" t="s">
        <v>24</v>
      </c>
      <c r="G1651" s="43">
        <v>0.8691414487872493</v>
      </c>
    </row>
    <row r="1652" spans="1:7" x14ac:dyDescent="0.25">
      <c r="A1652" s="41" t="s">
        <v>60</v>
      </c>
      <c r="B1652" s="41" t="s">
        <v>16</v>
      </c>
      <c r="C1652" s="41" t="s">
        <v>15</v>
      </c>
      <c r="D1652" s="41" t="s">
        <v>59</v>
      </c>
      <c r="E1652" s="44">
        <v>45730</v>
      </c>
      <c r="F1652" s="41" t="s">
        <v>24</v>
      </c>
      <c r="G1652" s="43">
        <v>0.86665854628951666</v>
      </c>
    </row>
    <row r="1653" spans="1:7" x14ac:dyDescent="0.25">
      <c r="A1653" s="41" t="s">
        <v>60</v>
      </c>
      <c r="B1653" s="41" t="s">
        <v>16</v>
      </c>
      <c r="C1653" s="41" t="s">
        <v>15</v>
      </c>
      <c r="D1653" s="41" t="s">
        <v>59</v>
      </c>
      <c r="E1653" s="44">
        <v>45734</v>
      </c>
      <c r="F1653" s="41" t="s">
        <v>24</v>
      </c>
      <c r="G1653" s="43">
        <v>0.87051631244879646</v>
      </c>
    </row>
    <row r="1654" spans="1:7" x14ac:dyDescent="0.25">
      <c r="A1654" s="41" t="s">
        <v>60</v>
      </c>
      <c r="B1654" s="41" t="s">
        <v>16</v>
      </c>
      <c r="C1654" s="41" t="s">
        <v>15</v>
      </c>
      <c r="D1654" s="41" t="s">
        <v>59</v>
      </c>
      <c r="E1654" s="44">
        <v>45735</v>
      </c>
      <c r="F1654" s="41" t="s">
        <v>24</v>
      </c>
      <c r="G1654" s="43">
        <v>0.88336031545717875</v>
      </c>
    </row>
    <row r="1655" spans="1:7" x14ac:dyDescent="0.25">
      <c r="A1655" s="41" t="s">
        <v>60</v>
      </c>
      <c r="B1655" s="41" t="s">
        <v>16</v>
      </c>
      <c r="C1655" s="41" t="s">
        <v>15</v>
      </c>
      <c r="D1655" s="41" t="s">
        <v>59</v>
      </c>
      <c r="E1655" s="44">
        <v>45737</v>
      </c>
      <c r="F1655" s="41" t="s">
        <v>24</v>
      </c>
      <c r="G1655" s="43">
        <v>0.88357108691662589</v>
      </c>
    </row>
    <row r="1656" spans="1:7" x14ac:dyDescent="0.25">
      <c r="A1656" s="41" t="s">
        <v>60</v>
      </c>
      <c r="B1656" s="41" t="s">
        <v>16</v>
      </c>
      <c r="C1656" s="41" t="s">
        <v>15</v>
      </c>
      <c r="D1656" s="41" t="s">
        <v>59</v>
      </c>
      <c r="E1656" s="44">
        <v>45740</v>
      </c>
      <c r="F1656" s="41" t="s">
        <v>24</v>
      </c>
      <c r="G1656" s="43">
        <v>0.88644113712366313</v>
      </c>
    </row>
    <row r="1657" spans="1:7" x14ac:dyDescent="0.25">
      <c r="A1657" s="41" t="s">
        <v>60</v>
      </c>
      <c r="B1657" s="41" t="s">
        <v>16</v>
      </c>
      <c r="C1657" s="41" t="s">
        <v>15</v>
      </c>
      <c r="D1657" s="41" t="s">
        <v>59</v>
      </c>
      <c r="E1657" s="44">
        <v>45741</v>
      </c>
      <c r="F1657" s="41" t="s">
        <v>24</v>
      </c>
      <c r="G1657" s="43">
        <v>0.8946268483260168</v>
      </c>
    </row>
    <row r="1658" spans="1:7" x14ac:dyDescent="0.25">
      <c r="A1658" s="41" t="s">
        <v>60</v>
      </c>
      <c r="B1658" s="41" t="s">
        <v>16</v>
      </c>
      <c r="C1658" s="41" t="s">
        <v>15</v>
      </c>
      <c r="D1658" s="41" t="s">
        <v>59</v>
      </c>
      <c r="E1658" s="44">
        <v>45742</v>
      </c>
      <c r="F1658" s="41" t="s">
        <v>24</v>
      </c>
      <c r="G1658" s="43">
        <v>0.89269841623797397</v>
      </c>
    </row>
    <row r="1659" spans="1:7" x14ac:dyDescent="0.25">
      <c r="A1659" s="41" t="s">
        <v>60</v>
      </c>
      <c r="B1659" s="41" t="s">
        <v>16</v>
      </c>
      <c r="C1659" s="41" t="s">
        <v>15</v>
      </c>
      <c r="D1659" s="41" t="s">
        <v>59</v>
      </c>
      <c r="E1659" s="44">
        <v>45743</v>
      </c>
      <c r="F1659" s="41" t="s">
        <v>24</v>
      </c>
      <c r="G1659" s="43">
        <v>0.8993444549440639</v>
      </c>
    </row>
    <row r="1660" spans="1:7" x14ac:dyDescent="0.25">
      <c r="A1660" s="41" t="s">
        <v>60</v>
      </c>
      <c r="B1660" s="41" t="s">
        <v>16</v>
      </c>
      <c r="C1660" s="41" t="s">
        <v>15</v>
      </c>
      <c r="D1660" s="41" t="s">
        <v>59</v>
      </c>
      <c r="E1660" s="44">
        <v>45744</v>
      </c>
      <c r="F1660" s="41" t="s">
        <v>24</v>
      </c>
      <c r="G1660" s="43">
        <v>0.9128888720003806</v>
      </c>
    </row>
    <row r="1661" spans="1:7" x14ac:dyDescent="0.25">
      <c r="A1661" s="41" t="s">
        <v>60</v>
      </c>
      <c r="B1661" s="41" t="s">
        <v>16</v>
      </c>
      <c r="C1661" s="41" t="s">
        <v>15</v>
      </c>
      <c r="D1661" s="41" t="s">
        <v>59</v>
      </c>
      <c r="E1661" s="44">
        <v>45747</v>
      </c>
      <c r="F1661" s="41" t="s">
        <v>24</v>
      </c>
      <c r="G1661" s="43">
        <v>0.9198969173073609</v>
      </c>
    </row>
    <row r="1662" spans="1:7" x14ac:dyDescent="0.25">
      <c r="A1662" s="41" t="s">
        <v>60</v>
      </c>
      <c r="B1662" s="41" t="s">
        <v>16</v>
      </c>
      <c r="C1662" s="41" t="s">
        <v>15</v>
      </c>
      <c r="D1662" s="41" t="s">
        <v>59</v>
      </c>
      <c r="E1662" s="44">
        <v>45748</v>
      </c>
      <c r="F1662" s="41" t="s">
        <v>24</v>
      </c>
      <c r="G1662" s="43">
        <v>0.92291526794926071</v>
      </c>
    </row>
    <row r="1663" spans="1:7" x14ac:dyDescent="0.25">
      <c r="A1663" s="41" t="s">
        <v>60</v>
      </c>
      <c r="B1663" s="41" t="s">
        <v>16</v>
      </c>
      <c r="C1663" s="41" t="s">
        <v>15</v>
      </c>
      <c r="D1663" s="41" t="s">
        <v>59</v>
      </c>
      <c r="E1663" s="44">
        <v>45749</v>
      </c>
      <c r="F1663" s="41" t="s">
        <v>24</v>
      </c>
      <c r="G1663" s="43">
        <v>0.92998561748338748</v>
      </c>
    </row>
    <row r="1664" spans="1:7" x14ac:dyDescent="0.25">
      <c r="A1664" s="41" t="s">
        <v>60</v>
      </c>
      <c r="B1664" s="41" t="s">
        <v>16</v>
      </c>
      <c r="C1664" s="41" t="s">
        <v>15</v>
      </c>
      <c r="D1664" s="41" t="s">
        <v>59</v>
      </c>
      <c r="E1664" s="44">
        <v>45750</v>
      </c>
      <c r="F1664" s="41" t="s">
        <v>24</v>
      </c>
      <c r="G1664" s="43">
        <v>0.95599069181516128</v>
      </c>
    </row>
    <row r="1665" spans="1:7" x14ac:dyDescent="0.25">
      <c r="A1665" s="41" t="s">
        <v>60</v>
      </c>
      <c r="B1665" s="41" t="s">
        <v>16</v>
      </c>
      <c r="C1665" s="41" t="s">
        <v>15</v>
      </c>
      <c r="D1665" s="41" t="s">
        <v>59</v>
      </c>
      <c r="E1665" s="44">
        <v>45751</v>
      </c>
      <c r="F1665" s="41" t="s">
        <v>24</v>
      </c>
      <c r="G1665" s="43">
        <v>0.96697442560698055</v>
      </c>
    </row>
    <row r="1666" spans="1:7" x14ac:dyDescent="0.25">
      <c r="A1666" s="41" t="s">
        <v>60</v>
      </c>
      <c r="B1666" s="41" t="s">
        <v>16</v>
      </c>
      <c r="C1666" s="41" t="s">
        <v>15</v>
      </c>
      <c r="D1666" s="41" t="s">
        <v>59</v>
      </c>
      <c r="E1666" s="44">
        <v>45754</v>
      </c>
      <c r="F1666" s="41" t="s">
        <v>24</v>
      </c>
      <c r="G1666" s="43">
        <v>0.97324399284050123</v>
      </c>
    </row>
    <row r="1667" spans="1:7" x14ac:dyDescent="0.25">
      <c r="A1667" s="41" t="s">
        <v>60</v>
      </c>
      <c r="B1667" s="41" t="s">
        <v>16</v>
      </c>
      <c r="C1667" s="41" t="s">
        <v>15</v>
      </c>
      <c r="D1667" s="41" t="s">
        <v>59</v>
      </c>
      <c r="E1667" s="44">
        <v>45755</v>
      </c>
      <c r="F1667" s="41" t="s">
        <v>24</v>
      </c>
      <c r="G1667" s="43">
        <v>0.98382022164871263</v>
      </c>
    </row>
    <row r="1668" spans="1:7" x14ac:dyDescent="0.25">
      <c r="A1668" s="41" t="s">
        <v>60</v>
      </c>
      <c r="B1668" s="41" t="s">
        <v>16</v>
      </c>
      <c r="C1668" s="41" t="s">
        <v>15</v>
      </c>
      <c r="D1668" s="41" t="s">
        <v>59</v>
      </c>
      <c r="E1668" s="44">
        <v>45756</v>
      </c>
      <c r="F1668" s="41" t="s">
        <v>24</v>
      </c>
      <c r="G1668" s="43">
        <v>0.97951768085957802</v>
      </c>
    </row>
    <row r="1669" spans="1:7" x14ac:dyDescent="0.25">
      <c r="A1669" s="41" t="s">
        <v>60</v>
      </c>
      <c r="B1669" s="41" t="s">
        <v>16</v>
      </c>
      <c r="C1669" s="41" t="s">
        <v>15</v>
      </c>
      <c r="D1669" s="41" t="s">
        <v>59</v>
      </c>
      <c r="E1669" s="44">
        <v>45757</v>
      </c>
      <c r="F1669" s="41" t="s">
        <v>24</v>
      </c>
      <c r="G1669" s="43">
        <v>0.98977037789203137</v>
      </c>
    </row>
    <row r="1670" spans="1:7" x14ac:dyDescent="0.25">
      <c r="A1670" s="41" t="s">
        <v>60</v>
      </c>
      <c r="B1670" s="41" t="s">
        <v>16</v>
      </c>
      <c r="C1670" s="41" t="s">
        <v>15</v>
      </c>
      <c r="D1670" s="41" t="s">
        <v>59</v>
      </c>
      <c r="E1670" s="44">
        <v>45758</v>
      </c>
      <c r="F1670" s="41" t="s">
        <v>24</v>
      </c>
      <c r="G1670" s="43">
        <v>0.98487602747407454</v>
      </c>
    </row>
    <row r="1671" spans="1:7" x14ac:dyDescent="0.25">
      <c r="A1671" s="41" t="s">
        <v>60</v>
      </c>
      <c r="B1671" s="41" t="s">
        <v>16</v>
      </c>
      <c r="C1671" s="41" t="s">
        <v>15</v>
      </c>
      <c r="D1671" s="41" t="s">
        <v>59</v>
      </c>
      <c r="E1671" s="44">
        <v>45761</v>
      </c>
      <c r="F1671" s="41" t="s">
        <v>24</v>
      </c>
      <c r="G1671" s="43">
        <v>0.98857349983360987</v>
      </c>
    </row>
    <row r="1672" spans="1:7" x14ac:dyDescent="0.25">
      <c r="A1672" s="41" t="s">
        <v>60</v>
      </c>
      <c r="B1672" s="41" t="s">
        <v>16</v>
      </c>
      <c r="C1672" s="41" t="s">
        <v>15</v>
      </c>
      <c r="D1672" s="41" t="s">
        <v>59</v>
      </c>
      <c r="E1672" s="44">
        <v>45762</v>
      </c>
      <c r="F1672" s="41" t="s">
        <v>24</v>
      </c>
      <c r="G1672" s="43">
        <v>0.99261759853104437</v>
      </c>
    </row>
    <row r="1673" spans="1:7" x14ac:dyDescent="0.25">
      <c r="A1673" s="41" t="s">
        <v>60</v>
      </c>
      <c r="B1673" s="41" t="s">
        <v>16</v>
      </c>
      <c r="C1673" s="41" t="s">
        <v>15</v>
      </c>
      <c r="D1673" s="41" t="s">
        <v>59</v>
      </c>
      <c r="E1673" s="44">
        <v>45763</v>
      </c>
      <c r="F1673" s="41" t="s">
        <v>24</v>
      </c>
      <c r="G1673" s="43">
        <v>1.0020362586584626</v>
      </c>
    </row>
    <row r="1674" spans="1:7" x14ac:dyDescent="0.25">
      <c r="A1674" s="41" t="s">
        <v>60</v>
      </c>
      <c r="B1674" s="41" t="s">
        <v>16</v>
      </c>
      <c r="C1674" s="41" t="s">
        <v>15</v>
      </c>
      <c r="D1674" s="41" t="s">
        <v>59</v>
      </c>
      <c r="E1674" s="44">
        <v>45764</v>
      </c>
      <c r="F1674" s="41" t="s">
        <v>24</v>
      </c>
      <c r="G1674" s="43">
        <v>1.0120884930969072</v>
      </c>
    </row>
    <row r="1675" spans="1:7" x14ac:dyDescent="0.25">
      <c r="A1675" s="41" t="s">
        <v>60</v>
      </c>
      <c r="B1675" s="41" t="s">
        <v>16</v>
      </c>
      <c r="C1675" s="41" t="s">
        <v>15</v>
      </c>
      <c r="D1675" s="41" t="s">
        <v>59</v>
      </c>
      <c r="E1675" s="44">
        <v>45769</v>
      </c>
      <c r="F1675" s="41" t="s">
        <v>24</v>
      </c>
      <c r="G1675" s="43">
        <v>1.0103361580485239</v>
      </c>
    </row>
    <row r="1676" spans="1:7" x14ac:dyDescent="0.25">
      <c r="A1676" s="41" t="s">
        <v>60</v>
      </c>
      <c r="B1676" s="41" t="s">
        <v>16</v>
      </c>
      <c r="C1676" s="41" t="s">
        <v>15</v>
      </c>
      <c r="D1676" s="41" t="s">
        <v>59</v>
      </c>
      <c r="E1676" s="44">
        <v>45770</v>
      </c>
      <c r="F1676" s="41" t="s">
        <v>24</v>
      </c>
      <c r="G1676" s="43">
        <v>1.012111291992593</v>
      </c>
    </row>
    <row r="1677" spans="1:7" x14ac:dyDescent="0.25">
      <c r="A1677" s="41" t="s">
        <v>60</v>
      </c>
      <c r="B1677" s="41" t="s">
        <v>16</v>
      </c>
      <c r="C1677" s="41" t="s">
        <v>15</v>
      </c>
      <c r="D1677" s="41" t="s">
        <v>59</v>
      </c>
      <c r="E1677" s="44">
        <v>45771</v>
      </c>
      <c r="F1677" s="41" t="s">
        <v>24</v>
      </c>
      <c r="G1677" s="43">
        <v>1.0102425676526454</v>
      </c>
    </row>
    <row r="1678" spans="1:7" x14ac:dyDescent="0.25">
      <c r="A1678" s="41" t="s">
        <v>60</v>
      </c>
      <c r="B1678" s="41" t="s">
        <v>16</v>
      </c>
      <c r="C1678" s="41" t="s">
        <v>15</v>
      </c>
      <c r="D1678" s="41" t="s">
        <v>59</v>
      </c>
      <c r="E1678" s="44">
        <v>45772</v>
      </c>
      <c r="F1678" s="41" t="s">
        <v>24</v>
      </c>
      <c r="G1678" s="43">
        <v>1.0126034181169807</v>
      </c>
    </row>
    <row r="1679" spans="1:7" x14ac:dyDescent="0.25">
      <c r="A1679" s="41" t="s">
        <v>60</v>
      </c>
      <c r="B1679" s="41" t="s">
        <v>16</v>
      </c>
      <c r="C1679" s="41" t="s">
        <v>15</v>
      </c>
      <c r="D1679" s="41" t="s">
        <v>59</v>
      </c>
      <c r="E1679" s="44">
        <v>45775</v>
      </c>
      <c r="F1679" s="41" t="s">
        <v>24</v>
      </c>
      <c r="G1679" s="43">
        <v>1.0193059720241884</v>
      </c>
    </row>
    <row r="1680" spans="1:7" x14ac:dyDescent="0.25">
      <c r="A1680" s="41" t="s">
        <v>60</v>
      </c>
      <c r="B1680" s="41" t="s">
        <v>16</v>
      </c>
      <c r="C1680" s="41" t="s">
        <v>15</v>
      </c>
      <c r="D1680" s="41" t="s">
        <v>59</v>
      </c>
      <c r="E1680" s="44">
        <v>45777</v>
      </c>
      <c r="F1680" s="41" t="s">
        <v>24</v>
      </c>
      <c r="G1680" s="43">
        <v>1.0174839616847242</v>
      </c>
    </row>
    <row r="1681" spans="1:7" x14ac:dyDescent="0.25">
      <c r="A1681" s="41" t="s">
        <v>60</v>
      </c>
      <c r="B1681" s="41" t="s">
        <v>16</v>
      </c>
      <c r="C1681" s="41" t="s">
        <v>15</v>
      </c>
      <c r="D1681" s="41" t="s">
        <v>59</v>
      </c>
      <c r="E1681" s="44">
        <v>45778</v>
      </c>
      <c r="F1681" s="41" t="s">
        <v>24</v>
      </c>
      <c r="G1681" s="43">
        <v>1.0236984211084368</v>
      </c>
    </row>
    <row r="1682" spans="1:7" x14ac:dyDescent="0.25">
      <c r="A1682" s="41" t="s">
        <v>60</v>
      </c>
      <c r="B1682" s="41" t="s">
        <v>16</v>
      </c>
      <c r="C1682" s="41" t="s">
        <v>15</v>
      </c>
      <c r="D1682" s="41" t="s">
        <v>59</v>
      </c>
      <c r="E1682" s="44">
        <v>45779</v>
      </c>
      <c r="F1682" s="41" t="s">
        <v>24</v>
      </c>
      <c r="G1682" s="43">
        <v>1.0347588548078226</v>
      </c>
    </row>
    <row r="1683" spans="1:7" x14ac:dyDescent="0.25">
      <c r="A1683" s="41" t="s">
        <v>60</v>
      </c>
      <c r="B1683" s="41" t="s">
        <v>16</v>
      </c>
      <c r="C1683" s="41" t="s">
        <v>15</v>
      </c>
      <c r="D1683" s="41" t="s">
        <v>59</v>
      </c>
      <c r="E1683" s="44">
        <v>45784</v>
      </c>
      <c r="F1683" s="41" t="s">
        <v>24</v>
      </c>
      <c r="G1683" s="43">
        <v>1.0355495691733287</v>
      </c>
    </row>
    <row r="1684" spans="1:7" x14ac:dyDescent="0.25">
      <c r="A1684" s="41" t="s">
        <v>60</v>
      </c>
      <c r="B1684" s="41" t="s">
        <v>16</v>
      </c>
      <c r="C1684" s="41" t="s">
        <v>15</v>
      </c>
      <c r="D1684" s="41" t="s">
        <v>59</v>
      </c>
      <c r="E1684" s="44">
        <v>45785</v>
      </c>
      <c r="F1684" s="41" t="s">
        <v>24</v>
      </c>
      <c r="G1684" s="43">
        <v>1.0367038044561425</v>
      </c>
    </row>
    <row r="1685" spans="1:7" x14ac:dyDescent="0.25">
      <c r="A1685" s="41" t="s">
        <v>60</v>
      </c>
      <c r="B1685" s="41" t="s">
        <v>16</v>
      </c>
      <c r="C1685" s="41" t="s">
        <v>15</v>
      </c>
      <c r="D1685" s="41" t="s">
        <v>59</v>
      </c>
      <c r="E1685" s="44">
        <v>45786</v>
      </c>
      <c r="F1685" s="41" t="s">
        <v>24</v>
      </c>
      <c r="G1685" s="43">
        <v>1.0300421118476779</v>
      </c>
    </row>
    <row r="1686" spans="1:7" x14ac:dyDescent="0.25">
      <c r="A1686" s="41" t="s">
        <v>60</v>
      </c>
      <c r="B1686" s="41" t="s">
        <v>16</v>
      </c>
      <c r="C1686" s="41" t="s">
        <v>15</v>
      </c>
      <c r="D1686" s="41" t="s">
        <v>59</v>
      </c>
      <c r="E1686" s="44">
        <v>45789</v>
      </c>
      <c r="F1686" s="41" t="s">
        <v>24</v>
      </c>
      <c r="G1686" s="43">
        <v>1.0328115280606021</v>
      </c>
    </row>
    <row r="1687" spans="1:7" x14ac:dyDescent="0.25">
      <c r="A1687" s="41" t="s">
        <v>60</v>
      </c>
      <c r="B1687" s="41" t="s">
        <v>16</v>
      </c>
      <c r="C1687" s="41" t="s">
        <v>15</v>
      </c>
      <c r="D1687" s="41" t="s">
        <v>59</v>
      </c>
      <c r="E1687" s="44">
        <v>45790</v>
      </c>
      <c r="F1687" s="41" t="s">
        <v>24</v>
      </c>
      <c r="G1687" s="43">
        <v>1.0418613579963945</v>
      </c>
    </row>
    <row r="1688" spans="1:7" x14ac:dyDescent="0.25">
      <c r="A1688" s="41" t="s">
        <v>60</v>
      </c>
      <c r="B1688" s="41" t="s">
        <v>16</v>
      </c>
      <c r="C1688" s="41" t="s">
        <v>15</v>
      </c>
      <c r="D1688" s="41" t="s">
        <v>59</v>
      </c>
      <c r="E1688" s="44">
        <v>45791</v>
      </c>
      <c r="F1688" s="41" t="s">
        <v>24</v>
      </c>
      <c r="G1688" s="43">
        <v>1.0513819151229671</v>
      </c>
    </row>
    <row r="1689" spans="1:7" x14ac:dyDescent="0.25">
      <c r="A1689" s="41" t="s">
        <v>60</v>
      </c>
      <c r="B1689" s="41" t="s">
        <v>16</v>
      </c>
      <c r="C1689" s="41" t="s">
        <v>15</v>
      </c>
      <c r="D1689" s="41" t="s">
        <v>59</v>
      </c>
      <c r="E1689" s="44">
        <v>45792</v>
      </c>
      <c r="F1689" s="41" t="s">
        <v>24</v>
      </c>
      <c r="G1689" s="43">
        <v>1.0598294386978204</v>
      </c>
    </row>
    <row r="1690" spans="1:7" x14ac:dyDescent="0.25">
      <c r="A1690" s="41" t="s">
        <v>60</v>
      </c>
      <c r="B1690" s="41" t="s">
        <v>16</v>
      </c>
      <c r="C1690" s="41" t="s">
        <v>15</v>
      </c>
      <c r="D1690" s="41" t="s">
        <v>59</v>
      </c>
      <c r="E1690" s="44">
        <v>45793</v>
      </c>
      <c r="F1690" s="41" t="s">
        <v>24</v>
      </c>
      <c r="G1690" s="43">
        <v>1.0626358583364275</v>
      </c>
    </row>
    <row r="1691" spans="1:7" x14ac:dyDescent="0.25">
      <c r="A1691" s="41" t="s">
        <v>60</v>
      </c>
      <c r="B1691" s="41" t="s">
        <v>16</v>
      </c>
      <c r="C1691" s="41" t="s">
        <v>15</v>
      </c>
      <c r="D1691" s="41" t="s">
        <v>59</v>
      </c>
      <c r="E1691" s="44">
        <v>45796</v>
      </c>
      <c r="F1691" s="41" t="s">
        <v>24</v>
      </c>
      <c r="G1691" s="43">
        <v>1.0714564037964658</v>
      </c>
    </row>
    <row r="1692" spans="1:7" x14ac:dyDescent="0.25">
      <c r="A1692" s="41" t="s">
        <v>60</v>
      </c>
      <c r="B1692" s="41" t="s">
        <v>16</v>
      </c>
      <c r="C1692" s="41" t="s">
        <v>15</v>
      </c>
      <c r="D1692" s="41" t="s">
        <v>59</v>
      </c>
      <c r="E1692" s="44">
        <v>45797</v>
      </c>
      <c r="F1692" s="41" t="s">
        <v>24</v>
      </c>
      <c r="G1692" s="43">
        <v>1.0796902991402899</v>
      </c>
    </row>
    <row r="1693" spans="1:7" x14ac:dyDescent="0.25">
      <c r="A1693" s="41" t="s">
        <v>60</v>
      </c>
      <c r="B1693" s="41" t="s">
        <v>16</v>
      </c>
      <c r="C1693" s="41" t="s">
        <v>15</v>
      </c>
      <c r="D1693" s="41" t="s">
        <v>59</v>
      </c>
      <c r="E1693" s="44">
        <v>45798</v>
      </c>
      <c r="F1693" s="41" t="s">
        <v>24</v>
      </c>
      <c r="G1693" s="43">
        <v>1.0860861348128976</v>
      </c>
    </row>
    <row r="1694" spans="1:7" x14ac:dyDescent="0.25">
      <c r="A1694" s="41" t="s">
        <v>60</v>
      </c>
      <c r="B1694" s="41" t="s">
        <v>16</v>
      </c>
      <c r="C1694" s="41" t="s">
        <v>15</v>
      </c>
      <c r="D1694" s="41" t="s">
        <v>59</v>
      </c>
      <c r="E1694" s="44">
        <v>45799</v>
      </c>
      <c r="F1694" s="41" t="s">
        <v>24</v>
      </c>
      <c r="G1694" s="43">
        <v>1.0856279125868471</v>
      </c>
    </row>
    <row r="1695" spans="1:7" x14ac:dyDescent="0.25">
      <c r="A1695" s="41" t="s">
        <v>60</v>
      </c>
      <c r="B1695" s="41" t="s">
        <v>16</v>
      </c>
      <c r="C1695" s="41" t="s">
        <v>15</v>
      </c>
      <c r="D1695" s="41" t="s">
        <v>59</v>
      </c>
      <c r="E1695" s="44">
        <v>45800</v>
      </c>
      <c r="F1695" s="41" t="s">
        <v>24</v>
      </c>
      <c r="G1695" s="43">
        <v>1.0813206595343656</v>
      </c>
    </row>
    <row r="1696" spans="1:7" x14ac:dyDescent="0.25">
      <c r="A1696" s="41" t="s">
        <v>60</v>
      </c>
      <c r="B1696" s="41" t="s">
        <v>16</v>
      </c>
      <c r="C1696" s="41" t="s">
        <v>15</v>
      </c>
      <c r="D1696" s="41" t="s">
        <v>59</v>
      </c>
      <c r="E1696" s="44">
        <v>45804</v>
      </c>
      <c r="F1696" s="41" t="s">
        <v>24</v>
      </c>
      <c r="G1696" s="43">
        <v>1.0893009101440656</v>
      </c>
    </row>
    <row r="1697" spans="1:7" x14ac:dyDescent="0.25">
      <c r="A1697" s="41" t="s">
        <v>60</v>
      </c>
      <c r="B1697" s="41" t="s">
        <v>16</v>
      </c>
      <c r="C1697" s="41" t="s">
        <v>15</v>
      </c>
      <c r="D1697" s="41" t="s">
        <v>59</v>
      </c>
      <c r="E1697" s="44">
        <v>45805</v>
      </c>
      <c r="F1697" s="41" t="s">
        <v>24</v>
      </c>
      <c r="G1697" s="43">
        <v>1.090632906104152</v>
      </c>
    </row>
    <row r="1698" spans="1:7" x14ac:dyDescent="0.25">
      <c r="A1698" s="41" t="s">
        <v>60</v>
      </c>
      <c r="B1698" s="41" t="s">
        <v>16</v>
      </c>
      <c r="C1698" s="41" t="s">
        <v>15</v>
      </c>
      <c r="D1698" s="41" t="s">
        <v>59</v>
      </c>
      <c r="E1698" s="44">
        <v>45806</v>
      </c>
      <c r="F1698" s="41" t="s">
        <v>24</v>
      </c>
      <c r="G1698" s="43">
        <v>1.104140967646037</v>
      </c>
    </row>
    <row r="1699" spans="1:7" x14ac:dyDescent="0.25">
      <c r="A1699" s="41" t="s">
        <v>60</v>
      </c>
      <c r="B1699" s="41" t="s">
        <v>16</v>
      </c>
      <c r="C1699" s="41" t="s">
        <v>15</v>
      </c>
      <c r="D1699" s="41" t="s">
        <v>59</v>
      </c>
      <c r="E1699" s="44">
        <v>45807</v>
      </c>
      <c r="F1699" s="41" t="s">
        <v>24</v>
      </c>
      <c r="G1699" s="43">
        <v>1.3886454885795871</v>
      </c>
    </row>
    <row r="1700" spans="1:7" x14ac:dyDescent="0.25">
      <c r="A1700" s="41" t="s">
        <v>52</v>
      </c>
      <c r="B1700" s="41" t="s">
        <v>16</v>
      </c>
      <c r="C1700" s="41" t="s">
        <v>15</v>
      </c>
      <c r="D1700" s="41" t="s">
        <v>51</v>
      </c>
      <c r="E1700" s="44">
        <v>45447</v>
      </c>
      <c r="F1700" s="41" t="s">
        <v>50</v>
      </c>
      <c r="G1700" s="43">
        <v>0</v>
      </c>
    </row>
    <row r="1701" spans="1:7" x14ac:dyDescent="0.25">
      <c r="A1701" s="41" t="s">
        <v>52</v>
      </c>
      <c r="B1701" s="41" t="s">
        <v>16</v>
      </c>
      <c r="C1701" s="41" t="s">
        <v>15</v>
      </c>
      <c r="D1701" s="41" t="s">
        <v>51</v>
      </c>
      <c r="E1701" s="44">
        <v>45448</v>
      </c>
      <c r="F1701" s="41" t="s">
        <v>50</v>
      </c>
      <c r="G1701" s="43">
        <v>4.3378329990971121E-3</v>
      </c>
    </row>
    <row r="1702" spans="1:7" x14ac:dyDescent="0.25">
      <c r="A1702" s="41" t="s">
        <v>52</v>
      </c>
      <c r="B1702" s="41" t="s">
        <v>16</v>
      </c>
      <c r="C1702" s="41" t="s">
        <v>15</v>
      </c>
      <c r="D1702" s="41" t="s">
        <v>51</v>
      </c>
      <c r="E1702" s="44">
        <v>45449</v>
      </c>
      <c r="F1702" s="41" t="s">
        <v>50</v>
      </c>
      <c r="G1702" s="43">
        <v>8.6726697123884026E-3</v>
      </c>
    </row>
    <row r="1703" spans="1:7" x14ac:dyDescent="0.25">
      <c r="A1703" s="41" t="s">
        <v>52</v>
      </c>
      <c r="B1703" s="41" t="s">
        <v>16</v>
      </c>
      <c r="C1703" s="41" t="s">
        <v>15</v>
      </c>
      <c r="D1703" s="41" t="s">
        <v>51</v>
      </c>
      <c r="E1703" s="44">
        <v>45450</v>
      </c>
      <c r="F1703" s="41" t="s">
        <v>50</v>
      </c>
      <c r="G1703" s="43">
        <v>1.2875074372069726E-2</v>
      </c>
    </row>
    <row r="1704" spans="1:7" x14ac:dyDescent="0.25">
      <c r="A1704" s="41" t="s">
        <v>52</v>
      </c>
      <c r="B1704" s="41" t="s">
        <v>16</v>
      </c>
      <c r="C1704" s="41" t="s">
        <v>15</v>
      </c>
      <c r="D1704" s="41" t="s">
        <v>51</v>
      </c>
      <c r="E1704" s="44">
        <v>45453</v>
      </c>
      <c r="F1704" s="41" t="s">
        <v>50</v>
      </c>
      <c r="G1704" s="43">
        <v>1.7121204973598782E-2</v>
      </c>
    </row>
    <row r="1705" spans="1:7" x14ac:dyDescent="0.25">
      <c r="A1705" s="41" t="s">
        <v>52</v>
      </c>
      <c r="B1705" s="41" t="s">
        <v>16</v>
      </c>
      <c r="C1705" s="41" t="s">
        <v>15</v>
      </c>
      <c r="D1705" s="41" t="s">
        <v>51</v>
      </c>
      <c r="E1705" s="44">
        <v>45454</v>
      </c>
      <c r="F1705" s="41" t="s">
        <v>50</v>
      </c>
      <c r="G1705" s="43">
        <v>2.1418300352658789E-2</v>
      </c>
    </row>
    <row r="1706" spans="1:7" x14ac:dyDescent="0.25">
      <c r="A1706" s="41" t="s">
        <v>52</v>
      </c>
      <c r="B1706" s="41" t="s">
        <v>16</v>
      </c>
      <c r="C1706" s="41" t="s">
        <v>15</v>
      </c>
      <c r="D1706" s="41" t="s">
        <v>51</v>
      </c>
      <c r="E1706" s="44">
        <v>45455</v>
      </c>
      <c r="F1706" s="41" t="s">
        <v>50</v>
      </c>
      <c r="G1706" s="43">
        <v>2.5755196830382493E-2</v>
      </c>
    </row>
    <row r="1707" spans="1:7" x14ac:dyDescent="0.25">
      <c r="A1707" s="41" t="s">
        <v>52</v>
      </c>
      <c r="B1707" s="41" t="s">
        <v>16</v>
      </c>
      <c r="C1707" s="41" t="s">
        <v>15</v>
      </c>
      <c r="D1707" s="41" t="s">
        <v>51</v>
      </c>
      <c r="E1707" s="44">
        <v>45456</v>
      </c>
      <c r="F1707" s="41" t="s">
        <v>50</v>
      </c>
      <c r="G1707" s="43">
        <v>3.0097086643850933E-2</v>
      </c>
    </row>
    <row r="1708" spans="1:7" x14ac:dyDescent="0.25">
      <c r="A1708" s="41" t="s">
        <v>52</v>
      </c>
      <c r="B1708" s="41" t="s">
        <v>16</v>
      </c>
      <c r="C1708" s="41" t="s">
        <v>15</v>
      </c>
      <c r="D1708" s="41" t="s">
        <v>51</v>
      </c>
      <c r="E1708" s="44">
        <v>45457</v>
      </c>
      <c r="F1708" s="41" t="s">
        <v>50</v>
      </c>
      <c r="G1708" s="43">
        <v>3.4222867229805679E-2</v>
      </c>
    </row>
    <row r="1709" spans="1:7" x14ac:dyDescent="0.25">
      <c r="A1709" s="41" t="s">
        <v>52</v>
      </c>
      <c r="B1709" s="41" t="s">
        <v>16</v>
      </c>
      <c r="C1709" s="41" t="s">
        <v>15</v>
      </c>
      <c r="D1709" s="41" t="s">
        <v>51</v>
      </c>
      <c r="E1709" s="44">
        <v>45460</v>
      </c>
      <c r="F1709" s="41" t="s">
        <v>50</v>
      </c>
      <c r="G1709" s="43">
        <v>3.8411565489583077E-2</v>
      </c>
    </row>
    <row r="1710" spans="1:7" x14ac:dyDescent="0.25">
      <c r="A1710" s="41" t="s">
        <v>52</v>
      </c>
      <c r="B1710" s="41" t="s">
        <v>16</v>
      </c>
      <c r="C1710" s="41" t="s">
        <v>15</v>
      </c>
      <c r="D1710" s="41" t="s">
        <v>51</v>
      </c>
      <c r="E1710" s="44">
        <v>45461</v>
      </c>
      <c r="F1710" s="41" t="s">
        <v>50</v>
      </c>
      <c r="G1710" s="43">
        <v>4.2760823487398125E-2</v>
      </c>
    </row>
    <row r="1711" spans="1:7" x14ac:dyDescent="0.25">
      <c r="A1711" s="41" t="s">
        <v>52</v>
      </c>
      <c r="B1711" s="41" t="s">
        <v>16</v>
      </c>
      <c r="C1711" s="41" t="s">
        <v>15</v>
      </c>
      <c r="D1711" s="41" t="s">
        <v>51</v>
      </c>
      <c r="E1711" s="44">
        <v>45462</v>
      </c>
      <c r="F1711" s="41" t="s">
        <v>50</v>
      </c>
      <c r="G1711" s="43">
        <v>4.6908932037548444E-2</v>
      </c>
    </row>
    <row r="1712" spans="1:7" x14ac:dyDescent="0.25">
      <c r="A1712" s="41" t="s">
        <v>52</v>
      </c>
      <c r="B1712" s="41" t="s">
        <v>16</v>
      </c>
      <c r="C1712" s="41" t="s">
        <v>15</v>
      </c>
      <c r="D1712" s="41" t="s">
        <v>51</v>
      </c>
      <c r="E1712" s="44">
        <v>45463</v>
      </c>
      <c r="F1712" s="41" t="s">
        <v>50</v>
      </c>
      <c r="G1712" s="43">
        <v>5.1045756695870276E-2</v>
      </c>
    </row>
    <row r="1713" spans="1:7" x14ac:dyDescent="0.25">
      <c r="A1713" s="41" t="s">
        <v>52</v>
      </c>
      <c r="B1713" s="41" t="s">
        <v>16</v>
      </c>
      <c r="C1713" s="41" t="s">
        <v>15</v>
      </c>
      <c r="D1713" s="41" t="s">
        <v>51</v>
      </c>
      <c r="E1713" s="44">
        <v>45464</v>
      </c>
      <c r="F1713" s="41" t="s">
        <v>50</v>
      </c>
      <c r="G1713" s="43">
        <v>5.5193412294454874E-2</v>
      </c>
    </row>
    <row r="1714" spans="1:7" x14ac:dyDescent="0.25">
      <c r="A1714" s="41" t="s">
        <v>52</v>
      </c>
      <c r="B1714" s="41" t="s">
        <v>16</v>
      </c>
      <c r="C1714" s="41" t="s">
        <v>15</v>
      </c>
      <c r="D1714" s="41" t="s">
        <v>51</v>
      </c>
      <c r="E1714" s="44">
        <v>45467</v>
      </c>
      <c r="F1714" s="41" t="s">
        <v>50</v>
      </c>
      <c r="G1714" s="43">
        <v>5.9530834719394694E-2</v>
      </c>
    </row>
    <row r="1715" spans="1:7" x14ac:dyDescent="0.25">
      <c r="A1715" s="41" t="s">
        <v>52</v>
      </c>
      <c r="B1715" s="41" t="s">
        <v>16</v>
      </c>
      <c r="C1715" s="41" t="s">
        <v>15</v>
      </c>
      <c r="D1715" s="41" t="s">
        <v>51</v>
      </c>
      <c r="E1715" s="44">
        <v>45468</v>
      </c>
      <c r="F1715" s="41" t="s">
        <v>50</v>
      </c>
      <c r="G1715" s="43">
        <v>6.3522656574449818E-2</v>
      </c>
    </row>
    <row r="1716" spans="1:7" x14ac:dyDescent="0.25">
      <c r="A1716" s="41" t="s">
        <v>52</v>
      </c>
      <c r="B1716" s="41" t="s">
        <v>16</v>
      </c>
      <c r="C1716" s="41" t="s">
        <v>15</v>
      </c>
      <c r="D1716" s="41" t="s">
        <v>51</v>
      </c>
      <c r="E1716" s="44">
        <v>45469</v>
      </c>
      <c r="F1716" s="41" t="s">
        <v>50</v>
      </c>
      <c r="G1716" s="43">
        <v>6.7840275395000579E-2</v>
      </c>
    </row>
    <row r="1717" spans="1:7" x14ac:dyDescent="0.25">
      <c r="A1717" s="41" t="s">
        <v>52</v>
      </c>
      <c r="B1717" s="41" t="s">
        <v>16</v>
      </c>
      <c r="C1717" s="41" t="s">
        <v>15</v>
      </c>
      <c r="D1717" s="41" t="s">
        <v>51</v>
      </c>
      <c r="E1717" s="44">
        <v>45470</v>
      </c>
      <c r="F1717" s="41" t="s">
        <v>50</v>
      </c>
      <c r="G1717" s="43">
        <v>7.2204628024850101E-2</v>
      </c>
    </row>
    <row r="1718" spans="1:7" x14ac:dyDescent="0.25">
      <c r="A1718" s="41" t="s">
        <v>52</v>
      </c>
      <c r="B1718" s="41" t="s">
        <v>16</v>
      </c>
      <c r="C1718" s="41" t="s">
        <v>15</v>
      </c>
      <c r="D1718" s="41" t="s">
        <v>51</v>
      </c>
      <c r="E1718" s="44">
        <v>45471</v>
      </c>
      <c r="F1718" s="41" t="s">
        <v>50</v>
      </c>
      <c r="G1718" s="43">
        <v>7.6272582703347053E-2</v>
      </c>
    </row>
    <row r="1719" spans="1:7" x14ac:dyDescent="0.25">
      <c r="A1719" s="41" t="s">
        <v>52</v>
      </c>
      <c r="B1719" s="41" t="s">
        <v>16</v>
      </c>
      <c r="C1719" s="41" t="s">
        <v>15</v>
      </c>
      <c r="D1719" s="41" t="s">
        <v>51</v>
      </c>
      <c r="E1719" s="44">
        <v>45474</v>
      </c>
      <c r="F1719" s="41" t="s">
        <v>50</v>
      </c>
      <c r="G1719" s="43">
        <v>8.0375982907547452E-2</v>
      </c>
    </row>
    <row r="1720" spans="1:7" x14ac:dyDescent="0.25">
      <c r="A1720" s="41" t="s">
        <v>52</v>
      </c>
      <c r="B1720" s="41" t="s">
        <v>16</v>
      </c>
      <c r="C1720" s="41" t="s">
        <v>15</v>
      </c>
      <c r="D1720" s="41" t="s">
        <v>51</v>
      </c>
      <c r="E1720" s="44">
        <v>45475</v>
      </c>
      <c r="F1720" s="41" t="s">
        <v>50</v>
      </c>
      <c r="G1720" s="43">
        <v>8.450586792072079E-2</v>
      </c>
    </row>
    <row r="1721" spans="1:7" x14ac:dyDescent="0.25">
      <c r="A1721" s="41" t="s">
        <v>52</v>
      </c>
      <c r="B1721" s="41" t="s">
        <v>16</v>
      </c>
      <c r="C1721" s="41" t="s">
        <v>15</v>
      </c>
      <c r="D1721" s="41" t="s">
        <v>51</v>
      </c>
      <c r="E1721" s="44">
        <v>45476</v>
      </c>
      <c r="F1721" s="41" t="s">
        <v>50</v>
      </c>
      <c r="G1721" s="43">
        <v>8.9301590887814156E-2</v>
      </c>
    </row>
    <row r="1722" spans="1:7" x14ac:dyDescent="0.25">
      <c r="A1722" s="41" t="s">
        <v>52</v>
      </c>
      <c r="B1722" s="41" t="s">
        <v>16</v>
      </c>
      <c r="C1722" s="41" t="s">
        <v>15</v>
      </c>
      <c r="D1722" s="41" t="s">
        <v>51</v>
      </c>
      <c r="E1722" s="44">
        <v>45477</v>
      </c>
      <c r="F1722" s="41" t="s">
        <v>50</v>
      </c>
      <c r="G1722" s="43">
        <v>9.3805597841171859E-2</v>
      </c>
    </row>
    <row r="1723" spans="1:7" x14ac:dyDescent="0.25">
      <c r="A1723" s="41" t="s">
        <v>52</v>
      </c>
      <c r="B1723" s="41" t="s">
        <v>16</v>
      </c>
      <c r="C1723" s="41" t="s">
        <v>15</v>
      </c>
      <c r="D1723" s="41" t="s">
        <v>51</v>
      </c>
      <c r="E1723" s="44">
        <v>45478</v>
      </c>
      <c r="F1723" s="41" t="s">
        <v>50</v>
      </c>
      <c r="G1723" s="43">
        <v>9.8074675954286122E-2</v>
      </c>
    </row>
    <row r="1724" spans="1:7" x14ac:dyDescent="0.25">
      <c r="A1724" s="41" t="s">
        <v>52</v>
      </c>
      <c r="B1724" s="41" t="s">
        <v>16</v>
      </c>
      <c r="C1724" s="41" t="s">
        <v>15</v>
      </c>
      <c r="D1724" s="41" t="s">
        <v>51</v>
      </c>
      <c r="E1724" s="44">
        <v>45481</v>
      </c>
      <c r="F1724" s="41" t="s">
        <v>50</v>
      </c>
      <c r="G1724" s="43">
        <v>0.10237920886293511</v>
      </c>
    </row>
    <row r="1725" spans="1:7" x14ac:dyDescent="0.25">
      <c r="A1725" s="41" t="s">
        <v>52</v>
      </c>
      <c r="B1725" s="41" t="s">
        <v>16</v>
      </c>
      <c r="C1725" s="41" t="s">
        <v>15</v>
      </c>
      <c r="D1725" s="41" t="s">
        <v>51</v>
      </c>
      <c r="E1725" s="44">
        <v>45482</v>
      </c>
      <c r="F1725" s="41" t="s">
        <v>50</v>
      </c>
      <c r="G1725" s="43">
        <v>0.10637516593925662</v>
      </c>
    </row>
    <row r="1726" spans="1:7" x14ac:dyDescent="0.25">
      <c r="A1726" s="41" t="s">
        <v>52</v>
      </c>
      <c r="B1726" s="41" t="s">
        <v>16</v>
      </c>
      <c r="C1726" s="41" t="s">
        <v>15</v>
      </c>
      <c r="D1726" s="41" t="s">
        <v>51</v>
      </c>
      <c r="E1726" s="44">
        <v>45483</v>
      </c>
      <c r="F1726" s="41" t="s">
        <v>50</v>
      </c>
      <c r="G1726" s="43">
        <v>0.11075523233354413</v>
      </c>
    </row>
    <row r="1727" spans="1:7" x14ac:dyDescent="0.25">
      <c r="A1727" s="41" t="s">
        <v>52</v>
      </c>
      <c r="B1727" s="41" t="s">
        <v>16</v>
      </c>
      <c r="C1727" s="41" t="s">
        <v>15</v>
      </c>
      <c r="D1727" s="41" t="s">
        <v>51</v>
      </c>
      <c r="E1727" s="44">
        <v>45484</v>
      </c>
      <c r="F1727" s="41" t="s">
        <v>50</v>
      </c>
      <c r="G1727" s="43">
        <v>0.11687379043487083</v>
      </c>
    </row>
    <row r="1728" spans="1:7" x14ac:dyDescent="0.25">
      <c r="A1728" s="41" t="s">
        <v>52</v>
      </c>
      <c r="B1728" s="41" t="s">
        <v>16</v>
      </c>
      <c r="C1728" s="41" t="s">
        <v>15</v>
      </c>
      <c r="D1728" s="41" t="s">
        <v>51</v>
      </c>
      <c r="E1728" s="44">
        <v>45485</v>
      </c>
      <c r="F1728" s="41" t="s">
        <v>50</v>
      </c>
      <c r="G1728" s="43">
        <v>0.12182600796193215</v>
      </c>
    </row>
    <row r="1729" spans="1:7" x14ac:dyDescent="0.25">
      <c r="A1729" s="41" t="s">
        <v>52</v>
      </c>
      <c r="B1729" s="41" t="s">
        <v>16</v>
      </c>
      <c r="C1729" s="41" t="s">
        <v>15</v>
      </c>
      <c r="D1729" s="41" t="s">
        <v>51</v>
      </c>
      <c r="E1729" s="44">
        <v>45489</v>
      </c>
      <c r="F1729" s="41" t="s">
        <v>50</v>
      </c>
      <c r="G1729" s="43">
        <v>0.12767414411769784</v>
      </c>
    </row>
    <row r="1730" spans="1:7" x14ac:dyDescent="0.25">
      <c r="A1730" s="41" t="s">
        <v>52</v>
      </c>
      <c r="B1730" s="41" t="s">
        <v>16</v>
      </c>
      <c r="C1730" s="41" t="s">
        <v>15</v>
      </c>
      <c r="D1730" s="41" t="s">
        <v>51</v>
      </c>
      <c r="E1730" s="44">
        <v>45490</v>
      </c>
      <c r="F1730" s="41" t="s">
        <v>50</v>
      </c>
      <c r="G1730" s="43">
        <v>0.13249943835113318</v>
      </c>
    </row>
    <row r="1731" spans="1:7" x14ac:dyDescent="0.25">
      <c r="A1731" s="41" t="s">
        <v>52</v>
      </c>
      <c r="B1731" s="41" t="s">
        <v>16</v>
      </c>
      <c r="C1731" s="41" t="s">
        <v>15</v>
      </c>
      <c r="D1731" s="41" t="s">
        <v>51</v>
      </c>
      <c r="E1731" s="44">
        <v>45491</v>
      </c>
      <c r="F1731" s="41" t="s">
        <v>50</v>
      </c>
      <c r="G1731" s="43">
        <v>0.1361257975793759</v>
      </c>
    </row>
    <row r="1732" spans="1:7" x14ac:dyDescent="0.25">
      <c r="A1732" s="41" t="s">
        <v>52</v>
      </c>
      <c r="B1732" s="41" t="s">
        <v>16</v>
      </c>
      <c r="C1732" s="41" t="s">
        <v>15</v>
      </c>
      <c r="D1732" s="41" t="s">
        <v>51</v>
      </c>
      <c r="E1732" s="44">
        <v>45492</v>
      </c>
      <c r="F1732" s="41" t="s">
        <v>50</v>
      </c>
      <c r="G1732" s="43">
        <v>0.14118627907969256</v>
      </c>
    </row>
    <row r="1733" spans="1:7" x14ac:dyDescent="0.25">
      <c r="A1733" s="41" t="s">
        <v>52</v>
      </c>
      <c r="B1733" s="41" t="s">
        <v>16</v>
      </c>
      <c r="C1733" s="41" t="s">
        <v>15</v>
      </c>
      <c r="D1733" s="41" t="s">
        <v>51</v>
      </c>
      <c r="E1733" s="44">
        <v>45495</v>
      </c>
      <c r="F1733" s="41" t="s">
        <v>50</v>
      </c>
      <c r="G1733" s="43">
        <v>0.14645002453775655</v>
      </c>
    </row>
    <row r="1734" spans="1:7" x14ac:dyDescent="0.25">
      <c r="A1734" s="41" t="s">
        <v>52</v>
      </c>
      <c r="B1734" s="41" t="s">
        <v>16</v>
      </c>
      <c r="C1734" s="41" t="s">
        <v>15</v>
      </c>
      <c r="D1734" s="41" t="s">
        <v>51</v>
      </c>
      <c r="E1734" s="44">
        <v>45496</v>
      </c>
      <c r="F1734" s="41" t="s">
        <v>50</v>
      </c>
      <c r="G1734" s="43">
        <v>0.1523658931398072</v>
      </c>
    </row>
    <row r="1735" spans="1:7" x14ac:dyDescent="0.25">
      <c r="A1735" s="41" t="s">
        <v>52</v>
      </c>
      <c r="B1735" s="41" t="s">
        <v>16</v>
      </c>
      <c r="C1735" s="41" t="s">
        <v>15</v>
      </c>
      <c r="D1735" s="41" t="s">
        <v>51</v>
      </c>
      <c r="E1735" s="44">
        <v>45497</v>
      </c>
      <c r="F1735" s="41" t="s">
        <v>50</v>
      </c>
      <c r="G1735" s="43">
        <v>0.15935284487405618</v>
      </c>
    </row>
    <row r="1736" spans="1:7" x14ac:dyDescent="0.25">
      <c r="A1736" s="41" t="s">
        <v>52</v>
      </c>
      <c r="B1736" s="41" t="s">
        <v>16</v>
      </c>
      <c r="C1736" s="41" t="s">
        <v>15</v>
      </c>
      <c r="D1736" s="41" t="s">
        <v>51</v>
      </c>
      <c r="E1736" s="44">
        <v>45498</v>
      </c>
      <c r="F1736" s="41" t="s">
        <v>50</v>
      </c>
      <c r="G1736" s="43">
        <v>0.16141548423206947</v>
      </c>
    </row>
    <row r="1737" spans="1:7" x14ac:dyDescent="0.25">
      <c r="A1737" s="41" t="s">
        <v>52</v>
      </c>
      <c r="B1737" s="41" t="s">
        <v>16</v>
      </c>
      <c r="C1737" s="41" t="s">
        <v>15</v>
      </c>
      <c r="D1737" s="41" t="s">
        <v>51</v>
      </c>
      <c r="E1737" s="44">
        <v>45499</v>
      </c>
      <c r="F1737" s="41" t="s">
        <v>50</v>
      </c>
      <c r="G1737" s="43">
        <v>0.16683305362219372</v>
      </c>
    </row>
    <row r="1738" spans="1:7" x14ac:dyDescent="0.25">
      <c r="A1738" s="41" t="s">
        <v>52</v>
      </c>
      <c r="B1738" s="41" t="s">
        <v>16</v>
      </c>
      <c r="C1738" s="41" t="s">
        <v>15</v>
      </c>
      <c r="D1738" s="41" t="s">
        <v>51</v>
      </c>
      <c r="E1738" s="44">
        <v>45502</v>
      </c>
      <c r="F1738" s="41" t="s">
        <v>50</v>
      </c>
      <c r="G1738" s="43">
        <v>0.17015114233708301</v>
      </c>
    </row>
    <row r="1739" spans="1:7" x14ac:dyDescent="0.25">
      <c r="A1739" s="41" t="s">
        <v>52</v>
      </c>
      <c r="B1739" s="41" t="s">
        <v>16</v>
      </c>
      <c r="C1739" s="41" t="s">
        <v>15</v>
      </c>
      <c r="D1739" s="41" t="s">
        <v>51</v>
      </c>
      <c r="E1739" s="44">
        <v>45503</v>
      </c>
      <c r="F1739" s="41" t="s">
        <v>50</v>
      </c>
      <c r="G1739" s="43">
        <v>0.17957980251433164</v>
      </c>
    </row>
    <row r="1740" spans="1:7" x14ac:dyDescent="0.25">
      <c r="A1740" s="41" t="s">
        <v>52</v>
      </c>
      <c r="B1740" s="41" t="s">
        <v>16</v>
      </c>
      <c r="C1740" s="41" t="s">
        <v>15</v>
      </c>
      <c r="D1740" s="41" t="s">
        <v>51</v>
      </c>
      <c r="E1740" s="44">
        <v>45504</v>
      </c>
      <c r="F1740" s="41" t="s">
        <v>50</v>
      </c>
      <c r="G1740" s="43">
        <v>0.18484561930140969</v>
      </c>
    </row>
    <row r="1741" spans="1:7" x14ac:dyDescent="0.25">
      <c r="A1741" s="41" t="s">
        <v>52</v>
      </c>
      <c r="B1741" s="41" t="s">
        <v>16</v>
      </c>
      <c r="C1741" s="41" t="s">
        <v>15</v>
      </c>
      <c r="D1741" s="41" t="s">
        <v>51</v>
      </c>
      <c r="E1741" s="44">
        <v>45505</v>
      </c>
      <c r="F1741" s="41" t="s">
        <v>50</v>
      </c>
      <c r="G1741" s="43">
        <v>0.19109289407700855</v>
      </c>
    </row>
    <row r="1742" spans="1:7" x14ac:dyDescent="0.25">
      <c r="A1742" s="41" t="s">
        <v>52</v>
      </c>
      <c r="B1742" s="41" t="s">
        <v>16</v>
      </c>
      <c r="C1742" s="41" t="s">
        <v>15</v>
      </c>
      <c r="D1742" s="41" t="s">
        <v>51</v>
      </c>
      <c r="E1742" s="44">
        <v>45506</v>
      </c>
      <c r="F1742" s="41" t="s">
        <v>50</v>
      </c>
      <c r="G1742" s="43">
        <v>0.20093054636658728</v>
      </c>
    </row>
    <row r="1743" spans="1:7" x14ac:dyDescent="0.25">
      <c r="A1743" s="41" t="s">
        <v>52</v>
      </c>
      <c r="B1743" s="41" t="s">
        <v>16</v>
      </c>
      <c r="C1743" s="41" t="s">
        <v>15</v>
      </c>
      <c r="D1743" s="41" t="s">
        <v>51</v>
      </c>
      <c r="E1743" s="44">
        <v>45510</v>
      </c>
      <c r="F1743" s="41" t="s">
        <v>50</v>
      </c>
      <c r="G1743" s="43">
        <v>0.20216373208979208</v>
      </c>
    </row>
    <row r="1744" spans="1:7" x14ac:dyDescent="0.25">
      <c r="A1744" s="41" t="s">
        <v>52</v>
      </c>
      <c r="B1744" s="41" t="s">
        <v>16</v>
      </c>
      <c r="C1744" s="41" t="s">
        <v>15</v>
      </c>
      <c r="D1744" s="41" t="s">
        <v>51</v>
      </c>
      <c r="E1744" s="44">
        <v>45511</v>
      </c>
      <c r="F1744" s="41" t="s">
        <v>50</v>
      </c>
      <c r="G1744" s="43">
        <v>0.20790153851455603</v>
      </c>
    </row>
    <row r="1745" spans="1:7" x14ac:dyDescent="0.25">
      <c r="A1745" s="41" t="s">
        <v>52</v>
      </c>
      <c r="B1745" s="41" t="s">
        <v>16</v>
      </c>
      <c r="C1745" s="41" t="s">
        <v>15</v>
      </c>
      <c r="D1745" s="41" t="s">
        <v>51</v>
      </c>
      <c r="E1745" s="44">
        <v>45512</v>
      </c>
      <c r="F1745" s="41" t="s">
        <v>50</v>
      </c>
      <c r="G1745" s="43">
        <v>0.21072904060344427</v>
      </c>
    </row>
    <row r="1746" spans="1:7" x14ac:dyDescent="0.25">
      <c r="A1746" s="41" t="s">
        <v>52</v>
      </c>
      <c r="B1746" s="41" t="s">
        <v>16</v>
      </c>
      <c r="C1746" s="41" t="s">
        <v>15</v>
      </c>
      <c r="D1746" s="41" t="s">
        <v>51</v>
      </c>
      <c r="E1746" s="44">
        <v>45513</v>
      </c>
      <c r="F1746" s="41" t="s">
        <v>50</v>
      </c>
      <c r="G1746" s="43">
        <v>0.21443389355843037</v>
      </c>
    </row>
    <row r="1747" spans="1:7" x14ac:dyDescent="0.25">
      <c r="A1747" s="41" t="s">
        <v>52</v>
      </c>
      <c r="B1747" s="41" t="s">
        <v>16</v>
      </c>
      <c r="C1747" s="41" t="s">
        <v>15</v>
      </c>
      <c r="D1747" s="41" t="s">
        <v>51</v>
      </c>
      <c r="E1747" s="44">
        <v>45517</v>
      </c>
      <c r="F1747" s="41" t="s">
        <v>50</v>
      </c>
      <c r="G1747" s="43">
        <v>0.21974062860423962</v>
      </c>
    </row>
    <row r="1748" spans="1:7" x14ac:dyDescent="0.25">
      <c r="A1748" s="41" t="s">
        <v>52</v>
      </c>
      <c r="B1748" s="41" t="s">
        <v>16</v>
      </c>
      <c r="C1748" s="41" t="s">
        <v>15</v>
      </c>
      <c r="D1748" s="41" t="s">
        <v>51</v>
      </c>
      <c r="E1748" s="44">
        <v>45518</v>
      </c>
      <c r="F1748" s="41" t="s">
        <v>50</v>
      </c>
      <c r="G1748" s="43">
        <v>0.22358948948643212</v>
      </c>
    </row>
    <row r="1749" spans="1:7" x14ac:dyDescent="0.25">
      <c r="A1749" s="41" t="s">
        <v>52</v>
      </c>
      <c r="B1749" s="41" t="s">
        <v>16</v>
      </c>
      <c r="C1749" s="41" t="s">
        <v>15</v>
      </c>
      <c r="D1749" s="41" t="s">
        <v>51</v>
      </c>
      <c r="E1749" s="44">
        <v>45519</v>
      </c>
      <c r="F1749" s="41" t="s">
        <v>50</v>
      </c>
      <c r="G1749" s="43">
        <v>0.22630507000850272</v>
      </c>
    </row>
    <row r="1750" spans="1:7" x14ac:dyDescent="0.25">
      <c r="A1750" s="41" t="s">
        <v>52</v>
      </c>
      <c r="B1750" s="41" t="s">
        <v>16</v>
      </c>
      <c r="C1750" s="41" t="s">
        <v>15</v>
      </c>
      <c r="D1750" s="41" t="s">
        <v>51</v>
      </c>
      <c r="E1750" s="44">
        <v>45520</v>
      </c>
      <c r="F1750" s="41" t="s">
        <v>50</v>
      </c>
      <c r="G1750" s="43">
        <v>0.23391143897709379</v>
      </c>
    </row>
    <row r="1751" spans="1:7" x14ac:dyDescent="0.25">
      <c r="A1751" s="41" t="s">
        <v>52</v>
      </c>
      <c r="B1751" s="41" t="s">
        <v>16</v>
      </c>
      <c r="C1751" s="41" t="s">
        <v>15</v>
      </c>
      <c r="D1751" s="41" t="s">
        <v>51</v>
      </c>
      <c r="E1751" s="44">
        <v>45523</v>
      </c>
      <c r="F1751" s="41" t="s">
        <v>50</v>
      </c>
      <c r="G1751" s="43">
        <v>0.23835883598747101</v>
      </c>
    </row>
    <row r="1752" spans="1:7" x14ac:dyDescent="0.25">
      <c r="A1752" s="41" t="s">
        <v>52</v>
      </c>
      <c r="B1752" s="41" t="s">
        <v>16</v>
      </c>
      <c r="C1752" s="41" t="s">
        <v>15</v>
      </c>
      <c r="D1752" s="41" t="s">
        <v>51</v>
      </c>
      <c r="E1752" s="44">
        <v>45524</v>
      </c>
      <c r="F1752" s="41" t="s">
        <v>50</v>
      </c>
      <c r="G1752" s="43">
        <v>0.24335076078147394</v>
      </c>
    </row>
    <row r="1753" spans="1:7" x14ac:dyDescent="0.25">
      <c r="A1753" s="41" t="s">
        <v>52</v>
      </c>
      <c r="B1753" s="41" t="s">
        <v>16</v>
      </c>
      <c r="C1753" s="41" t="s">
        <v>15</v>
      </c>
      <c r="D1753" s="41" t="s">
        <v>51</v>
      </c>
      <c r="E1753" s="44">
        <v>45525</v>
      </c>
      <c r="F1753" s="41" t="s">
        <v>50</v>
      </c>
      <c r="G1753" s="43">
        <v>0.24869408843115437</v>
      </c>
    </row>
    <row r="1754" spans="1:7" x14ac:dyDescent="0.25">
      <c r="A1754" s="41" t="s">
        <v>52</v>
      </c>
      <c r="B1754" s="41" t="s">
        <v>16</v>
      </c>
      <c r="C1754" s="41" t="s">
        <v>15</v>
      </c>
      <c r="D1754" s="41" t="s">
        <v>51</v>
      </c>
      <c r="E1754" s="44">
        <v>45526</v>
      </c>
      <c r="F1754" s="41" t="s">
        <v>50</v>
      </c>
      <c r="G1754" s="43">
        <v>0.25287115341180405</v>
      </c>
    </row>
    <row r="1755" spans="1:7" x14ac:dyDescent="0.25">
      <c r="A1755" s="41" t="s">
        <v>52</v>
      </c>
      <c r="B1755" s="41" t="s">
        <v>16</v>
      </c>
      <c r="C1755" s="41" t="s">
        <v>15</v>
      </c>
      <c r="D1755" s="41" t="s">
        <v>51</v>
      </c>
      <c r="E1755" s="44">
        <v>45527</v>
      </c>
      <c r="F1755" s="41" t="s">
        <v>50</v>
      </c>
      <c r="G1755" s="43">
        <v>0.25969296157847116</v>
      </c>
    </row>
    <row r="1756" spans="1:7" x14ac:dyDescent="0.25">
      <c r="A1756" s="41" t="s">
        <v>52</v>
      </c>
      <c r="B1756" s="41" t="s">
        <v>16</v>
      </c>
      <c r="C1756" s="41" t="s">
        <v>15</v>
      </c>
      <c r="D1756" s="41" t="s">
        <v>51</v>
      </c>
      <c r="E1756" s="44">
        <v>45531</v>
      </c>
      <c r="F1756" s="41" t="s">
        <v>50</v>
      </c>
      <c r="G1756" s="43">
        <v>0.26501763154716279</v>
      </c>
    </row>
    <row r="1757" spans="1:7" x14ac:dyDescent="0.25">
      <c r="A1757" s="41" t="s">
        <v>52</v>
      </c>
      <c r="B1757" s="41" t="s">
        <v>16</v>
      </c>
      <c r="C1757" s="41" t="s">
        <v>15</v>
      </c>
      <c r="D1757" s="41" t="s">
        <v>51</v>
      </c>
      <c r="E1757" s="44">
        <v>45532</v>
      </c>
      <c r="F1757" s="41" t="s">
        <v>50</v>
      </c>
      <c r="G1757" s="43">
        <v>0.26959641423767405</v>
      </c>
    </row>
    <row r="1758" spans="1:7" x14ac:dyDescent="0.25">
      <c r="A1758" s="41" t="s">
        <v>52</v>
      </c>
      <c r="B1758" s="41" t="s">
        <v>16</v>
      </c>
      <c r="C1758" s="41" t="s">
        <v>15</v>
      </c>
      <c r="D1758" s="41" t="s">
        <v>51</v>
      </c>
      <c r="E1758" s="44">
        <v>45533</v>
      </c>
      <c r="F1758" s="41" t="s">
        <v>50</v>
      </c>
      <c r="G1758" s="43">
        <v>0.27280185766653114</v>
      </c>
    </row>
    <row r="1759" spans="1:7" x14ac:dyDescent="0.25">
      <c r="A1759" s="41" t="s">
        <v>52</v>
      </c>
      <c r="B1759" s="41" t="s">
        <v>16</v>
      </c>
      <c r="C1759" s="41" t="s">
        <v>15</v>
      </c>
      <c r="D1759" s="41" t="s">
        <v>51</v>
      </c>
      <c r="E1759" s="44">
        <v>45534</v>
      </c>
      <c r="F1759" s="41" t="s">
        <v>50</v>
      </c>
      <c r="G1759" s="43">
        <v>0.27461491955078249</v>
      </c>
    </row>
    <row r="1760" spans="1:7" x14ac:dyDescent="0.25">
      <c r="A1760" s="41" t="s">
        <v>52</v>
      </c>
      <c r="B1760" s="41" t="s">
        <v>16</v>
      </c>
      <c r="C1760" s="41" t="s">
        <v>15</v>
      </c>
      <c r="D1760" s="41" t="s">
        <v>51</v>
      </c>
      <c r="E1760" s="44">
        <v>45537</v>
      </c>
      <c r="F1760" s="41" t="s">
        <v>50</v>
      </c>
      <c r="G1760" s="43">
        <v>0.28080712626454551</v>
      </c>
    </row>
    <row r="1761" spans="1:7" x14ac:dyDescent="0.25">
      <c r="A1761" s="41" t="s">
        <v>52</v>
      </c>
      <c r="B1761" s="41" t="s">
        <v>16</v>
      </c>
      <c r="C1761" s="41" t="s">
        <v>15</v>
      </c>
      <c r="D1761" s="41" t="s">
        <v>51</v>
      </c>
      <c r="E1761" s="44">
        <v>45538</v>
      </c>
      <c r="F1761" s="41" t="s">
        <v>50</v>
      </c>
      <c r="G1761" s="43">
        <v>0.2873822276947699</v>
      </c>
    </row>
    <row r="1762" spans="1:7" x14ac:dyDescent="0.25">
      <c r="A1762" s="41" t="s">
        <v>52</v>
      </c>
      <c r="B1762" s="41" t="s">
        <v>16</v>
      </c>
      <c r="C1762" s="41" t="s">
        <v>15</v>
      </c>
      <c r="D1762" s="41" t="s">
        <v>51</v>
      </c>
      <c r="E1762" s="44">
        <v>45539</v>
      </c>
      <c r="F1762" s="41" t="s">
        <v>50</v>
      </c>
      <c r="G1762" s="43">
        <v>0.29537682604413434</v>
      </c>
    </row>
    <row r="1763" spans="1:7" x14ac:dyDescent="0.25">
      <c r="A1763" s="41" t="s">
        <v>52</v>
      </c>
      <c r="B1763" s="41" t="s">
        <v>16</v>
      </c>
      <c r="C1763" s="41" t="s">
        <v>15</v>
      </c>
      <c r="D1763" s="41" t="s">
        <v>51</v>
      </c>
      <c r="E1763" s="44">
        <v>45540</v>
      </c>
      <c r="F1763" s="41" t="s">
        <v>50</v>
      </c>
      <c r="G1763" s="43">
        <v>0.30140329000885241</v>
      </c>
    </row>
    <row r="1764" spans="1:7" x14ac:dyDescent="0.25">
      <c r="A1764" s="41" t="s">
        <v>52</v>
      </c>
      <c r="B1764" s="41" t="s">
        <v>16</v>
      </c>
      <c r="C1764" s="41" t="s">
        <v>15</v>
      </c>
      <c r="D1764" s="41" t="s">
        <v>51</v>
      </c>
      <c r="E1764" s="44">
        <v>45541</v>
      </c>
      <c r="F1764" s="41" t="s">
        <v>50</v>
      </c>
      <c r="G1764" s="43">
        <v>0.30440546972371207</v>
      </c>
    </row>
    <row r="1765" spans="1:7" x14ac:dyDescent="0.25">
      <c r="A1765" s="41" t="s">
        <v>52</v>
      </c>
      <c r="B1765" s="41" t="s">
        <v>16</v>
      </c>
      <c r="C1765" s="41" t="s">
        <v>15</v>
      </c>
      <c r="D1765" s="41" t="s">
        <v>51</v>
      </c>
      <c r="E1765" s="44">
        <v>45544</v>
      </c>
      <c r="F1765" s="41" t="s">
        <v>50</v>
      </c>
      <c r="G1765" s="43">
        <v>0.31042380564349359</v>
      </c>
    </row>
    <row r="1766" spans="1:7" x14ac:dyDescent="0.25">
      <c r="A1766" s="41" t="s">
        <v>52</v>
      </c>
      <c r="B1766" s="41" t="s">
        <v>16</v>
      </c>
      <c r="C1766" s="41" t="s">
        <v>15</v>
      </c>
      <c r="D1766" s="41" t="s">
        <v>51</v>
      </c>
      <c r="E1766" s="44">
        <v>45545</v>
      </c>
      <c r="F1766" s="41" t="s">
        <v>50</v>
      </c>
      <c r="G1766" s="43">
        <v>0.31833904516075678</v>
      </c>
    </row>
    <row r="1767" spans="1:7" x14ac:dyDescent="0.25">
      <c r="A1767" s="41" t="s">
        <v>52</v>
      </c>
      <c r="B1767" s="41" t="s">
        <v>16</v>
      </c>
      <c r="C1767" s="41" t="s">
        <v>15</v>
      </c>
      <c r="D1767" s="41" t="s">
        <v>51</v>
      </c>
      <c r="E1767" s="44">
        <v>45546</v>
      </c>
      <c r="F1767" s="41" t="s">
        <v>50</v>
      </c>
      <c r="G1767" s="43">
        <v>0.32072824137610334</v>
      </c>
    </row>
    <row r="1768" spans="1:7" x14ac:dyDescent="0.25">
      <c r="A1768" s="41" t="s">
        <v>52</v>
      </c>
      <c r="B1768" s="41" t="s">
        <v>16</v>
      </c>
      <c r="C1768" s="41" t="s">
        <v>15</v>
      </c>
      <c r="D1768" s="41" t="s">
        <v>51</v>
      </c>
      <c r="E1768" s="44">
        <v>45547</v>
      </c>
      <c r="F1768" s="41" t="s">
        <v>50</v>
      </c>
      <c r="G1768" s="43">
        <v>0.32976950917879888</v>
      </c>
    </row>
    <row r="1769" spans="1:7" x14ac:dyDescent="0.25">
      <c r="A1769" s="41" t="s">
        <v>52</v>
      </c>
      <c r="B1769" s="41" t="s">
        <v>16</v>
      </c>
      <c r="C1769" s="41" t="s">
        <v>15</v>
      </c>
      <c r="D1769" s="41" t="s">
        <v>51</v>
      </c>
      <c r="E1769" s="44">
        <v>45548</v>
      </c>
      <c r="F1769" s="41" t="s">
        <v>50</v>
      </c>
      <c r="G1769" s="43">
        <v>0.3346047244910314</v>
      </c>
    </row>
    <row r="1770" spans="1:7" x14ac:dyDescent="0.25">
      <c r="A1770" s="41" t="s">
        <v>52</v>
      </c>
      <c r="B1770" s="41" t="s">
        <v>16</v>
      </c>
      <c r="C1770" s="41" t="s">
        <v>15</v>
      </c>
      <c r="D1770" s="41" t="s">
        <v>51</v>
      </c>
      <c r="E1770" s="44">
        <v>45552</v>
      </c>
      <c r="F1770" s="41" t="s">
        <v>50</v>
      </c>
      <c r="G1770" s="43">
        <v>0.33709503251808359</v>
      </c>
    </row>
    <row r="1771" spans="1:7" x14ac:dyDescent="0.25">
      <c r="A1771" s="41" t="s">
        <v>52</v>
      </c>
      <c r="B1771" s="41" t="s">
        <v>16</v>
      </c>
      <c r="C1771" s="41" t="s">
        <v>15</v>
      </c>
      <c r="D1771" s="41" t="s">
        <v>51</v>
      </c>
      <c r="E1771" s="44">
        <v>45553</v>
      </c>
      <c r="F1771" s="41" t="s">
        <v>50</v>
      </c>
      <c r="G1771" s="43">
        <v>0.33889538514810202</v>
      </c>
    </row>
    <row r="1772" spans="1:7" x14ac:dyDescent="0.25">
      <c r="A1772" s="41" t="s">
        <v>52</v>
      </c>
      <c r="B1772" s="41" t="s">
        <v>16</v>
      </c>
      <c r="C1772" s="41" t="s">
        <v>15</v>
      </c>
      <c r="D1772" s="41" t="s">
        <v>51</v>
      </c>
      <c r="E1772" s="44">
        <v>45554</v>
      </c>
      <c r="F1772" s="41" t="s">
        <v>50</v>
      </c>
      <c r="G1772" s="43">
        <v>0.34021950154177222</v>
      </c>
    </row>
    <row r="1773" spans="1:7" x14ac:dyDescent="0.25">
      <c r="A1773" s="41" t="s">
        <v>52</v>
      </c>
      <c r="B1773" s="41" t="s">
        <v>16</v>
      </c>
      <c r="C1773" s="41" t="s">
        <v>15</v>
      </c>
      <c r="D1773" s="41" t="s">
        <v>51</v>
      </c>
      <c r="E1773" s="44">
        <v>45555</v>
      </c>
      <c r="F1773" s="41" t="s">
        <v>50</v>
      </c>
      <c r="G1773" s="43">
        <v>0.34567152353765285</v>
      </c>
    </row>
    <row r="1774" spans="1:7" x14ac:dyDescent="0.25">
      <c r="A1774" s="41" t="s">
        <v>52</v>
      </c>
      <c r="B1774" s="41" t="s">
        <v>16</v>
      </c>
      <c r="C1774" s="41" t="s">
        <v>15</v>
      </c>
      <c r="D1774" s="41" t="s">
        <v>51</v>
      </c>
      <c r="E1774" s="44">
        <v>45559</v>
      </c>
      <c r="F1774" s="41" t="s">
        <v>50</v>
      </c>
      <c r="G1774" s="43">
        <v>0.34952682008449715</v>
      </c>
    </row>
    <row r="1775" spans="1:7" x14ac:dyDescent="0.25">
      <c r="A1775" s="41" t="s">
        <v>52</v>
      </c>
      <c r="B1775" s="41" t="s">
        <v>16</v>
      </c>
      <c r="C1775" s="41" t="s">
        <v>15</v>
      </c>
      <c r="D1775" s="41" t="s">
        <v>51</v>
      </c>
      <c r="E1775" s="44">
        <v>45560</v>
      </c>
      <c r="F1775" s="41" t="s">
        <v>50</v>
      </c>
      <c r="G1775" s="43">
        <v>0.35410012079764763</v>
      </c>
    </row>
    <row r="1776" spans="1:7" x14ac:dyDescent="0.25">
      <c r="A1776" s="41" t="s">
        <v>52</v>
      </c>
      <c r="B1776" s="41" t="s">
        <v>16</v>
      </c>
      <c r="C1776" s="41" t="s">
        <v>15</v>
      </c>
      <c r="D1776" s="41" t="s">
        <v>51</v>
      </c>
      <c r="E1776" s="44">
        <v>45561</v>
      </c>
      <c r="F1776" s="41" t="s">
        <v>50</v>
      </c>
      <c r="G1776" s="43">
        <v>0.3616407645335144</v>
      </c>
    </row>
    <row r="1777" spans="1:7" x14ac:dyDescent="0.25">
      <c r="A1777" s="41" t="s">
        <v>52</v>
      </c>
      <c r="B1777" s="41" t="s">
        <v>16</v>
      </c>
      <c r="C1777" s="41" t="s">
        <v>15</v>
      </c>
      <c r="D1777" s="41" t="s">
        <v>51</v>
      </c>
      <c r="E1777" s="44">
        <v>45562</v>
      </c>
      <c r="F1777" s="41" t="s">
        <v>50</v>
      </c>
      <c r="G1777" s="43">
        <v>0.36804229751121625</v>
      </c>
    </row>
    <row r="1778" spans="1:7" x14ac:dyDescent="0.25">
      <c r="A1778" s="41" t="s">
        <v>52</v>
      </c>
      <c r="B1778" s="41" t="s">
        <v>16</v>
      </c>
      <c r="C1778" s="41" t="s">
        <v>15</v>
      </c>
      <c r="D1778" s="41" t="s">
        <v>51</v>
      </c>
      <c r="E1778" s="44">
        <v>45565</v>
      </c>
      <c r="F1778" s="41" t="s">
        <v>50</v>
      </c>
      <c r="G1778" s="43">
        <v>0.37005222954579647</v>
      </c>
    </row>
    <row r="1779" spans="1:7" x14ac:dyDescent="0.25">
      <c r="A1779" s="41" t="s">
        <v>52</v>
      </c>
      <c r="B1779" s="41" t="s">
        <v>16</v>
      </c>
      <c r="C1779" s="41" t="s">
        <v>15</v>
      </c>
      <c r="D1779" s="41" t="s">
        <v>51</v>
      </c>
      <c r="E1779" s="44">
        <v>45566</v>
      </c>
      <c r="F1779" s="41" t="s">
        <v>50</v>
      </c>
      <c r="G1779" s="43">
        <v>0.3720962354980008</v>
      </c>
    </row>
    <row r="1780" spans="1:7" x14ac:dyDescent="0.25">
      <c r="A1780" s="41" t="s">
        <v>52</v>
      </c>
      <c r="B1780" s="41" t="s">
        <v>16</v>
      </c>
      <c r="C1780" s="41" t="s">
        <v>15</v>
      </c>
      <c r="D1780" s="41" t="s">
        <v>51</v>
      </c>
      <c r="E1780" s="44">
        <v>45567</v>
      </c>
      <c r="F1780" s="41" t="s">
        <v>50</v>
      </c>
      <c r="G1780" s="43">
        <v>0.37168199218036646</v>
      </c>
    </row>
    <row r="1781" spans="1:7" x14ac:dyDescent="0.25">
      <c r="A1781" s="41" t="s">
        <v>52</v>
      </c>
      <c r="B1781" s="41" t="s">
        <v>16</v>
      </c>
      <c r="C1781" s="41" t="s">
        <v>15</v>
      </c>
      <c r="D1781" s="41" t="s">
        <v>51</v>
      </c>
      <c r="E1781" s="44">
        <v>45568</v>
      </c>
      <c r="F1781" s="41" t="s">
        <v>50</v>
      </c>
      <c r="G1781" s="43">
        <v>0.37723283216960779</v>
      </c>
    </row>
    <row r="1782" spans="1:7" x14ac:dyDescent="0.25">
      <c r="A1782" s="41" t="s">
        <v>52</v>
      </c>
      <c r="B1782" s="41" t="s">
        <v>16</v>
      </c>
      <c r="C1782" s="41" t="s">
        <v>15</v>
      </c>
      <c r="D1782" s="41" t="s">
        <v>51</v>
      </c>
      <c r="E1782" s="44">
        <v>45569</v>
      </c>
      <c r="F1782" s="41" t="s">
        <v>50</v>
      </c>
      <c r="G1782" s="43">
        <v>0.37650900965767087</v>
      </c>
    </row>
    <row r="1783" spans="1:7" x14ac:dyDescent="0.25">
      <c r="A1783" s="41" t="s">
        <v>52</v>
      </c>
      <c r="B1783" s="41" t="s">
        <v>16</v>
      </c>
      <c r="C1783" s="41" t="s">
        <v>15</v>
      </c>
      <c r="D1783" s="41" t="s">
        <v>51</v>
      </c>
      <c r="E1783" s="44">
        <v>45572</v>
      </c>
      <c r="F1783" s="41" t="s">
        <v>50</v>
      </c>
      <c r="G1783" s="43">
        <v>0.3832323537967281</v>
      </c>
    </row>
    <row r="1784" spans="1:7" x14ac:dyDescent="0.25">
      <c r="A1784" s="41" t="s">
        <v>52</v>
      </c>
      <c r="B1784" s="41" t="s">
        <v>16</v>
      </c>
      <c r="C1784" s="41" t="s">
        <v>15</v>
      </c>
      <c r="D1784" s="41" t="s">
        <v>51</v>
      </c>
      <c r="E1784" s="44">
        <v>45573</v>
      </c>
      <c r="F1784" s="41" t="s">
        <v>50</v>
      </c>
      <c r="G1784" s="43">
        <v>0.38611869894420275</v>
      </c>
    </row>
    <row r="1785" spans="1:7" x14ac:dyDescent="0.25">
      <c r="A1785" s="41" t="s">
        <v>52</v>
      </c>
      <c r="B1785" s="41" t="s">
        <v>16</v>
      </c>
      <c r="C1785" s="41" t="s">
        <v>15</v>
      </c>
      <c r="D1785" s="41" t="s">
        <v>51</v>
      </c>
      <c r="E1785" s="44">
        <v>45574</v>
      </c>
      <c r="F1785" s="41" t="s">
        <v>50</v>
      </c>
      <c r="G1785" s="43">
        <v>0.39020354405529889</v>
      </c>
    </row>
    <row r="1786" spans="1:7" x14ac:dyDescent="0.25">
      <c r="A1786" s="41" t="s">
        <v>52</v>
      </c>
      <c r="B1786" s="41" t="s">
        <v>16</v>
      </c>
      <c r="C1786" s="41" t="s">
        <v>15</v>
      </c>
      <c r="D1786" s="41" t="s">
        <v>51</v>
      </c>
      <c r="E1786" s="44">
        <v>45575</v>
      </c>
      <c r="F1786" s="41" t="s">
        <v>50</v>
      </c>
      <c r="G1786" s="43">
        <v>0.39437072069337614</v>
      </c>
    </row>
    <row r="1787" spans="1:7" x14ac:dyDescent="0.25">
      <c r="A1787" s="41" t="s">
        <v>52</v>
      </c>
      <c r="B1787" s="41" t="s">
        <v>16</v>
      </c>
      <c r="C1787" s="41" t="s">
        <v>15</v>
      </c>
      <c r="D1787" s="41" t="s">
        <v>51</v>
      </c>
      <c r="E1787" s="44">
        <v>45576</v>
      </c>
      <c r="F1787" s="41" t="s">
        <v>50</v>
      </c>
      <c r="G1787" s="43">
        <v>0.39886489023542554</v>
      </c>
    </row>
    <row r="1788" spans="1:7" x14ac:dyDescent="0.25">
      <c r="A1788" s="41" t="s">
        <v>52</v>
      </c>
      <c r="B1788" s="41" t="s">
        <v>16</v>
      </c>
      <c r="C1788" s="41" t="s">
        <v>15</v>
      </c>
      <c r="D1788" s="41" t="s">
        <v>51</v>
      </c>
      <c r="E1788" s="44">
        <v>45580</v>
      </c>
      <c r="F1788" s="41" t="s">
        <v>50</v>
      </c>
      <c r="G1788" s="43">
        <v>0.40291170786794767</v>
      </c>
    </row>
    <row r="1789" spans="1:7" x14ac:dyDescent="0.25">
      <c r="A1789" s="41" t="s">
        <v>52</v>
      </c>
      <c r="B1789" s="41" t="s">
        <v>16</v>
      </c>
      <c r="C1789" s="41" t="s">
        <v>15</v>
      </c>
      <c r="D1789" s="41" t="s">
        <v>51</v>
      </c>
      <c r="E1789" s="44">
        <v>45581</v>
      </c>
      <c r="F1789" s="41" t="s">
        <v>50</v>
      </c>
      <c r="G1789" s="43">
        <v>0.40703749769844455</v>
      </c>
    </row>
    <row r="1790" spans="1:7" x14ac:dyDescent="0.25">
      <c r="A1790" s="41" t="s">
        <v>52</v>
      </c>
      <c r="B1790" s="41" t="s">
        <v>16</v>
      </c>
      <c r="C1790" s="41" t="s">
        <v>15</v>
      </c>
      <c r="D1790" s="41" t="s">
        <v>51</v>
      </c>
      <c r="E1790" s="44">
        <v>45582</v>
      </c>
      <c r="F1790" s="41" t="s">
        <v>50</v>
      </c>
      <c r="G1790" s="43">
        <v>0.41087288654814647</v>
      </c>
    </row>
    <row r="1791" spans="1:7" x14ac:dyDescent="0.25">
      <c r="A1791" s="41" t="s">
        <v>52</v>
      </c>
      <c r="B1791" s="41" t="s">
        <v>16</v>
      </c>
      <c r="C1791" s="41" t="s">
        <v>15</v>
      </c>
      <c r="D1791" s="41" t="s">
        <v>51</v>
      </c>
      <c r="E1791" s="44">
        <v>45583</v>
      </c>
      <c r="F1791" s="41" t="s">
        <v>50</v>
      </c>
      <c r="G1791" s="43">
        <v>0.41551789021547381</v>
      </c>
    </row>
    <row r="1792" spans="1:7" x14ac:dyDescent="0.25">
      <c r="A1792" s="41" t="s">
        <v>52</v>
      </c>
      <c r="B1792" s="41" t="s">
        <v>16</v>
      </c>
      <c r="C1792" s="41" t="s">
        <v>15</v>
      </c>
      <c r="D1792" s="41" t="s">
        <v>51</v>
      </c>
      <c r="E1792" s="44">
        <v>45586</v>
      </c>
      <c r="F1792" s="41" t="s">
        <v>50</v>
      </c>
      <c r="G1792" s="43">
        <v>0.41766889969215598</v>
      </c>
    </row>
    <row r="1793" spans="1:7" x14ac:dyDescent="0.25">
      <c r="A1793" s="41" t="s">
        <v>52</v>
      </c>
      <c r="B1793" s="41" t="s">
        <v>16</v>
      </c>
      <c r="C1793" s="41" t="s">
        <v>15</v>
      </c>
      <c r="D1793" s="41" t="s">
        <v>51</v>
      </c>
      <c r="E1793" s="44">
        <v>45587</v>
      </c>
      <c r="F1793" s="41" t="s">
        <v>50</v>
      </c>
      <c r="G1793" s="43">
        <v>0.41684485772168828</v>
      </c>
    </row>
    <row r="1794" spans="1:7" x14ac:dyDescent="0.25">
      <c r="A1794" s="41" t="s">
        <v>52</v>
      </c>
      <c r="B1794" s="41" t="s">
        <v>16</v>
      </c>
      <c r="C1794" s="41" t="s">
        <v>15</v>
      </c>
      <c r="D1794" s="41" t="s">
        <v>51</v>
      </c>
      <c r="E1794" s="44">
        <v>45588</v>
      </c>
      <c r="F1794" s="41" t="s">
        <v>50</v>
      </c>
      <c r="G1794" s="43">
        <v>0.4240314608626361</v>
      </c>
    </row>
    <row r="1795" spans="1:7" x14ac:dyDescent="0.25">
      <c r="A1795" s="41" t="s">
        <v>52</v>
      </c>
      <c r="B1795" s="41" t="s">
        <v>16</v>
      </c>
      <c r="C1795" s="41" t="s">
        <v>15</v>
      </c>
      <c r="D1795" s="41" t="s">
        <v>51</v>
      </c>
      <c r="E1795" s="44">
        <v>45589</v>
      </c>
      <c r="F1795" s="41" t="s">
        <v>50</v>
      </c>
      <c r="G1795" s="43">
        <v>0.42845378096769715</v>
      </c>
    </row>
    <row r="1796" spans="1:7" x14ac:dyDescent="0.25">
      <c r="A1796" s="41" t="s">
        <v>52</v>
      </c>
      <c r="B1796" s="41" t="s">
        <v>16</v>
      </c>
      <c r="C1796" s="41" t="s">
        <v>15</v>
      </c>
      <c r="D1796" s="41" t="s">
        <v>51</v>
      </c>
      <c r="E1796" s="44">
        <v>45590</v>
      </c>
      <c r="F1796" s="41" t="s">
        <v>50</v>
      </c>
      <c r="G1796" s="43">
        <v>0.42788030349801148</v>
      </c>
    </row>
    <row r="1797" spans="1:7" x14ac:dyDescent="0.25">
      <c r="A1797" s="41" t="s">
        <v>52</v>
      </c>
      <c r="B1797" s="41" t="s">
        <v>16</v>
      </c>
      <c r="C1797" s="41" t="s">
        <v>15</v>
      </c>
      <c r="D1797" s="41" t="s">
        <v>51</v>
      </c>
      <c r="E1797" s="44">
        <v>45594</v>
      </c>
      <c r="F1797" s="41" t="s">
        <v>50</v>
      </c>
      <c r="G1797" s="43">
        <v>0.43416477259254177</v>
      </c>
    </row>
    <row r="1798" spans="1:7" x14ac:dyDescent="0.25">
      <c r="A1798" s="41" t="s">
        <v>52</v>
      </c>
      <c r="B1798" s="41" t="s">
        <v>16</v>
      </c>
      <c r="C1798" s="41" t="s">
        <v>15</v>
      </c>
      <c r="D1798" s="41" t="s">
        <v>51</v>
      </c>
      <c r="E1798" s="44">
        <v>45595</v>
      </c>
      <c r="F1798" s="41" t="s">
        <v>50</v>
      </c>
      <c r="G1798" s="43">
        <v>0.43956463089216774</v>
      </c>
    </row>
    <row r="1799" spans="1:7" x14ac:dyDescent="0.25">
      <c r="A1799" s="41" t="s">
        <v>52</v>
      </c>
      <c r="B1799" s="41" t="s">
        <v>16</v>
      </c>
      <c r="C1799" s="41" t="s">
        <v>15</v>
      </c>
      <c r="D1799" s="41" t="s">
        <v>51</v>
      </c>
      <c r="E1799" s="44">
        <v>45596</v>
      </c>
      <c r="F1799" s="41" t="s">
        <v>50</v>
      </c>
      <c r="G1799" s="43">
        <v>0.44424696028380306</v>
      </c>
    </row>
    <row r="1800" spans="1:7" x14ac:dyDescent="0.25">
      <c r="A1800" s="41" t="s">
        <v>52</v>
      </c>
      <c r="B1800" s="41" t="s">
        <v>16</v>
      </c>
      <c r="C1800" s="41" t="s">
        <v>15</v>
      </c>
      <c r="D1800" s="41" t="s">
        <v>51</v>
      </c>
      <c r="E1800" s="44">
        <v>45597</v>
      </c>
      <c r="F1800" s="41" t="s">
        <v>50</v>
      </c>
      <c r="G1800" s="43">
        <v>0.45026918652586029</v>
      </c>
    </row>
    <row r="1801" spans="1:7" x14ac:dyDescent="0.25">
      <c r="A1801" s="41" t="s">
        <v>52</v>
      </c>
      <c r="B1801" s="41" t="s">
        <v>16</v>
      </c>
      <c r="C1801" s="41" t="s">
        <v>15</v>
      </c>
      <c r="D1801" s="41" t="s">
        <v>51</v>
      </c>
      <c r="E1801" s="44">
        <v>45601</v>
      </c>
      <c r="F1801" s="41" t="s">
        <v>50</v>
      </c>
      <c r="G1801" s="43">
        <v>0.44865123947036201</v>
      </c>
    </row>
    <row r="1802" spans="1:7" x14ac:dyDescent="0.25">
      <c r="A1802" s="41" t="s">
        <v>52</v>
      </c>
      <c r="B1802" s="41" t="s">
        <v>16</v>
      </c>
      <c r="C1802" s="41" t="s">
        <v>15</v>
      </c>
      <c r="D1802" s="41" t="s">
        <v>51</v>
      </c>
      <c r="E1802" s="44">
        <v>45602</v>
      </c>
      <c r="F1802" s="41" t="s">
        <v>50</v>
      </c>
      <c r="G1802" s="43">
        <v>0.45352143574021103</v>
      </c>
    </row>
    <row r="1803" spans="1:7" x14ac:dyDescent="0.25">
      <c r="A1803" s="41" t="s">
        <v>52</v>
      </c>
      <c r="B1803" s="41" t="s">
        <v>16</v>
      </c>
      <c r="C1803" s="41" t="s">
        <v>15</v>
      </c>
      <c r="D1803" s="41" t="s">
        <v>51</v>
      </c>
      <c r="E1803" s="44">
        <v>45603</v>
      </c>
      <c r="F1803" s="41" t="s">
        <v>50</v>
      </c>
      <c r="G1803" s="43">
        <v>0.46287586179910167</v>
      </c>
    </row>
    <row r="1804" spans="1:7" x14ac:dyDescent="0.25">
      <c r="A1804" s="41" t="s">
        <v>52</v>
      </c>
      <c r="B1804" s="41" t="s">
        <v>16</v>
      </c>
      <c r="C1804" s="41" t="s">
        <v>15</v>
      </c>
      <c r="D1804" s="41" t="s">
        <v>51</v>
      </c>
      <c r="E1804" s="44">
        <v>45604</v>
      </c>
      <c r="F1804" s="41" t="s">
        <v>50</v>
      </c>
      <c r="G1804" s="43">
        <v>0.46342014492682243</v>
      </c>
    </row>
    <row r="1805" spans="1:7" x14ac:dyDescent="0.25">
      <c r="A1805" s="41" t="s">
        <v>52</v>
      </c>
      <c r="B1805" s="41" t="s">
        <v>16</v>
      </c>
      <c r="C1805" s="41" t="s">
        <v>15</v>
      </c>
      <c r="D1805" s="41" t="s">
        <v>51</v>
      </c>
      <c r="E1805" s="44">
        <v>45607</v>
      </c>
      <c r="F1805" s="41" t="s">
        <v>50</v>
      </c>
      <c r="G1805" s="43">
        <v>0.46693362851631509</v>
      </c>
    </row>
    <row r="1806" spans="1:7" x14ac:dyDescent="0.25">
      <c r="A1806" s="41" t="s">
        <v>52</v>
      </c>
      <c r="B1806" s="41" t="s">
        <v>16</v>
      </c>
      <c r="C1806" s="41" t="s">
        <v>15</v>
      </c>
      <c r="D1806" s="41" t="s">
        <v>51</v>
      </c>
      <c r="E1806" s="44">
        <v>45608</v>
      </c>
      <c r="F1806" s="41" t="s">
        <v>50</v>
      </c>
      <c r="G1806" s="43">
        <v>0.46914412280119577</v>
      </c>
    </row>
    <row r="1807" spans="1:7" x14ac:dyDescent="0.25">
      <c r="A1807" s="41" t="s">
        <v>52</v>
      </c>
      <c r="B1807" s="41" t="s">
        <v>16</v>
      </c>
      <c r="C1807" s="41" t="s">
        <v>15</v>
      </c>
      <c r="D1807" s="41" t="s">
        <v>51</v>
      </c>
      <c r="E1807" s="44">
        <v>45609</v>
      </c>
      <c r="F1807" s="41" t="s">
        <v>50</v>
      </c>
      <c r="G1807" s="43">
        <v>0.47024950448819308</v>
      </c>
    </row>
    <row r="1808" spans="1:7" x14ac:dyDescent="0.25">
      <c r="A1808" s="41" t="s">
        <v>52</v>
      </c>
      <c r="B1808" s="41" t="s">
        <v>16</v>
      </c>
      <c r="C1808" s="41" t="s">
        <v>15</v>
      </c>
      <c r="D1808" s="41" t="s">
        <v>51</v>
      </c>
      <c r="E1808" s="44">
        <v>45610</v>
      </c>
      <c r="F1808" s="41" t="s">
        <v>50</v>
      </c>
      <c r="G1808" s="43">
        <v>0.47600573015923647</v>
      </c>
    </row>
    <row r="1809" spans="1:7" x14ac:dyDescent="0.25">
      <c r="A1809" s="41" t="s">
        <v>52</v>
      </c>
      <c r="B1809" s="41" t="s">
        <v>16</v>
      </c>
      <c r="C1809" s="41" t="s">
        <v>15</v>
      </c>
      <c r="D1809" s="41" t="s">
        <v>51</v>
      </c>
      <c r="E1809" s="44">
        <v>45611</v>
      </c>
      <c r="F1809" s="41" t="s">
        <v>50</v>
      </c>
      <c r="G1809" s="43">
        <v>0.48183605650725281</v>
      </c>
    </row>
    <row r="1810" spans="1:7" x14ac:dyDescent="0.25">
      <c r="A1810" s="41" t="s">
        <v>52</v>
      </c>
      <c r="B1810" s="41" t="s">
        <v>16</v>
      </c>
      <c r="C1810" s="41" t="s">
        <v>15</v>
      </c>
      <c r="D1810" s="41" t="s">
        <v>51</v>
      </c>
      <c r="E1810" s="44">
        <v>45614</v>
      </c>
      <c r="F1810" s="41" t="s">
        <v>50</v>
      </c>
      <c r="G1810" s="43">
        <v>0.48933365983222599</v>
      </c>
    </row>
    <row r="1811" spans="1:7" x14ac:dyDescent="0.25">
      <c r="A1811" s="41" t="s">
        <v>52</v>
      </c>
      <c r="B1811" s="41" t="s">
        <v>16</v>
      </c>
      <c r="C1811" s="41" t="s">
        <v>15</v>
      </c>
      <c r="D1811" s="41" t="s">
        <v>51</v>
      </c>
      <c r="E1811" s="44">
        <v>45615</v>
      </c>
      <c r="F1811" s="41" t="s">
        <v>50</v>
      </c>
      <c r="G1811" s="43">
        <v>0.48843352178858235</v>
      </c>
    </row>
    <row r="1812" spans="1:7" x14ac:dyDescent="0.25">
      <c r="A1812" s="41" t="s">
        <v>52</v>
      </c>
      <c r="B1812" s="41" t="s">
        <v>16</v>
      </c>
      <c r="C1812" s="41" t="s">
        <v>15</v>
      </c>
      <c r="D1812" s="41" t="s">
        <v>51</v>
      </c>
      <c r="E1812" s="44">
        <v>45616</v>
      </c>
      <c r="F1812" s="41" t="s">
        <v>50</v>
      </c>
      <c r="G1812" s="43">
        <v>0.49715069696390696</v>
      </c>
    </row>
    <row r="1813" spans="1:7" x14ac:dyDescent="0.25">
      <c r="A1813" s="41" t="s">
        <v>52</v>
      </c>
      <c r="B1813" s="41" t="s">
        <v>16</v>
      </c>
      <c r="C1813" s="41" t="s">
        <v>15</v>
      </c>
      <c r="D1813" s="41" t="s">
        <v>51</v>
      </c>
      <c r="E1813" s="44">
        <v>45617</v>
      </c>
      <c r="F1813" s="41" t="s">
        <v>50</v>
      </c>
      <c r="G1813" s="43">
        <v>0.50242155610021599</v>
      </c>
    </row>
    <row r="1814" spans="1:7" x14ac:dyDescent="0.25">
      <c r="A1814" s="41" t="s">
        <v>52</v>
      </c>
      <c r="B1814" s="41" t="s">
        <v>16</v>
      </c>
      <c r="C1814" s="41" t="s">
        <v>15</v>
      </c>
      <c r="D1814" s="41" t="s">
        <v>51</v>
      </c>
      <c r="E1814" s="44">
        <v>45618</v>
      </c>
      <c r="F1814" s="41" t="s">
        <v>50</v>
      </c>
      <c r="G1814" s="43">
        <v>0.50635839960353857</v>
      </c>
    </row>
    <row r="1815" spans="1:7" x14ac:dyDescent="0.25">
      <c r="A1815" s="41" t="s">
        <v>52</v>
      </c>
      <c r="B1815" s="41" t="s">
        <v>16</v>
      </c>
      <c r="C1815" s="41" t="s">
        <v>15</v>
      </c>
      <c r="D1815" s="41" t="s">
        <v>51</v>
      </c>
      <c r="E1815" s="44">
        <v>45621</v>
      </c>
      <c r="F1815" s="41" t="s">
        <v>50</v>
      </c>
      <c r="G1815" s="43">
        <v>0.51337496751301315</v>
      </c>
    </row>
    <row r="1816" spans="1:7" x14ac:dyDescent="0.25">
      <c r="A1816" s="41" t="s">
        <v>52</v>
      </c>
      <c r="B1816" s="41" t="s">
        <v>16</v>
      </c>
      <c r="C1816" s="41" t="s">
        <v>15</v>
      </c>
      <c r="D1816" s="41" t="s">
        <v>51</v>
      </c>
      <c r="E1816" s="44">
        <v>45622</v>
      </c>
      <c r="F1816" s="41" t="s">
        <v>50</v>
      </c>
      <c r="G1816" s="43">
        <v>0.52593260897981442</v>
      </c>
    </row>
    <row r="1817" spans="1:7" x14ac:dyDescent="0.25">
      <c r="A1817" s="41" t="s">
        <v>52</v>
      </c>
      <c r="B1817" s="41" t="s">
        <v>16</v>
      </c>
      <c r="C1817" s="41" t="s">
        <v>15</v>
      </c>
      <c r="D1817" s="41" t="s">
        <v>51</v>
      </c>
      <c r="E1817" s="44">
        <v>45623</v>
      </c>
      <c r="F1817" s="41" t="s">
        <v>50</v>
      </c>
      <c r="G1817" s="43">
        <v>0.52940812957961214</v>
      </c>
    </row>
    <row r="1818" spans="1:7" x14ac:dyDescent="0.25">
      <c r="A1818" s="41" t="s">
        <v>52</v>
      </c>
      <c r="B1818" s="41" t="s">
        <v>16</v>
      </c>
      <c r="C1818" s="41" t="s">
        <v>15</v>
      </c>
      <c r="D1818" s="41" t="s">
        <v>51</v>
      </c>
      <c r="E1818" s="44">
        <v>45624</v>
      </c>
      <c r="F1818" s="41" t="s">
        <v>50</v>
      </c>
      <c r="G1818" s="43">
        <v>0.5405380932340702</v>
      </c>
    </row>
    <row r="1819" spans="1:7" x14ac:dyDescent="0.25">
      <c r="A1819" s="41" t="s">
        <v>52</v>
      </c>
      <c r="B1819" s="41" t="s">
        <v>16</v>
      </c>
      <c r="C1819" s="41" t="s">
        <v>15</v>
      </c>
      <c r="D1819" s="41" t="s">
        <v>51</v>
      </c>
      <c r="E1819" s="44">
        <v>45625</v>
      </c>
      <c r="F1819" s="41" t="s">
        <v>50</v>
      </c>
      <c r="G1819" s="43">
        <v>0.54489319486014032</v>
      </c>
    </row>
    <row r="1820" spans="1:7" x14ac:dyDescent="0.25">
      <c r="A1820" s="41" t="s">
        <v>52</v>
      </c>
      <c r="B1820" s="41" t="s">
        <v>16</v>
      </c>
      <c r="C1820" s="41" t="s">
        <v>15</v>
      </c>
      <c r="D1820" s="41" t="s">
        <v>51</v>
      </c>
      <c r="E1820" s="44">
        <v>45628</v>
      </c>
      <c r="F1820" s="41" t="s">
        <v>50</v>
      </c>
      <c r="G1820" s="43">
        <v>0.55122333693153514</v>
      </c>
    </row>
    <row r="1821" spans="1:7" x14ac:dyDescent="0.25">
      <c r="A1821" s="41" t="s">
        <v>52</v>
      </c>
      <c r="B1821" s="41" t="s">
        <v>16</v>
      </c>
      <c r="C1821" s="41" t="s">
        <v>15</v>
      </c>
      <c r="D1821" s="41" t="s">
        <v>51</v>
      </c>
      <c r="E1821" s="44">
        <v>45629</v>
      </c>
      <c r="F1821" s="41" t="s">
        <v>50</v>
      </c>
      <c r="G1821" s="43">
        <v>0.55179713311423417</v>
      </c>
    </row>
    <row r="1822" spans="1:7" x14ac:dyDescent="0.25">
      <c r="A1822" s="41" t="s">
        <v>52</v>
      </c>
      <c r="B1822" s="41" t="s">
        <v>16</v>
      </c>
      <c r="C1822" s="41" t="s">
        <v>15</v>
      </c>
      <c r="D1822" s="41" t="s">
        <v>51</v>
      </c>
      <c r="E1822" s="44">
        <v>45630</v>
      </c>
      <c r="F1822" s="41" t="s">
        <v>50</v>
      </c>
      <c r="G1822" s="43">
        <v>0.5593889732184254</v>
      </c>
    </row>
    <row r="1823" spans="1:7" x14ac:dyDescent="0.25">
      <c r="A1823" s="41" t="s">
        <v>52</v>
      </c>
      <c r="B1823" s="41" t="s">
        <v>16</v>
      </c>
      <c r="C1823" s="41" t="s">
        <v>15</v>
      </c>
      <c r="D1823" s="41" t="s">
        <v>51</v>
      </c>
      <c r="E1823" s="44">
        <v>45631</v>
      </c>
      <c r="F1823" s="41" t="s">
        <v>50</v>
      </c>
      <c r="G1823" s="43">
        <v>0.56285082793972174</v>
      </c>
    </row>
    <row r="1824" spans="1:7" x14ac:dyDescent="0.25">
      <c r="A1824" s="41" t="s">
        <v>52</v>
      </c>
      <c r="B1824" s="41" t="s">
        <v>16</v>
      </c>
      <c r="C1824" s="41" t="s">
        <v>15</v>
      </c>
      <c r="D1824" s="41" t="s">
        <v>51</v>
      </c>
      <c r="E1824" s="44">
        <v>45632</v>
      </c>
      <c r="F1824" s="41" t="s">
        <v>50</v>
      </c>
      <c r="G1824" s="43">
        <v>0.56775622419524352</v>
      </c>
    </row>
    <row r="1825" spans="1:7" x14ac:dyDescent="0.25">
      <c r="A1825" s="41" t="s">
        <v>52</v>
      </c>
      <c r="B1825" s="41" t="s">
        <v>16</v>
      </c>
      <c r="C1825" s="41" t="s">
        <v>15</v>
      </c>
      <c r="D1825" s="41" t="s">
        <v>51</v>
      </c>
      <c r="E1825" s="44">
        <v>45635</v>
      </c>
      <c r="F1825" s="41" t="s">
        <v>50</v>
      </c>
      <c r="G1825" s="43">
        <v>0.56795371395444261</v>
      </c>
    </row>
    <row r="1826" spans="1:7" x14ac:dyDescent="0.25">
      <c r="A1826" s="41" t="s">
        <v>52</v>
      </c>
      <c r="B1826" s="41" t="s">
        <v>16</v>
      </c>
      <c r="C1826" s="41" t="s">
        <v>15</v>
      </c>
      <c r="D1826" s="41" t="s">
        <v>51</v>
      </c>
      <c r="E1826" s="44">
        <v>45636</v>
      </c>
      <c r="F1826" s="41" t="s">
        <v>50</v>
      </c>
      <c r="G1826" s="43">
        <v>0.56958454372601419</v>
      </c>
    </row>
    <row r="1827" spans="1:7" x14ac:dyDescent="0.25">
      <c r="A1827" s="41" t="s">
        <v>52</v>
      </c>
      <c r="B1827" s="41" t="s">
        <v>16</v>
      </c>
      <c r="C1827" s="41" t="s">
        <v>15</v>
      </c>
      <c r="D1827" s="41" t="s">
        <v>51</v>
      </c>
      <c r="E1827" s="44">
        <v>45637</v>
      </c>
      <c r="F1827" s="41" t="s">
        <v>50</v>
      </c>
      <c r="G1827" s="43">
        <v>0.57574253125146546</v>
      </c>
    </row>
    <row r="1828" spans="1:7" x14ac:dyDescent="0.25">
      <c r="A1828" s="41" t="s">
        <v>52</v>
      </c>
      <c r="B1828" s="41" t="s">
        <v>16</v>
      </c>
      <c r="C1828" s="41" t="s">
        <v>15</v>
      </c>
      <c r="D1828" s="41" t="s">
        <v>51</v>
      </c>
      <c r="E1828" s="44">
        <v>45638</v>
      </c>
      <c r="F1828" s="41" t="s">
        <v>50</v>
      </c>
      <c r="G1828" s="43">
        <v>0.57505719485525442</v>
      </c>
    </row>
    <row r="1829" spans="1:7" x14ac:dyDescent="0.25">
      <c r="A1829" s="41" t="s">
        <v>52</v>
      </c>
      <c r="B1829" s="41" t="s">
        <v>16</v>
      </c>
      <c r="C1829" s="41" t="s">
        <v>15</v>
      </c>
      <c r="D1829" s="41" t="s">
        <v>51</v>
      </c>
      <c r="E1829" s="44">
        <v>45639</v>
      </c>
      <c r="F1829" s="41" t="s">
        <v>50</v>
      </c>
      <c r="G1829" s="43">
        <v>0.57910168479766155</v>
      </c>
    </row>
    <row r="1830" spans="1:7" x14ac:dyDescent="0.25">
      <c r="A1830" s="41" t="s">
        <v>52</v>
      </c>
      <c r="B1830" s="41" t="s">
        <v>16</v>
      </c>
      <c r="C1830" s="41" t="s">
        <v>15</v>
      </c>
      <c r="D1830" s="41" t="s">
        <v>51</v>
      </c>
      <c r="E1830" s="44">
        <v>45642</v>
      </c>
      <c r="F1830" s="41" t="s">
        <v>50</v>
      </c>
      <c r="G1830" s="43">
        <v>0.58342612937391303</v>
      </c>
    </row>
    <row r="1831" spans="1:7" x14ac:dyDescent="0.25">
      <c r="A1831" s="41" t="s">
        <v>52</v>
      </c>
      <c r="B1831" s="41" t="s">
        <v>16</v>
      </c>
      <c r="C1831" s="41" t="s">
        <v>15</v>
      </c>
      <c r="D1831" s="41" t="s">
        <v>51</v>
      </c>
      <c r="E1831" s="44">
        <v>45643</v>
      </c>
      <c r="F1831" s="41" t="s">
        <v>50</v>
      </c>
      <c r="G1831" s="43">
        <v>0.58915696971935372</v>
      </c>
    </row>
    <row r="1832" spans="1:7" x14ac:dyDescent="0.25">
      <c r="A1832" s="41" t="s">
        <v>52</v>
      </c>
      <c r="B1832" s="41" t="s">
        <v>16</v>
      </c>
      <c r="C1832" s="41" t="s">
        <v>15</v>
      </c>
      <c r="D1832" s="41" t="s">
        <v>51</v>
      </c>
      <c r="E1832" s="44">
        <v>45644</v>
      </c>
      <c r="F1832" s="41" t="s">
        <v>50</v>
      </c>
      <c r="G1832" s="43">
        <v>0.58236694544777601</v>
      </c>
    </row>
    <row r="1833" spans="1:7" x14ac:dyDescent="0.25">
      <c r="A1833" s="41" t="s">
        <v>52</v>
      </c>
      <c r="B1833" s="41" t="s">
        <v>16</v>
      </c>
      <c r="C1833" s="41" t="s">
        <v>15</v>
      </c>
      <c r="D1833" s="41" t="s">
        <v>51</v>
      </c>
      <c r="E1833" s="44">
        <v>45645</v>
      </c>
      <c r="F1833" s="41" t="s">
        <v>50</v>
      </c>
      <c r="G1833" s="43">
        <v>0.58673583013546149</v>
      </c>
    </row>
    <row r="1834" spans="1:7" x14ac:dyDescent="0.25">
      <c r="A1834" s="41" t="s">
        <v>52</v>
      </c>
      <c r="B1834" s="41" t="s">
        <v>16</v>
      </c>
      <c r="C1834" s="41" t="s">
        <v>15</v>
      </c>
      <c r="D1834" s="41" t="s">
        <v>51</v>
      </c>
      <c r="E1834" s="44">
        <v>45646</v>
      </c>
      <c r="F1834" s="41" t="s">
        <v>50</v>
      </c>
      <c r="G1834" s="43">
        <v>0.59116085453472622</v>
      </c>
    </row>
    <row r="1835" spans="1:7" x14ac:dyDescent="0.25">
      <c r="A1835" s="41" t="s">
        <v>52</v>
      </c>
      <c r="B1835" s="41" t="s">
        <v>16</v>
      </c>
      <c r="C1835" s="41" t="s">
        <v>15</v>
      </c>
      <c r="D1835" s="41" t="s">
        <v>51</v>
      </c>
      <c r="E1835" s="44">
        <v>45649</v>
      </c>
      <c r="F1835" s="41" t="s">
        <v>50</v>
      </c>
      <c r="G1835" s="43">
        <v>0.59491989446311455</v>
      </c>
    </row>
    <row r="1836" spans="1:7" x14ac:dyDescent="0.25">
      <c r="A1836" s="41" t="s">
        <v>52</v>
      </c>
      <c r="B1836" s="41" t="s">
        <v>16</v>
      </c>
      <c r="C1836" s="41" t="s">
        <v>15</v>
      </c>
      <c r="D1836" s="41" t="s">
        <v>51</v>
      </c>
      <c r="E1836" s="44">
        <v>45650</v>
      </c>
      <c r="F1836" s="41" t="s">
        <v>50</v>
      </c>
      <c r="G1836" s="43">
        <v>0.59751961748988958</v>
      </c>
    </row>
    <row r="1837" spans="1:7" x14ac:dyDescent="0.25">
      <c r="A1837" s="41" t="s">
        <v>52</v>
      </c>
      <c r="B1837" s="41" t="s">
        <v>16</v>
      </c>
      <c r="C1837" s="41" t="s">
        <v>15</v>
      </c>
      <c r="D1837" s="41" t="s">
        <v>51</v>
      </c>
      <c r="E1837" s="44">
        <v>45656</v>
      </c>
      <c r="F1837" s="41" t="s">
        <v>50</v>
      </c>
      <c r="G1837" s="43">
        <v>0.60386757906003252</v>
      </c>
    </row>
    <row r="1838" spans="1:7" x14ac:dyDescent="0.25">
      <c r="A1838" s="41" t="s">
        <v>52</v>
      </c>
      <c r="B1838" s="41" t="s">
        <v>16</v>
      </c>
      <c r="C1838" s="41" t="s">
        <v>15</v>
      </c>
      <c r="D1838" s="41" t="s">
        <v>51</v>
      </c>
      <c r="E1838" s="44">
        <v>45663</v>
      </c>
      <c r="F1838" s="41" t="s">
        <v>50</v>
      </c>
      <c r="G1838" s="43">
        <v>0.60659991568122529</v>
      </c>
    </row>
    <row r="1839" spans="1:7" x14ac:dyDescent="0.25">
      <c r="A1839" s="41" t="s">
        <v>52</v>
      </c>
      <c r="B1839" s="41" t="s">
        <v>16</v>
      </c>
      <c r="C1839" s="41" t="s">
        <v>15</v>
      </c>
      <c r="D1839" s="41" t="s">
        <v>51</v>
      </c>
      <c r="E1839" s="44">
        <v>45664</v>
      </c>
      <c r="F1839" s="41" t="s">
        <v>50</v>
      </c>
      <c r="G1839" s="43">
        <v>0.60868432075783352</v>
      </c>
    </row>
    <row r="1840" spans="1:7" x14ac:dyDescent="0.25">
      <c r="A1840" s="41" t="s">
        <v>52</v>
      </c>
      <c r="B1840" s="41" t="s">
        <v>16</v>
      </c>
      <c r="C1840" s="41" t="s">
        <v>15</v>
      </c>
      <c r="D1840" s="41" t="s">
        <v>51</v>
      </c>
      <c r="E1840" s="44">
        <v>45665</v>
      </c>
      <c r="F1840" s="41" t="s">
        <v>50</v>
      </c>
      <c r="G1840" s="43">
        <v>0.61521349751236909</v>
      </c>
    </row>
    <row r="1841" spans="1:7" x14ac:dyDescent="0.25">
      <c r="A1841" s="41" t="s">
        <v>52</v>
      </c>
      <c r="B1841" s="41" t="s">
        <v>16</v>
      </c>
      <c r="C1841" s="41" t="s">
        <v>15</v>
      </c>
      <c r="D1841" s="41" t="s">
        <v>51</v>
      </c>
      <c r="E1841" s="44">
        <v>45666</v>
      </c>
      <c r="F1841" s="41" t="s">
        <v>50</v>
      </c>
      <c r="G1841" s="43">
        <v>0.61950717539400901</v>
      </c>
    </row>
    <row r="1842" spans="1:7" x14ac:dyDescent="0.25">
      <c r="A1842" s="41" t="s">
        <v>52</v>
      </c>
      <c r="B1842" s="41" t="s">
        <v>16</v>
      </c>
      <c r="C1842" s="41" t="s">
        <v>15</v>
      </c>
      <c r="D1842" s="41" t="s">
        <v>51</v>
      </c>
      <c r="E1842" s="44">
        <v>45667</v>
      </c>
      <c r="F1842" s="41" t="s">
        <v>50</v>
      </c>
      <c r="G1842" s="43">
        <v>0.6243203415723797</v>
      </c>
    </row>
    <row r="1843" spans="1:7" x14ac:dyDescent="0.25">
      <c r="A1843" s="41" t="s">
        <v>52</v>
      </c>
      <c r="B1843" s="41" t="s">
        <v>16</v>
      </c>
      <c r="C1843" s="41" t="s">
        <v>15</v>
      </c>
      <c r="D1843" s="41" t="s">
        <v>51</v>
      </c>
      <c r="E1843" s="44">
        <v>45671</v>
      </c>
      <c r="F1843" s="41" t="s">
        <v>50</v>
      </c>
      <c r="G1843" s="43">
        <v>0.63262022499205517</v>
      </c>
    </row>
    <row r="1844" spans="1:7" x14ac:dyDescent="0.25">
      <c r="A1844" s="41" t="s">
        <v>52</v>
      </c>
      <c r="B1844" s="41" t="s">
        <v>16</v>
      </c>
      <c r="C1844" s="41" t="s">
        <v>15</v>
      </c>
      <c r="D1844" s="41" t="s">
        <v>51</v>
      </c>
      <c r="E1844" s="44">
        <v>45672</v>
      </c>
      <c r="F1844" s="41" t="s">
        <v>50</v>
      </c>
      <c r="G1844" s="43">
        <v>0.64226717245911469</v>
      </c>
    </row>
    <row r="1845" spans="1:7" x14ac:dyDescent="0.25">
      <c r="A1845" s="41" t="s">
        <v>52</v>
      </c>
      <c r="B1845" s="41" t="s">
        <v>16</v>
      </c>
      <c r="C1845" s="41" t="s">
        <v>15</v>
      </c>
      <c r="D1845" s="41" t="s">
        <v>51</v>
      </c>
      <c r="E1845" s="44">
        <v>45673</v>
      </c>
      <c r="F1845" s="41" t="s">
        <v>50</v>
      </c>
      <c r="G1845" s="43">
        <v>0.64742035342904347</v>
      </c>
    </row>
    <row r="1846" spans="1:7" x14ac:dyDescent="0.25">
      <c r="A1846" s="41" t="s">
        <v>52</v>
      </c>
      <c r="B1846" s="41" t="s">
        <v>16</v>
      </c>
      <c r="C1846" s="41" t="s">
        <v>15</v>
      </c>
      <c r="D1846" s="41" t="s">
        <v>51</v>
      </c>
      <c r="E1846" s="44">
        <v>45674</v>
      </c>
      <c r="F1846" s="41" t="s">
        <v>50</v>
      </c>
      <c r="G1846" s="43">
        <v>0.64941504143309381</v>
      </c>
    </row>
    <row r="1847" spans="1:7" x14ac:dyDescent="0.25">
      <c r="A1847" s="41" t="s">
        <v>52</v>
      </c>
      <c r="B1847" s="41" t="s">
        <v>16</v>
      </c>
      <c r="C1847" s="41" t="s">
        <v>15</v>
      </c>
      <c r="D1847" s="41" t="s">
        <v>51</v>
      </c>
      <c r="E1847" s="44">
        <v>45677</v>
      </c>
      <c r="F1847" s="41" t="s">
        <v>50</v>
      </c>
      <c r="G1847" s="43">
        <v>0.65598338255423616</v>
      </c>
    </row>
    <row r="1848" spans="1:7" x14ac:dyDescent="0.25">
      <c r="A1848" s="41" t="s">
        <v>52</v>
      </c>
      <c r="B1848" s="41" t="s">
        <v>16</v>
      </c>
      <c r="C1848" s="41" t="s">
        <v>15</v>
      </c>
      <c r="D1848" s="41" t="s">
        <v>51</v>
      </c>
      <c r="E1848" s="44">
        <v>45678</v>
      </c>
      <c r="F1848" s="41" t="s">
        <v>50</v>
      </c>
      <c r="G1848" s="43">
        <v>0.66087512801000736</v>
      </c>
    </row>
    <row r="1849" spans="1:7" x14ac:dyDescent="0.25">
      <c r="A1849" s="41" t="s">
        <v>52</v>
      </c>
      <c r="B1849" s="41" t="s">
        <v>16</v>
      </c>
      <c r="C1849" s="41" t="s">
        <v>15</v>
      </c>
      <c r="D1849" s="41" t="s">
        <v>51</v>
      </c>
      <c r="E1849" s="44">
        <v>45679</v>
      </c>
      <c r="F1849" s="41" t="s">
        <v>50</v>
      </c>
      <c r="G1849" s="43">
        <v>0.66282087702163861</v>
      </c>
    </row>
    <row r="1850" spans="1:7" x14ac:dyDescent="0.25">
      <c r="A1850" s="41" t="s">
        <v>52</v>
      </c>
      <c r="B1850" s="41" t="s">
        <v>16</v>
      </c>
      <c r="C1850" s="41" t="s">
        <v>15</v>
      </c>
      <c r="D1850" s="41" t="s">
        <v>51</v>
      </c>
      <c r="E1850" s="44">
        <v>45680</v>
      </c>
      <c r="F1850" s="41" t="s">
        <v>50</v>
      </c>
      <c r="G1850" s="43">
        <v>0.66945400531720001</v>
      </c>
    </row>
    <row r="1851" spans="1:7" x14ac:dyDescent="0.25">
      <c r="A1851" s="41" t="s">
        <v>52</v>
      </c>
      <c r="B1851" s="41" t="s">
        <v>16</v>
      </c>
      <c r="C1851" s="41" t="s">
        <v>15</v>
      </c>
      <c r="D1851" s="41" t="s">
        <v>51</v>
      </c>
      <c r="E1851" s="44">
        <v>45681</v>
      </c>
      <c r="F1851" s="41" t="s">
        <v>50</v>
      </c>
      <c r="G1851" s="43">
        <v>0.68356128728406862</v>
      </c>
    </row>
    <row r="1852" spans="1:7" x14ac:dyDescent="0.25">
      <c r="A1852" s="41" t="s">
        <v>52</v>
      </c>
      <c r="B1852" s="41" t="s">
        <v>16</v>
      </c>
      <c r="C1852" s="41" t="s">
        <v>15</v>
      </c>
      <c r="D1852" s="41" t="s">
        <v>51</v>
      </c>
      <c r="E1852" s="44">
        <v>45684</v>
      </c>
      <c r="F1852" s="41" t="s">
        <v>50</v>
      </c>
      <c r="G1852" s="43">
        <v>0.68191398778629131</v>
      </c>
    </row>
    <row r="1853" spans="1:7" x14ac:dyDescent="0.25">
      <c r="A1853" s="41" t="s">
        <v>52</v>
      </c>
      <c r="B1853" s="41" t="s">
        <v>16</v>
      </c>
      <c r="C1853" s="41" t="s">
        <v>15</v>
      </c>
      <c r="D1853" s="41" t="s">
        <v>51</v>
      </c>
      <c r="E1853" s="44">
        <v>45685</v>
      </c>
      <c r="F1853" s="41" t="s">
        <v>50</v>
      </c>
      <c r="G1853" s="43">
        <v>0.68677845908137758</v>
      </c>
    </row>
    <row r="1854" spans="1:7" x14ac:dyDescent="0.25">
      <c r="A1854" s="41" t="s">
        <v>52</v>
      </c>
      <c r="B1854" s="41" t="s">
        <v>16</v>
      </c>
      <c r="C1854" s="41" t="s">
        <v>15</v>
      </c>
      <c r="D1854" s="41" t="s">
        <v>51</v>
      </c>
      <c r="E1854" s="44">
        <v>45686</v>
      </c>
      <c r="F1854" s="41" t="s">
        <v>50</v>
      </c>
      <c r="G1854" s="43">
        <v>0.6952899598543697</v>
      </c>
    </row>
    <row r="1855" spans="1:7" x14ac:dyDescent="0.25">
      <c r="A1855" s="41" t="s">
        <v>52</v>
      </c>
      <c r="B1855" s="41" t="s">
        <v>16</v>
      </c>
      <c r="C1855" s="41" t="s">
        <v>15</v>
      </c>
      <c r="D1855" s="41" t="s">
        <v>51</v>
      </c>
      <c r="E1855" s="44">
        <v>45687</v>
      </c>
      <c r="F1855" s="41" t="s">
        <v>50</v>
      </c>
      <c r="G1855" s="43">
        <v>0.69904597682355074</v>
      </c>
    </row>
    <row r="1856" spans="1:7" x14ac:dyDescent="0.25">
      <c r="A1856" s="41" t="s">
        <v>52</v>
      </c>
      <c r="B1856" s="41" t="s">
        <v>16</v>
      </c>
      <c r="C1856" s="41" t="s">
        <v>15</v>
      </c>
      <c r="D1856" s="41" t="s">
        <v>51</v>
      </c>
      <c r="E1856" s="44">
        <v>45688</v>
      </c>
      <c r="F1856" s="41" t="s">
        <v>50</v>
      </c>
      <c r="G1856" s="43">
        <v>0.70186126453169106</v>
      </c>
    </row>
    <row r="1857" spans="1:7" x14ac:dyDescent="0.25">
      <c r="A1857" s="41" t="s">
        <v>52</v>
      </c>
      <c r="B1857" s="41" t="s">
        <v>16</v>
      </c>
      <c r="C1857" s="41" t="s">
        <v>15</v>
      </c>
      <c r="D1857" s="41" t="s">
        <v>51</v>
      </c>
      <c r="E1857" s="44">
        <v>45692</v>
      </c>
      <c r="F1857" s="41" t="s">
        <v>50</v>
      </c>
      <c r="G1857" s="43">
        <v>0.71791368448473503</v>
      </c>
    </row>
    <row r="1858" spans="1:7" x14ac:dyDescent="0.25">
      <c r="A1858" s="41" t="s">
        <v>52</v>
      </c>
      <c r="B1858" s="41" t="s">
        <v>16</v>
      </c>
      <c r="C1858" s="41" t="s">
        <v>15</v>
      </c>
      <c r="D1858" s="41" t="s">
        <v>51</v>
      </c>
      <c r="E1858" s="44">
        <v>45693</v>
      </c>
      <c r="F1858" s="41" t="s">
        <v>50</v>
      </c>
      <c r="G1858" s="43">
        <v>0.7251319722181917</v>
      </c>
    </row>
    <row r="1859" spans="1:7" x14ac:dyDescent="0.25">
      <c r="A1859" s="41" t="s">
        <v>52</v>
      </c>
      <c r="B1859" s="41" t="s">
        <v>16</v>
      </c>
      <c r="C1859" s="41" t="s">
        <v>15</v>
      </c>
      <c r="D1859" s="41" t="s">
        <v>51</v>
      </c>
      <c r="E1859" s="44">
        <v>45694</v>
      </c>
      <c r="F1859" s="41" t="s">
        <v>50</v>
      </c>
      <c r="G1859" s="43">
        <v>0.73132509649322175</v>
      </c>
    </row>
    <row r="1860" spans="1:7" x14ac:dyDescent="0.25">
      <c r="A1860" s="41" t="s">
        <v>52</v>
      </c>
      <c r="B1860" s="41" t="s">
        <v>16</v>
      </c>
      <c r="C1860" s="41" t="s">
        <v>15</v>
      </c>
      <c r="D1860" s="41" t="s">
        <v>51</v>
      </c>
      <c r="E1860" s="44">
        <v>45695</v>
      </c>
      <c r="F1860" s="41" t="s">
        <v>50</v>
      </c>
      <c r="G1860" s="43">
        <v>0.7364897612525928</v>
      </c>
    </row>
    <row r="1861" spans="1:7" x14ac:dyDescent="0.25">
      <c r="A1861" s="41" t="s">
        <v>52</v>
      </c>
      <c r="B1861" s="41" t="s">
        <v>16</v>
      </c>
      <c r="C1861" s="41" t="s">
        <v>15</v>
      </c>
      <c r="D1861" s="41" t="s">
        <v>51</v>
      </c>
      <c r="E1861" s="44">
        <v>45698</v>
      </c>
      <c r="F1861" s="41" t="s">
        <v>50</v>
      </c>
      <c r="G1861" s="43">
        <v>0.73459359803571234</v>
      </c>
    </row>
    <row r="1862" spans="1:7" x14ac:dyDescent="0.25">
      <c r="A1862" s="41" t="s">
        <v>52</v>
      </c>
      <c r="B1862" s="41" t="s">
        <v>16</v>
      </c>
      <c r="C1862" s="41" t="s">
        <v>15</v>
      </c>
      <c r="D1862" s="41" t="s">
        <v>51</v>
      </c>
      <c r="E1862" s="44">
        <v>45700</v>
      </c>
      <c r="F1862" s="41" t="s">
        <v>50</v>
      </c>
      <c r="G1862" s="43">
        <v>0.73818266741946104</v>
      </c>
    </row>
    <row r="1863" spans="1:7" x14ac:dyDescent="0.25">
      <c r="A1863" s="41" t="s">
        <v>52</v>
      </c>
      <c r="B1863" s="41" t="s">
        <v>16</v>
      </c>
      <c r="C1863" s="41" t="s">
        <v>15</v>
      </c>
      <c r="D1863" s="41" t="s">
        <v>51</v>
      </c>
      <c r="E1863" s="44">
        <v>45701</v>
      </c>
      <c r="F1863" s="41" t="s">
        <v>50</v>
      </c>
      <c r="G1863" s="43">
        <v>0.7487017613318897</v>
      </c>
    </row>
    <row r="1864" spans="1:7" x14ac:dyDescent="0.25">
      <c r="A1864" s="41" t="s">
        <v>52</v>
      </c>
      <c r="B1864" s="41" t="s">
        <v>16</v>
      </c>
      <c r="C1864" s="41" t="s">
        <v>15</v>
      </c>
      <c r="D1864" s="41" t="s">
        <v>51</v>
      </c>
      <c r="E1864" s="44">
        <v>45702</v>
      </c>
      <c r="F1864" s="41" t="s">
        <v>50</v>
      </c>
      <c r="G1864" s="43">
        <v>0.75978850257284336</v>
      </c>
    </row>
    <row r="1865" spans="1:7" x14ac:dyDescent="0.25">
      <c r="A1865" s="41" t="s">
        <v>52</v>
      </c>
      <c r="B1865" s="41" t="s">
        <v>16</v>
      </c>
      <c r="C1865" s="41" t="s">
        <v>15</v>
      </c>
      <c r="D1865" s="41" t="s">
        <v>51</v>
      </c>
      <c r="E1865" s="44">
        <v>45705</v>
      </c>
      <c r="F1865" s="41" t="s">
        <v>50</v>
      </c>
      <c r="G1865" s="43">
        <v>0.76352443320375307</v>
      </c>
    </row>
    <row r="1866" spans="1:7" x14ac:dyDescent="0.25">
      <c r="A1866" s="41" t="s">
        <v>52</v>
      </c>
      <c r="B1866" s="41" t="s">
        <v>16</v>
      </c>
      <c r="C1866" s="41" t="s">
        <v>15</v>
      </c>
      <c r="D1866" s="41" t="s">
        <v>51</v>
      </c>
      <c r="E1866" s="44">
        <v>45706</v>
      </c>
      <c r="F1866" s="41" t="s">
        <v>50</v>
      </c>
      <c r="G1866" s="43">
        <v>0.7684192685050536</v>
      </c>
    </row>
    <row r="1867" spans="1:7" x14ac:dyDescent="0.25">
      <c r="A1867" s="41" t="s">
        <v>52</v>
      </c>
      <c r="B1867" s="41" t="s">
        <v>16</v>
      </c>
      <c r="C1867" s="41" t="s">
        <v>15</v>
      </c>
      <c r="D1867" s="41" t="s">
        <v>51</v>
      </c>
      <c r="E1867" s="44">
        <v>45707</v>
      </c>
      <c r="F1867" s="41" t="s">
        <v>50</v>
      </c>
      <c r="G1867" s="43">
        <v>0.7819348694686451</v>
      </c>
    </row>
    <row r="1868" spans="1:7" x14ac:dyDescent="0.25">
      <c r="A1868" s="41" t="s">
        <v>52</v>
      </c>
      <c r="B1868" s="41" t="s">
        <v>16</v>
      </c>
      <c r="C1868" s="41" t="s">
        <v>15</v>
      </c>
      <c r="D1868" s="41" t="s">
        <v>51</v>
      </c>
      <c r="E1868" s="44">
        <v>45708</v>
      </c>
      <c r="F1868" s="41" t="s">
        <v>50</v>
      </c>
      <c r="G1868" s="43">
        <v>0.78694366993128095</v>
      </c>
    </row>
    <row r="1869" spans="1:7" x14ac:dyDescent="0.25">
      <c r="A1869" s="41" t="s">
        <v>52</v>
      </c>
      <c r="B1869" s="41" t="s">
        <v>16</v>
      </c>
      <c r="C1869" s="41" t="s">
        <v>15</v>
      </c>
      <c r="D1869" s="41" t="s">
        <v>51</v>
      </c>
      <c r="E1869" s="44">
        <v>45709</v>
      </c>
      <c r="F1869" s="41" t="s">
        <v>50</v>
      </c>
      <c r="G1869" s="43">
        <v>0.79450398871816164</v>
      </c>
    </row>
    <row r="1870" spans="1:7" x14ac:dyDescent="0.25">
      <c r="A1870" s="41" t="s">
        <v>52</v>
      </c>
      <c r="B1870" s="41" t="s">
        <v>16</v>
      </c>
      <c r="C1870" s="41" t="s">
        <v>15</v>
      </c>
      <c r="D1870" s="41" t="s">
        <v>51</v>
      </c>
      <c r="E1870" s="44">
        <v>45713</v>
      </c>
      <c r="F1870" s="41" t="s">
        <v>50</v>
      </c>
      <c r="G1870" s="43">
        <v>0.80107555577362233</v>
      </c>
    </row>
    <row r="1871" spans="1:7" x14ac:dyDescent="0.25">
      <c r="A1871" s="41" t="s">
        <v>52</v>
      </c>
      <c r="B1871" s="41" t="s">
        <v>16</v>
      </c>
      <c r="C1871" s="41" t="s">
        <v>15</v>
      </c>
      <c r="D1871" s="41" t="s">
        <v>51</v>
      </c>
      <c r="E1871" s="44">
        <v>45714</v>
      </c>
      <c r="F1871" s="41" t="s">
        <v>50</v>
      </c>
      <c r="G1871" s="43">
        <v>0.80495987396161672</v>
      </c>
    </row>
    <row r="1872" spans="1:7" x14ac:dyDescent="0.25">
      <c r="A1872" s="41" t="s">
        <v>52</v>
      </c>
      <c r="B1872" s="41" t="s">
        <v>16</v>
      </c>
      <c r="C1872" s="41" t="s">
        <v>15</v>
      </c>
      <c r="D1872" s="41" t="s">
        <v>51</v>
      </c>
      <c r="E1872" s="44">
        <v>45715</v>
      </c>
      <c r="F1872" s="41" t="s">
        <v>50</v>
      </c>
      <c r="G1872" s="43">
        <v>0.80686867649601779</v>
      </c>
    </row>
    <row r="1873" spans="1:7" x14ac:dyDescent="0.25">
      <c r="A1873" s="41" t="s">
        <v>52</v>
      </c>
      <c r="B1873" s="41" t="s">
        <v>16</v>
      </c>
      <c r="C1873" s="41" t="s">
        <v>15</v>
      </c>
      <c r="D1873" s="41" t="s">
        <v>51</v>
      </c>
      <c r="E1873" s="44">
        <v>45716</v>
      </c>
      <c r="F1873" s="41" t="s">
        <v>50</v>
      </c>
      <c r="G1873" s="43">
        <v>0.80766680459467366</v>
      </c>
    </row>
    <row r="1874" spans="1:7" x14ac:dyDescent="0.25">
      <c r="A1874" s="41" t="s">
        <v>52</v>
      </c>
      <c r="B1874" s="41" t="s">
        <v>16</v>
      </c>
      <c r="C1874" s="41" t="s">
        <v>15</v>
      </c>
      <c r="D1874" s="41" t="s">
        <v>51</v>
      </c>
      <c r="E1874" s="44">
        <v>45719</v>
      </c>
      <c r="F1874" s="41" t="s">
        <v>50</v>
      </c>
      <c r="G1874" s="43">
        <v>0.82841988855430926</v>
      </c>
    </row>
    <row r="1875" spans="1:7" x14ac:dyDescent="0.25">
      <c r="A1875" s="41" t="s">
        <v>52</v>
      </c>
      <c r="B1875" s="41" t="s">
        <v>16</v>
      </c>
      <c r="C1875" s="41" t="s">
        <v>15</v>
      </c>
      <c r="D1875" s="41" t="s">
        <v>51</v>
      </c>
      <c r="E1875" s="44">
        <v>45720</v>
      </c>
      <c r="F1875" s="41" t="s">
        <v>50</v>
      </c>
      <c r="G1875" s="43">
        <v>0.82792607211656077</v>
      </c>
    </row>
    <row r="1876" spans="1:7" x14ac:dyDescent="0.25">
      <c r="A1876" s="41" t="s">
        <v>52</v>
      </c>
      <c r="B1876" s="41" t="s">
        <v>16</v>
      </c>
      <c r="C1876" s="41" t="s">
        <v>15</v>
      </c>
      <c r="D1876" s="41" t="s">
        <v>51</v>
      </c>
      <c r="E1876" s="44">
        <v>45721</v>
      </c>
      <c r="F1876" s="41" t="s">
        <v>50</v>
      </c>
      <c r="G1876" s="43">
        <v>0.84202551816966464</v>
      </c>
    </row>
    <row r="1877" spans="1:7" x14ac:dyDescent="0.25">
      <c r="A1877" s="41" t="s">
        <v>52</v>
      </c>
      <c r="B1877" s="41" t="s">
        <v>16</v>
      </c>
      <c r="C1877" s="41" t="s">
        <v>15</v>
      </c>
      <c r="D1877" s="41" t="s">
        <v>51</v>
      </c>
      <c r="E1877" s="44">
        <v>45722</v>
      </c>
      <c r="F1877" s="41" t="s">
        <v>50</v>
      </c>
      <c r="G1877" s="43">
        <v>0.84806712995008149</v>
      </c>
    </row>
    <row r="1878" spans="1:7" x14ac:dyDescent="0.25">
      <c r="A1878" s="41" t="s">
        <v>52</v>
      </c>
      <c r="B1878" s="41" t="s">
        <v>16</v>
      </c>
      <c r="C1878" s="41" t="s">
        <v>15</v>
      </c>
      <c r="D1878" s="41" t="s">
        <v>51</v>
      </c>
      <c r="E1878" s="44">
        <v>45723</v>
      </c>
      <c r="F1878" s="41" t="s">
        <v>50</v>
      </c>
      <c r="G1878" s="43">
        <v>0.85673046872338854</v>
      </c>
    </row>
    <row r="1879" spans="1:7" x14ac:dyDescent="0.25">
      <c r="A1879" s="41" t="s">
        <v>52</v>
      </c>
      <c r="B1879" s="41" t="s">
        <v>16</v>
      </c>
      <c r="C1879" s="41" t="s">
        <v>15</v>
      </c>
      <c r="D1879" s="41" t="s">
        <v>51</v>
      </c>
      <c r="E1879" s="44">
        <v>45726</v>
      </c>
      <c r="F1879" s="41" t="s">
        <v>50</v>
      </c>
      <c r="G1879" s="43">
        <v>0.85919785672813809</v>
      </c>
    </row>
    <row r="1880" spans="1:7" x14ac:dyDescent="0.25">
      <c r="A1880" s="41" t="s">
        <v>52</v>
      </c>
      <c r="B1880" s="41" t="s">
        <v>16</v>
      </c>
      <c r="C1880" s="41" t="s">
        <v>15</v>
      </c>
      <c r="D1880" s="41" t="s">
        <v>51</v>
      </c>
      <c r="E1880" s="44">
        <v>45727</v>
      </c>
      <c r="F1880" s="41" t="s">
        <v>50</v>
      </c>
      <c r="G1880" s="43">
        <v>0.85781054843771731</v>
      </c>
    </row>
    <row r="1881" spans="1:7" x14ac:dyDescent="0.25">
      <c r="A1881" s="41" t="s">
        <v>52</v>
      </c>
      <c r="B1881" s="41" t="s">
        <v>16</v>
      </c>
      <c r="C1881" s="41" t="s">
        <v>15</v>
      </c>
      <c r="D1881" s="41" t="s">
        <v>51</v>
      </c>
      <c r="E1881" s="44">
        <v>45728</v>
      </c>
      <c r="F1881" s="41" t="s">
        <v>50</v>
      </c>
      <c r="G1881" s="43">
        <v>0.86729165651324647</v>
      </c>
    </row>
    <row r="1882" spans="1:7" x14ac:dyDescent="0.25">
      <c r="A1882" s="41" t="s">
        <v>52</v>
      </c>
      <c r="B1882" s="41" t="s">
        <v>16</v>
      </c>
      <c r="C1882" s="41" t="s">
        <v>15</v>
      </c>
      <c r="D1882" s="41" t="s">
        <v>51</v>
      </c>
      <c r="E1882" s="44">
        <v>45729</v>
      </c>
      <c r="F1882" s="41" t="s">
        <v>50</v>
      </c>
      <c r="G1882" s="43">
        <v>0.86822025649168366</v>
      </c>
    </row>
    <row r="1883" spans="1:7" x14ac:dyDescent="0.25">
      <c r="A1883" s="41" t="s">
        <v>52</v>
      </c>
      <c r="B1883" s="41" t="s">
        <v>16</v>
      </c>
      <c r="C1883" s="41" t="s">
        <v>15</v>
      </c>
      <c r="D1883" s="41" t="s">
        <v>51</v>
      </c>
      <c r="E1883" s="44">
        <v>45730</v>
      </c>
      <c r="F1883" s="41" t="s">
        <v>50</v>
      </c>
      <c r="G1883" s="43">
        <v>0.86751727330056105</v>
      </c>
    </row>
    <row r="1884" spans="1:7" x14ac:dyDescent="0.25">
      <c r="A1884" s="41" t="s">
        <v>52</v>
      </c>
      <c r="B1884" s="41" t="s">
        <v>16</v>
      </c>
      <c r="C1884" s="41" t="s">
        <v>15</v>
      </c>
      <c r="D1884" s="41" t="s">
        <v>51</v>
      </c>
      <c r="E1884" s="44">
        <v>45734</v>
      </c>
      <c r="F1884" s="41" t="s">
        <v>50</v>
      </c>
      <c r="G1884" s="43">
        <v>0.87215616627952752</v>
      </c>
    </row>
    <row r="1885" spans="1:7" x14ac:dyDescent="0.25">
      <c r="A1885" s="41" t="s">
        <v>52</v>
      </c>
      <c r="B1885" s="41" t="s">
        <v>16</v>
      </c>
      <c r="C1885" s="41" t="s">
        <v>15</v>
      </c>
      <c r="D1885" s="41" t="s">
        <v>51</v>
      </c>
      <c r="E1885" s="44">
        <v>45735</v>
      </c>
      <c r="F1885" s="41" t="s">
        <v>50</v>
      </c>
      <c r="G1885" s="43">
        <v>0.88288077843273882</v>
      </c>
    </row>
    <row r="1886" spans="1:7" x14ac:dyDescent="0.25">
      <c r="A1886" s="41" t="s">
        <v>52</v>
      </c>
      <c r="B1886" s="41" t="s">
        <v>16</v>
      </c>
      <c r="C1886" s="41" t="s">
        <v>15</v>
      </c>
      <c r="D1886" s="41" t="s">
        <v>51</v>
      </c>
      <c r="E1886" s="44">
        <v>45737</v>
      </c>
      <c r="F1886" s="41" t="s">
        <v>50</v>
      </c>
      <c r="G1886" s="43">
        <v>0.88306191450558946</v>
      </c>
    </row>
    <row r="1887" spans="1:7" x14ac:dyDescent="0.25">
      <c r="A1887" s="41" t="s">
        <v>52</v>
      </c>
      <c r="B1887" s="41" t="s">
        <v>16</v>
      </c>
      <c r="C1887" s="41" t="s">
        <v>15</v>
      </c>
      <c r="D1887" s="41" t="s">
        <v>51</v>
      </c>
      <c r="E1887" s="44">
        <v>45740</v>
      </c>
      <c r="F1887" s="41" t="s">
        <v>50</v>
      </c>
      <c r="G1887" s="43">
        <v>0.88576392355210287</v>
      </c>
    </row>
    <row r="1888" spans="1:7" x14ac:dyDescent="0.25">
      <c r="A1888" s="41" t="s">
        <v>52</v>
      </c>
      <c r="B1888" s="41" t="s">
        <v>16</v>
      </c>
      <c r="C1888" s="41" t="s">
        <v>15</v>
      </c>
      <c r="D1888" s="41" t="s">
        <v>51</v>
      </c>
      <c r="E1888" s="44">
        <v>45741</v>
      </c>
      <c r="F1888" s="41" t="s">
        <v>50</v>
      </c>
      <c r="G1888" s="43">
        <v>0.89077082339492863</v>
      </c>
    </row>
    <row r="1889" spans="1:7" x14ac:dyDescent="0.25">
      <c r="A1889" s="41" t="s">
        <v>52</v>
      </c>
      <c r="B1889" s="41" t="s">
        <v>16</v>
      </c>
      <c r="C1889" s="41" t="s">
        <v>15</v>
      </c>
      <c r="D1889" s="41" t="s">
        <v>51</v>
      </c>
      <c r="E1889" s="44">
        <v>45742</v>
      </c>
      <c r="F1889" s="41" t="s">
        <v>50</v>
      </c>
      <c r="G1889" s="43">
        <v>0.89123306106247546</v>
      </c>
    </row>
    <row r="1890" spans="1:7" x14ac:dyDescent="0.25">
      <c r="A1890" s="41" t="s">
        <v>52</v>
      </c>
      <c r="B1890" s="41" t="s">
        <v>16</v>
      </c>
      <c r="C1890" s="41" t="s">
        <v>15</v>
      </c>
      <c r="D1890" s="41" t="s">
        <v>51</v>
      </c>
      <c r="E1890" s="44">
        <v>45743</v>
      </c>
      <c r="F1890" s="41" t="s">
        <v>50</v>
      </c>
      <c r="G1890" s="43">
        <v>0.8977341419178676</v>
      </c>
    </row>
    <row r="1891" spans="1:7" x14ac:dyDescent="0.25">
      <c r="A1891" s="41" t="s">
        <v>52</v>
      </c>
      <c r="B1891" s="41" t="s">
        <v>16</v>
      </c>
      <c r="C1891" s="41" t="s">
        <v>15</v>
      </c>
      <c r="D1891" s="41" t="s">
        <v>51</v>
      </c>
      <c r="E1891" s="44">
        <v>45744</v>
      </c>
      <c r="F1891" s="41" t="s">
        <v>50</v>
      </c>
      <c r="G1891" s="43">
        <v>0.91192861904632283</v>
      </c>
    </row>
    <row r="1892" spans="1:7" x14ac:dyDescent="0.25">
      <c r="A1892" s="41" t="s">
        <v>52</v>
      </c>
      <c r="B1892" s="41" t="s">
        <v>16</v>
      </c>
      <c r="C1892" s="41" t="s">
        <v>15</v>
      </c>
      <c r="D1892" s="41" t="s">
        <v>51</v>
      </c>
      <c r="E1892" s="44">
        <v>45747</v>
      </c>
      <c r="F1892" s="41" t="s">
        <v>50</v>
      </c>
      <c r="G1892" s="43">
        <v>0.91676776202811172</v>
      </c>
    </row>
    <row r="1893" spans="1:7" x14ac:dyDescent="0.25">
      <c r="A1893" s="41" t="s">
        <v>52</v>
      </c>
      <c r="B1893" s="41" t="s">
        <v>16</v>
      </c>
      <c r="C1893" s="41" t="s">
        <v>15</v>
      </c>
      <c r="D1893" s="41" t="s">
        <v>51</v>
      </c>
      <c r="E1893" s="44">
        <v>45748</v>
      </c>
      <c r="F1893" s="41" t="s">
        <v>50</v>
      </c>
      <c r="G1893" s="43">
        <v>0.92191814379218917</v>
      </c>
    </row>
    <row r="1894" spans="1:7" x14ac:dyDescent="0.25">
      <c r="A1894" s="41" t="s">
        <v>52</v>
      </c>
      <c r="B1894" s="41" t="s">
        <v>16</v>
      </c>
      <c r="C1894" s="41" t="s">
        <v>15</v>
      </c>
      <c r="D1894" s="41" t="s">
        <v>51</v>
      </c>
      <c r="E1894" s="44">
        <v>45749</v>
      </c>
      <c r="F1894" s="41" t="s">
        <v>50</v>
      </c>
      <c r="G1894" s="43">
        <v>0.94402841347394995</v>
      </c>
    </row>
    <row r="1895" spans="1:7" x14ac:dyDescent="0.25">
      <c r="A1895" s="41" t="s">
        <v>52</v>
      </c>
      <c r="B1895" s="41" t="s">
        <v>16</v>
      </c>
      <c r="C1895" s="41" t="s">
        <v>15</v>
      </c>
      <c r="D1895" s="41" t="s">
        <v>51</v>
      </c>
      <c r="E1895" s="44">
        <v>45750</v>
      </c>
      <c r="F1895" s="41" t="s">
        <v>50</v>
      </c>
      <c r="G1895" s="43">
        <v>0.95983887604922102</v>
      </c>
    </row>
    <row r="1896" spans="1:7" x14ac:dyDescent="0.25">
      <c r="A1896" s="41" t="s">
        <v>52</v>
      </c>
      <c r="B1896" s="41" t="s">
        <v>16</v>
      </c>
      <c r="C1896" s="41" t="s">
        <v>15</v>
      </c>
      <c r="D1896" s="41" t="s">
        <v>51</v>
      </c>
      <c r="E1896" s="44">
        <v>45751</v>
      </c>
      <c r="F1896" s="41" t="s">
        <v>50</v>
      </c>
      <c r="G1896" s="43">
        <v>0.95754495764324665</v>
      </c>
    </row>
    <row r="1897" spans="1:7" x14ac:dyDescent="0.25">
      <c r="A1897" s="41" t="s">
        <v>52</v>
      </c>
      <c r="B1897" s="41" t="s">
        <v>16</v>
      </c>
      <c r="C1897" s="41" t="s">
        <v>15</v>
      </c>
      <c r="D1897" s="41" t="s">
        <v>51</v>
      </c>
      <c r="E1897" s="44">
        <v>45754</v>
      </c>
      <c r="F1897" s="41" t="s">
        <v>50</v>
      </c>
      <c r="G1897" s="43">
        <v>0.95830994457532748</v>
      </c>
    </row>
    <row r="1898" spans="1:7" x14ac:dyDescent="0.25">
      <c r="A1898" s="41" t="s">
        <v>52</v>
      </c>
      <c r="B1898" s="41" t="s">
        <v>16</v>
      </c>
      <c r="C1898" s="41" t="s">
        <v>15</v>
      </c>
      <c r="D1898" s="41" t="s">
        <v>51</v>
      </c>
      <c r="E1898" s="44">
        <v>45755</v>
      </c>
      <c r="F1898" s="41" t="s">
        <v>50</v>
      </c>
      <c r="G1898" s="43">
        <v>0.97385560234072788</v>
      </c>
    </row>
    <row r="1899" spans="1:7" x14ac:dyDescent="0.25">
      <c r="A1899" s="41" t="s">
        <v>52</v>
      </c>
      <c r="B1899" s="41" t="s">
        <v>16</v>
      </c>
      <c r="C1899" s="41" t="s">
        <v>15</v>
      </c>
      <c r="D1899" s="41" t="s">
        <v>51</v>
      </c>
      <c r="E1899" s="44">
        <v>45756</v>
      </c>
      <c r="F1899" s="41" t="s">
        <v>50</v>
      </c>
      <c r="G1899" s="43">
        <v>0.97663459691654297</v>
      </c>
    </row>
    <row r="1900" spans="1:7" x14ac:dyDescent="0.25">
      <c r="A1900" s="41" t="s">
        <v>52</v>
      </c>
      <c r="B1900" s="41" t="s">
        <v>16</v>
      </c>
      <c r="C1900" s="41" t="s">
        <v>15</v>
      </c>
      <c r="D1900" s="41" t="s">
        <v>51</v>
      </c>
      <c r="E1900" s="44">
        <v>45757</v>
      </c>
      <c r="F1900" s="41" t="s">
        <v>50</v>
      </c>
      <c r="G1900" s="43">
        <v>0.99912722312038327</v>
      </c>
    </row>
    <row r="1901" spans="1:7" x14ac:dyDescent="0.25">
      <c r="A1901" s="41" t="s">
        <v>52</v>
      </c>
      <c r="B1901" s="41" t="s">
        <v>16</v>
      </c>
      <c r="C1901" s="41" t="s">
        <v>15</v>
      </c>
      <c r="D1901" s="41" t="s">
        <v>51</v>
      </c>
      <c r="E1901" s="44">
        <v>45758</v>
      </c>
      <c r="F1901" s="41" t="s">
        <v>50</v>
      </c>
      <c r="G1901" s="43">
        <v>1.0036207570144224</v>
      </c>
    </row>
    <row r="1902" spans="1:7" x14ac:dyDescent="0.25">
      <c r="A1902" s="41" t="s">
        <v>52</v>
      </c>
      <c r="B1902" s="41" t="s">
        <v>16</v>
      </c>
      <c r="C1902" s="41" t="s">
        <v>15</v>
      </c>
      <c r="D1902" s="41" t="s">
        <v>51</v>
      </c>
      <c r="E1902" s="44">
        <v>45761</v>
      </c>
      <c r="F1902" s="41" t="s">
        <v>50</v>
      </c>
      <c r="G1902" s="43">
        <v>1.0106755956955791</v>
      </c>
    </row>
    <row r="1903" spans="1:7" x14ac:dyDescent="0.25">
      <c r="A1903" s="41" t="s">
        <v>52</v>
      </c>
      <c r="B1903" s="41" t="s">
        <v>16</v>
      </c>
      <c r="C1903" s="41" t="s">
        <v>15</v>
      </c>
      <c r="D1903" s="41" t="s">
        <v>51</v>
      </c>
      <c r="E1903" s="44">
        <v>45762</v>
      </c>
      <c r="F1903" s="41" t="s">
        <v>50</v>
      </c>
      <c r="G1903" s="43">
        <v>1.0166544127691965</v>
      </c>
    </row>
    <row r="1904" spans="1:7" x14ac:dyDescent="0.25">
      <c r="A1904" s="41" t="s">
        <v>52</v>
      </c>
      <c r="B1904" s="41" t="s">
        <v>16</v>
      </c>
      <c r="C1904" s="41" t="s">
        <v>15</v>
      </c>
      <c r="D1904" s="41" t="s">
        <v>51</v>
      </c>
      <c r="E1904" s="44">
        <v>45763</v>
      </c>
      <c r="F1904" s="41" t="s">
        <v>50</v>
      </c>
      <c r="G1904" s="43">
        <v>1.0231726711108922</v>
      </c>
    </row>
    <row r="1905" spans="1:7" x14ac:dyDescent="0.25">
      <c r="A1905" s="41" t="s">
        <v>52</v>
      </c>
      <c r="B1905" s="41" t="s">
        <v>16</v>
      </c>
      <c r="C1905" s="41" t="s">
        <v>15</v>
      </c>
      <c r="D1905" s="41" t="s">
        <v>51</v>
      </c>
      <c r="E1905" s="44">
        <v>45764</v>
      </c>
      <c r="F1905" s="41" t="s">
        <v>50</v>
      </c>
      <c r="G1905" s="43">
        <v>1.0445775565260835</v>
      </c>
    </row>
    <row r="1906" spans="1:7" x14ac:dyDescent="0.25">
      <c r="A1906" s="41" t="s">
        <v>52</v>
      </c>
      <c r="B1906" s="41" t="s">
        <v>16</v>
      </c>
      <c r="C1906" s="41" t="s">
        <v>15</v>
      </c>
      <c r="D1906" s="41" t="s">
        <v>51</v>
      </c>
      <c r="E1906" s="44">
        <v>45769</v>
      </c>
      <c r="F1906" s="41" t="s">
        <v>50</v>
      </c>
      <c r="G1906" s="43">
        <v>1.0377031891839552</v>
      </c>
    </row>
    <row r="1907" spans="1:7" x14ac:dyDescent="0.25">
      <c r="A1907" s="41" t="s">
        <v>52</v>
      </c>
      <c r="B1907" s="41" t="s">
        <v>16</v>
      </c>
      <c r="C1907" s="41" t="s">
        <v>15</v>
      </c>
      <c r="D1907" s="41" t="s">
        <v>51</v>
      </c>
      <c r="E1907" s="44">
        <v>45770</v>
      </c>
      <c r="F1907" s="41" t="s">
        <v>50</v>
      </c>
      <c r="G1907" s="43">
        <v>1.0393751551342674</v>
      </c>
    </row>
    <row r="1908" spans="1:7" x14ac:dyDescent="0.25">
      <c r="A1908" s="41" t="s">
        <v>52</v>
      </c>
      <c r="B1908" s="41" t="s">
        <v>16</v>
      </c>
      <c r="C1908" s="41" t="s">
        <v>15</v>
      </c>
      <c r="D1908" s="41" t="s">
        <v>51</v>
      </c>
      <c r="E1908" s="44">
        <v>45771</v>
      </c>
      <c r="F1908" s="41" t="s">
        <v>50</v>
      </c>
      <c r="G1908" s="43">
        <v>1.0388653510619119</v>
      </c>
    </row>
    <row r="1909" spans="1:7" x14ac:dyDescent="0.25">
      <c r="A1909" s="41" t="s">
        <v>52</v>
      </c>
      <c r="B1909" s="41" t="s">
        <v>16</v>
      </c>
      <c r="C1909" s="41" t="s">
        <v>15</v>
      </c>
      <c r="D1909" s="41" t="s">
        <v>51</v>
      </c>
      <c r="E1909" s="44">
        <v>45772</v>
      </c>
      <c r="F1909" s="41" t="s">
        <v>50</v>
      </c>
      <c r="G1909" s="43">
        <v>1.043018424278477</v>
      </c>
    </row>
    <row r="1910" spans="1:7" x14ac:dyDescent="0.25">
      <c r="A1910" s="41" t="s">
        <v>52</v>
      </c>
      <c r="B1910" s="41" t="s">
        <v>16</v>
      </c>
      <c r="C1910" s="41" t="s">
        <v>15</v>
      </c>
      <c r="D1910" s="41" t="s">
        <v>51</v>
      </c>
      <c r="E1910" s="44">
        <v>45775</v>
      </c>
      <c r="F1910" s="41" t="s">
        <v>50</v>
      </c>
      <c r="G1910" s="43">
        <v>1.0512260810382337</v>
      </c>
    </row>
    <row r="1911" spans="1:7" x14ac:dyDescent="0.25">
      <c r="A1911" s="41" t="s">
        <v>52</v>
      </c>
      <c r="B1911" s="41" t="s">
        <v>16</v>
      </c>
      <c r="C1911" s="41" t="s">
        <v>15</v>
      </c>
      <c r="D1911" s="41" t="s">
        <v>51</v>
      </c>
      <c r="E1911" s="44">
        <v>45777</v>
      </c>
      <c r="F1911" s="41" t="s">
        <v>50</v>
      </c>
      <c r="G1911" s="43">
        <v>1.0480166037813607</v>
      </c>
    </row>
    <row r="1912" spans="1:7" x14ac:dyDescent="0.25">
      <c r="A1912" s="41" t="s">
        <v>52</v>
      </c>
      <c r="B1912" s="41" t="s">
        <v>16</v>
      </c>
      <c r="C1912" s="41" t="s">
        <v>15</v>
      </c>
      <c r="D1912" s="41" t="s">
        <v>51</v>
      </c>
      <c r="E1912" s="44">
        <v>45778</v>
      </c>
      <c r="F1912" s="41" t="s">
        <v>50</v>
      </c>
      <c r="G1912" s="43">
        <v>1.0505101230596612</v>
      </c>
    </row>
    <row r="1913" spans="1:7" x14ac:dyDescent="0.25">
      <c r="A1913" s="41" t="s">
        <v>52</v>
      </c>
      <c r="B1913" s="41" t="s">
        <v>16</v>
      </c>
      <c r="C1913" s="41" t="s">
        <v>15</v>
      </c>
      <c r="D1913" s="41" t="s">
        <v>51</v>
      </c>
      <c r="E1913" s="44">
        <v>45779</v>
      </c>
      <c r="F1913" s="41" t="s">
        <v>50</v>
      </c>
      <c r="G1913" s="43">
        <v>1.0663401198998028</v>
      </c>
    </row>
    <row r="1914" spans="1:7" x14ac:dyDescent="0.25">
      <c r="A1914" s="41" t="s">
        <v>52</v>
      </c>
      <c r="B1914" s="41" t="s">
        <v>16</v>
      </c>
      <c r="C1914" s="41" t="s">
        <v>15</v>
      </c>
      <c r="D1914" s="41" t="s">
        <v>51</v>
      </c>
      <c r="E1914" s="44">
        <v>45784</v>
      </c>
      <c r="F1914" s="41" t="s">
        <v>50</v>
      </c>
      <c r="G1914" s="43">
        <v>1.0605234556672376</v>
      </c>
    </row>
    <row r="1915" spans="1:7" x14ac:dyDescent="0.25">
      <c r="A1915" s="41" t="s">
        <v>52</v>
      </c>
      <c r="B1915" s="41" t="s">
        <v>16</v>
      </c>
      <c r="C1915" s="41" t="s">
        <v>15</v>
      </c>
      <c r="D1915" s="41" t="s">
        <v>51</v>
      </c>
      <c r="E1915" s="44">
        <v>45785</v>
      </c>
      <c r="F1915" s="41" t="s">
        <v>50</v>
      </c>
      <c r="G1915" s="43">
        <v>1.0622313511720081</v>
      </c>
    </row>
    <row r="1916" spans="1:7" x14ac:dyDescent="0.25">
      <c r="A1916" s="41" t="s">
        <v>52</v>
      </c>
      <c r="B1916" s="41" t="s">
        <v>16</v>
      </c>
      <c r="C1916" s="41" t="s">
        <v>15</v>
      </c>
      <c r="D1916" s="41" t="s">
        <v>51</v>
      </c>
      <c r="E1916" s="44">
        <v>45786</v>
      </c>
      <c r="F1916" s="41" t="s">
        <v>50</v>
      </c>
      <c r="G1916" s="43">
        <v>1.045230322070716</v>
      </c>
    </row>
    <row r="1917" spans="1:7" x14ac:dyDescent="0.25">
      <c r="A1917" s="41" t="s">
        <v>52</v>
      </c>
      <c r="B1917" s="41" t="s">
        <v>16</v>
      </c>
      <c r="C1917" s="41" t="s">
        <v>15</v>
      </c>
      <c r="D1917" s="41" t="s">
        <v>51</v>
      </c>
      <c r="E1917" s="44">
        <v>45789</v>
      </c>
      <c r="F1917" s="41" t="s">
        <v>50</v>
      </c>
      <c r="G1917" s="43">
        <v>1.0530303066888991</v>
      </c>
    </row>
    <row r="1918" spans="1:7" x14ac:dyDescent="0.25">
      <c r="A1918" s="41" t="s">
        <v>52</v>
      </c>
      <c r="B1918" s="41" t="s">
        <v>16</v>
      </c>
      <c r="C1918" s="41" t="s">
        <v>15</v>
      </c>
      <c r="D1918" s="41" t="s">
        <v>51</v>
      </c>
      <c r="E1918" s="44">
        <v>45790</v>
      </c>
      <c r="F1918" s="41" t="s">
        <v>50</v>
      </c>
      <c r="G1918" s="43">
        <v>1.0739280697876612</v>
      </c>
    </row>
    <row r="1919" spans="1:7" x14ac:dyDescent="0.25">
      <c r="A1919" s="41" t="s">
        <v>52</v>
      </c>
      <c r="B1919" s="41" t="s">
        <v>16</v>
      </c>
      <c r="C1919" s="41" t="s">
        <v>15</v>
      </c>
      <c r="D1919" s="41" t="s">
        <v>51</v>
      </c>
      <c r="E1919" s="44">
        <v>45791</v>
      </c>
      <c r="F1919" s="41" t="s">
        <v>50</v>
      </c>
      <c r="G1919" s="43">
        <v>1.0789572535323206</v>
      </c>
    </row>
    <row r="1920" spans="1:7" x14ac:dyDescent="0.25">
      <c r="A1920" s="41" t="s">
        <v>52</v>
      </c>
      <c r="B1920" s="41" t="s">
        <v>16</v>
      </c>
      <c r="C1920" s="41" t="s">
        <v>15</v>
      </c>
      <c r="D1920" s="41" t="s">
        <v>51</v>
      </c>
      <c r="E1920" s="44">
        <v>45792</v>
      </c>
      <c r="F1920" s="41" t="s">
        <v>50</v>
      </c>
      <c r="G1920" s="43">
        <v>1.0877136873546107</v>
      </c>
    </row>
    <row r="1921" spans="1:7" x14ac:dyDescent="0.25">
      <c r="A1921" s="41" t="s">
        <v>52</v>
      </c>
      <c r="B1921" s="41" t="s">
        <v>16</v>
      </c>
      <c r="C1921" s="41" t="s">
        <v>15</v>
      </c>
      <c r="D1921" s="41" t="s">
        <v>51</v>
      </c>
      <c r="E1921" s="44">
        <v>45793</v>
      </c>
      <c r="F1921" s="41" t="s">
        <v>50</v>
      </c>
      <c r="G1921" s="43">
        <v>1.09864075179647</v>
      </c>
    </row>
    <row r="1922" spans="1:7" x14ac:dyDescent="0.25">
      <c r="A1922" s="41" t="s">
        <v>52</v>
      </c>
      <c r="B1922" s="41" t="s">
        <v>16</v>
      </c>
      <c r="C1922" s="41" t="s">
        <v>15</v>
      </c>
      <c r="D1922" s="41" t="s">
        <v>51</v>
      </c>
      <c r="E1922" s="44">
        <v>45796</v>
      </c>
      <c r="F1922" s="41" t="s">
        <v>50</v>
      </c>
      <c r="G1922" s="43">
        <v>1.1056146375200917</v>
      </c>
    </row>
    <row r="1923" spans="1:7" x14ac:dyDescent="0.25">
      <c r="A1923" s="41" t="s">
        <v>52</v>
      </c>
      <c r="B1923" s="41" t="s">
        <v>16</v>
      </c>
      <c r="C1923" s="41" t="s">
        <v>15</v>
      </c>
      <c r="D1923" s="41" t="s">
        <v>51</v>
      </c>
      <c r="E1923" s="44">
        <v>45797</v>
      </c>
      <c r="F1923" s="41" t="s">
        <v>50</v>
      </c>
      <c r="G1923" s="43">
        <v>1.1182852434038777</v>
      </c>
    </row>
    <row r="1924" spans="1:7" x14ac:dyDescent="0.25">
      <c r="A1924" s="41" t="s">
        <v>52</v>
      </c>
      <c r="B1924" s="41" t="s">
        <v>16</v>
      </c>
      <c r="C1924" s="41" t="s">
        <v>15</v>
      </c>
      <c r="D1924" s="41" t="s">
        <v>51</v>
      </c>
      <c r="E1924" s="44">
        <v>45798</v>
      </c>
      <c r="F1924" s="41" t="s">
        <v>50</v>
      </c>
      <c r="G1924" s="43">
        <v>1.1236571132169835</v>
      </c>
    </row>
    <row r="1925" spans="1:7" x14ac:dyDescent="0.25">
      <c r="A1925" s="41" t="s">
        <v>52</v>
      </c>
      <c r="B1925" s="41" t="s">
        <v>16</v>
      </c>
      <c r="C1925" s="41" t="s">
        <v>15</v>
      </c>
      <c r="D1925" s="41" t="s">
        <v>51</v>
      </c>
      <c r="E1925" s="44">
        <v>45799</v>
      </c>
      <c r="F1925" s="41" t="s">
        <v>50</v>
      </c>
      <c r="G1925" s="43">
        <v>1.1314880040580759</v>
      </c>
    </row>
    <row r="1926" spans="1:7" x14ac:dyDescent="0.25">
      <c r="A1926" s="41" t="s">
        <v>52</v>
      </c>
      <c r="B1926" s="41" t="s">
        <v>16</v>
      </c>
      <c r="C1926" s="41" t="s">
        <v>15</v>
      </c>
      <c r="D1926" s="41" t="s">
        <v>51</v>
      </c>
      <c r="E1926" s="44">
        <v>45800</v>
      </c>
      <c r="F1926" s="41" t="s">
        <v>50</v>
      </c>
      <c r="G1926" s="43">
        <v>1.1306785118705818</v>
      </c>
    </row>
    <row r="1927" spans="1:7" x14ac:dyDescent="0.25">
      <c r="A1927" s="41" t="s">
        <v>52</v>
      </c>
      <c r="B1927" s="41" t="s">
        <v>16</v>
      </c>
      <c r="C1927" s="41" t="s">
        <v>15</v>
      </c>
      <c r="D1927" s="41" t="s">
        <v>51</v>
      </c>
      <c r="E1927" s="44">
        <v>45804</v>
      </c>
      <c r="F1927" s="41" t="s">
        <v>50</v>
      </c>
      <c r="G1927" s="43">
        <v>1.1351170932888301</v>
      </c>
    </row>
    <row r="1928" spans="1:7" x14ac:dyDescent="0.25">
      <c r="A1928" s="41" t="s">
        <v>52</v>
      </c>
      <c r="B1928" s="41" t="s">
        <v>16</v>
      </c>
      <c r="C1928" s="41" t="s">
        <v>15</v>
      </c>
      <c r="D1928" s="41" t="s">
        <v>51</v>
      </c>
      <c r="E1928" s="44">
        <v>45805</v>
      </c>
      <c r="F1928" s="41" t="s">
        <v>50</v>
      </c>
      <c r="G1928" s="43">
        <v>1.1346999602489651</v>
      </c>
    </row>
    <row r="1929" spans="1:7" x14ac:dyDescent="0.25">
      <c r="A1929" s="41" t="s">
        <v>52</v>
      </c>
      <c r="B1929" s="41" t="s">
        <v>16</v>
      </c>
      <c r="C1929" s="41" t="s">
        <v>15</v>
      </c>
      <c r="D1929" s="41" t="s">
        <v>51</v>
      </c>
      <c r="E1929" s="44">
        <v>45806</v>
      </c>
      <c r="F1929" s="41" t="s">
        <v>50</v>
      </c>
      <c r="G1929" s="43">
        <v>1.1486745281487529</v>
      </c>
    </row>
    <row r="1930" spans="1:7" x14ac:dyDescent="0.25">
      <c r="A1930" s="41" t="s">
        <v>52</v>
      </c>
      <c r="B1930" s="41" t="s">
        <v>16</v>
      </c>
      <c r="C1930" s="41" t="s">
        <v>15</v>
      </c>
      <c r="D1930" s="41" t="s">
        <v>51</v>
      </c>
      <c r="E1930" s="44">
        <v>45807</v>
      </c>
      <c r="F1930" s="41" t="s">
        <v>50</v>
      </c>
      <c r="G1930" s="43">
        <v>0.98675727872682595</v>
      </c>
    </row>
    <row r="1931" spans="1:7" x14ac:dyDescent="0.25">
      <c r="A1931" s="41" t="s">
        <v>43</v>
      </c>
      <c r="B1931" s="41" t="s">
        <v>16</v>
      </c>
      <c r="C1931" s="41" t="s">
        <v>15</v>
      </c>
      <c r="D1931" s="41" t="s">
        <v>42</v>
      </c>
      <c r="E1931" s="44">
        <v>45447</v>
      </c>
      <c r="F1931" s="41" t="s">
        <v>41</v>
      </c>
      <c r="G1931" s="43">
        <v>0</v>
      </c>
    </row>
    <row r="1932" spans="1:7" x14ac:dyDescent="0.25">
      <c r="A1932" s="41" t="s">
        <v>43</v>
      </c>
      <c r="B1932" s="41" t="s">
        <v>16</v>
      </c>
      <c r="C1932" s="41" t="s">
        <v>15</v>
      </c>
      <c r="D1932" s="41" t="s">
        <v>42</v>
      </c>
      <c r="E1932" s="44">
        <v>45448</v>
      </c>
      <c r="F1932" s="41" t="s">
        <v>41</v>
      </c>
      <c r="G1932" s="43">
        <v>0</v>
      </c>
    </row>
    <row r="1933" spans="1:7" x14ac:dyDescent="0.25">
      <c r="A1933" s="41" t="s">
        <v>43</v>
      </c>
      <c r="B1933" s="41" t="s">
        <v>16</v>
      </c>
      <c r="C1933" s="41" t="s">
        <v>15</v>
      </c>
      <c r="D1933" s="41" t="s">
        <v>42</v>
      </c>
      <c r="E1933" s="44">
        <v>45449</v>
      </c>
      <c r="F1933" s="41" t="s">
        <v>41</v>
      </c>
      <c r="G1933" s="43">
        <v>0</v>
      </c>
    </row>
    <row r="1934" spans="1:7" x14ac:dyDescent="0.25">
      <c r="A1934" s="41" t="s">
        <v>43</v>
      </c>
      <c r="B1934" s="41" t="s">
        <v>16</v>
      </c>
      <c r="C1934" s="41" t="s">
        <v>15</v>
      </c>
      <c r="D1934" s="41" t="s">
        <v>42</v>
      </c>
      <c r="E1934" s="44">
        <v>45450</v>
      </c>
      <c r="F1934" s="41" t="s">
        <v>41</v>
      </c>
      <c r="G1934" s="43">
        <v>0</v>
      </c>
    </row>
    <row r="1935" spans="1:7" x14ac:dyDescent="0.25">
      <c r="A1935" s="41" t="s">
        <v>43</v>
      </c>
      <c r="B1935" s="41" t="s">
        <v>16</v>
      </c>
      <c r="C1935" s="41" t="s">
        <v>15</v>
      </c>
      <c r="D1935" s="41" t="s">
        <v>42</v>
      </c>
      <c r="E1935" s="44">
        <v>45453</v>
      </c>
      <c r="F1935" s="41" t="s">
        <v>41</v>
      </c>
      <c r="G1935" s="43">
        <v>0</v>
      </c>
    </row>
    <row r="1936" spans="1:7" x14ac:dyDescent="0.25">
      <c r="A1936" s="41" t="s">
        <v>43</v>
      </c>
      <c r="B1936" s="41" t="s">
        <v>16</v>
      </c>
      <c r="C1936" s="41" t="s">
        <v>15</v>
      </c>
      <c r="D1936" s="41" t="s">
        <v>42</v>
      </c>
      <c r="E1936" s="44">
        <v>45454</v>
      </c>
      <c r="F1936" s="41" t="s">
        <v>41</v>
      </c>
      <c r="G1936" s="43">
        <v>0</v>
      </c>
    </row>
    <row r="1937" spans="1:7" x14ac:dyDescent="0.25">
      <c r="A1937" s="41" t="s">
        <v>43</v>
      </c>
      <c r="B1937" s="41" t="s">
        <v>16</v>
      </c>
      <c r="C1937" s="41" t="s">
        <v>15</v>
      </c>
      <c r="D1937" s="41" t="s">
        <v>42</v>
      </c>
      <c r="E1937" s="44">
        <v>45455</v>
      </c>
      <c r="F1937" s="41" t="s">
        <v>41</v>
      </c>
      <c r="G1937" s="43">
        <v>0</v>
      </c>
    </row>
    <row r="1938" spans="1:7" x14ac:dyDescent="0.25">
      <c r="A1938" s="41" t="s">
        <v>43</v>
      </c>
      <c r="B1938" s="41" t="s">
        <v>16</v>
      </c>
      <c r="C1938" s="41" t="s">
        <v>15</v>
      </c>
      <c r="D1938" s="41" t="s">
        <v>42</v>
      </c>
      <c r="E1938" s="44">
        <v>45456</v>
      </c>
      <c r="F1938" s="41" t="s">
        <v>41</v>
      </c>
      <c r="G1938" s="43">
        <v>0</v>
      </c>
    </row>
    <row r="1939" spans="1:7" x14ac:dyDescent="0.25">
      <c r="A1939" s="41" t="s">
        <v>43</v>
      </c>
      <c r="B1939" s="41" t="s">
        <v>16</v>
      </c>
      <c r="C1939" s="41" t="s">
        <v>15</v>
      </c>
      <c r="D1939" s="41" t="s">
        <v>42</v>
      </c>
      <c r="E1939" s="44">
        <v>45457</v>
      </c>
      <c r="F1939" s="41" t="s">
        <v>41</v>
      </c>
      <c r="G1939" s="43">
        <v>0</v>
      </c>
    </row>
    <row r="1940" spans="1:7" x14ac:dyDescent="0.25">
      <c r="A1940" s="41" t="s">
        <v>43</v>
      </c>
      <c r="B1940" s="41" t="s">
        <v>16</v>
      </c>
      <c r="C1940" s="41" t="s">
        <v>15</v>
      </c>
      <c r="D1940" s="41" t="s">
        <v>42</v>
      </c>
      <c r="E1940" s="44">
        <v>45460</v>
      </c>
      <c r="F1940" s="41" t="s">
        <v>41</v>
      </c>
      <c r="G1940" s="43">
        <v>0</v>
      </c>
    </row>
    <row r="1941" spans="1:7" x14ac:dyDescent="0.25">
      <c r="A1941" s="41" t="s">
        <v>43</v>
      </c>
      <c r="B1941" s="41" t="s">
        <v>16</v>
      </c>
      <c r="C1941" s="41" t="s">
        <v>15</v>
      </c>
      <c r="D1941" s="41" t="s">
        <v>42</v>
      </c>
      <c r="E1941" s="44">
        <v>45461</v>
      </c>
      <c r="F1941" s="41" t="s">
        <v>41</v>
      </c>
      <c r="G1941" s="43">
        <v>0</v>
      </c>
    </row>
    <row r="1942" spans="1:7" x14ac:dyDescent="0.25">
      <c r="A1942" s="41" t="s">
        <v>43</v>
      </c>
      <c r="B1942" s="41" t="s">
        <v>16</v>
      </c>
      <c r="C1942" s="41" t="s">
        <v>15</v>
      </c>
      <c r="D1942" s="41" t="s">
        <v>42</v>
      </c>
      <c r="E1942" s="44">
        <v>45462</v>
      </c>
      <c r="F1942" s="41" t="s">
        <v>41</v>
      </c>
      <c r="G1942" s="43">
        <v>0</v>
      </c>
    </row>
    <row r="1943" spans="1:7" x14ac:dyDescent="0.25">
      <c r="A1943" s="41" t="s">
        <v>43</v>
      </c>
      <c r="B1943" s="41" t="s">
        <v>16</v>
      </c>
      <c r="C1943" s="41" t="s">
        <v>15</v>
      </c>
      <c r="D1943" s="41" t="s">
        <v>42</v>
      </c>
      <c r="E1943" s="44">
        <v>45463</v>
      </c>
      <c r="F1943" s="41" t="s">
        <v>41</v>
      </c>
      <c r="G1943" s="43">
        <v>0</v>
      </c>
    </row>
    <row r="1944" spans="1:7" x14ac:dyDescent="0.25">
      <c r="A1944" s="41" t="s">
        <v>43</v>
      </c>
      <c r="B1944" s="41" t="s">
        <v>16</v>
      </c>
      <c r="C1944" s="41" t="s">
        <v>15</v>
      </c>
      <c r="D1944" s="41" t="s">
        <v>42</v>
      </c>
      <c r="E1944" s="44">
        <v>45464</v>
      </c>
      <c r="F1944" s="41" t="s">
        <v>41</v>
      </c>
      <c r="G1944" s="43">
        <v>0</v>
      </c>
    </row>
    <row r="1945" spans="1:7" x14ac:dyDescent="0.25">
      <c r="A1945" s="41" t="s">
        <v>43</v>
      </c>
      <c r="B1945" s="41" t="s">
        <v>16</v>
      </c>
      <c r="C1945" s="41" t="s">
        <v>15</v>
      </c>
      <c r="D1945" s="41" t="s">
        <v>42</v>
      </c>
      <c r="E1945" s="44">
        <v>45467</v>
      </c>
      <c r="F1945" s="41" t="s">
        <v>41</v>
      </c>
      <c r="G1945" s="43">
        <v>0</v>
      </c>
    </row>
    <row r="1946" spans="1:7" x14ac:dyDescent="0.25">
      <c r="A1946" s="41" t="s">
        <v>43</v>
      </c>
      <c r="B1946" s="41" t="s">
        <v>16</v>
      </c>
      <c r="C1946" s="41" t="s">
        <v>15</v>
      </c>
      <c r="D1946" s="41" t="s">
        <v>42</v>
      </c>
      <c r="E1946" s="44">
        <v>45468</v>
      </c>
      <c r="F1946" s="41" t="s">
        <v>41</v>
      </c>
      <c r="G1946" s="43">
        <v>0</v>
      </c>
    </row>
    <row r="1947" spans="1:7" x14ac:dyDescent="0.25">
      <c r="A1947" s="41" t="s">
        <v>43</v>
      </c>
      <c r="B1947" s="41" t="s">
        <v>16</v>
      </c>
      <c r="C1947" s="41" t="s">
        <v>15</v>
      </c>
      <c r="D1947" s="41" t="s">
        <v>42</v>
      </c>
      <c r="E1947" s="44">
        <v>45469</v>
      </c>
      <c r="F1947" s="41" t="s">
        <v>41</v>
      </c>
      <c r="G1947" s="43">
        <v>0</v>
      </c>
    </row>
    <row r="1948" spans="1:7" x14ac:dyDescent="0.25">
      <c r="A1948" s="41" t="s">
        <v>43</v>
      </c>
      <c r="B1948" s="41" t="s">
        <v>16</v>
      </c>
      <c r="C1948" s="41" t="s">
        <v>15</v>
      </c>
      <c r="D1948" s="41" t="s">
        <v>42</v>
      </c>
      <c r="E1948" s="44">
        <v>45470</v>
      </c>
      <c r="F1948" s="41" t="s">
        <v>41</v>
      </c>
      <c r="G1948" s="43">
        <v>0</v>
      </c>
    </row>
    <row r="1949" spans="1:7" x14ac:dyDescent="0.25">
      <c r="A1949" s="41" t="s">
        <v>43</v>
      </c>
      <c r="B1949" s="41" t="s">
        <v>16</v>
      </c>
      <c r="C1949" s="41" t="s">
        <v>15</v>
      </c>
      <c r="D1949" s="41" t="s">
        <v>42</v>
      </c>
      <c r="E1949" s="44">
        <v>45471</v>
      </c>
      <c r="F1949" s="41" t="s">
        <v>41</v>
      </c>
      <c r="G1949" s="43">
        <v>0</v>
      </c>
    </row>
    <row r="1950" spans="1:7" x14ac:dyDescent="0.25">
      <c r="A1950" s="41" t="s">
        <v>43</v>
      </c>
      <c r="B1950" s="41" t="s">
        <v>16</v>
      </c>
      <c r="C1950" s="41" t="s">
        <v>15</v>
      </c>
      <c r="D1950" s="41" t="s">
        <v>42</v>
      </c>
      <c r="E1950" s="44">
        <v>45474</v>
      </c>
      <c r="F1950" s="41" t="s">
        <v>41</v>
      </c>
      <c r="G1950" s="43">
        <v>0</v>
      </c>
    </row>
    <row r="1951" spans="1:7" x14ac:dyDescent="0.25">
      <c r="A1951" s="41" t="s">
        <v>43</v>
      </c>
      <c r="B1951" s="41" t="s">
        <v>16</v>
      </c>
      <c r="C1951" s="41" t="s">
        <v>15</v>
      </c>
      <c r="D1951" s="41" t="s">
        <v>42</v>
      </c>
      <c r="E1951" s="44">
        <v>45475</v>
      </c>
      <c r="F1951" s="41" t="s">
        <v>41</v>
      </c>
      <c r="G1951" s="43">
        <v>0</v>
      </c>
    </row>
    <row r="1952" spans="1:7" x14ac:dyDescent="0.25">
      <c r="A1952" s="41" t="s">
        <v>43</v>
      </c>
      <c r="B1952" s="41" t="s">
        <v>16</v>
      </c>
      <c r="C1952" s="41" t="s">
        <v>15</v>
      </c>
      <c r="D1952" s="41" t="s">
        <v>42</v>
      </c>
      <c r="E1952" s="44">
        <v>45476</v>
      </c>
      <c r="F1952" s="41" t="s">
        <v>41</v>
      </c>
      <c r="G1952" s="43">
        <v>0</v>
      </c>
    </row>
    <row r="1953" spans="1:7" x14ac:dyDescent="0.25">
      <c r="A1953" s="41" t="s">
        <v>43</v>
      </c>
      <c r="B1953" s="41" t="s">
        <v>16</v>
      </c>
      <c r="C1953" s="41" t="s">
        <v>15</v>
      </c>
      <c r="D1953" s="41" t="s">
        <v>42</v>
      </c>
      <c r="E1953" s="44">
        <v>45477</v>
      </c>
      <c r="F1953" s="41" t="s">
        <v>41</v>
      </c>
      <c r="G1953" s="43">
        <v>0</v>
      </c>
    </row>
    <row r="1954" spans="1:7" x14ac:dyDescent="0.25">
      <c r="A1954" s="41" t="s">
        <v>43</v>
      </c>
      <c r="B1954" s="41" t="s">
        <v>16</v>
      </c>
      <c r="C1954" s="41" t="s">
        <v>15</v>
      </c>
      <c r="D1954" s="41" t="s">
        <v>42</v>
      </c>
      <c r="E1954" s="44">
        <v>45478</v>
      </c>
      <c r="F1954" s="41" t="s">
        <v>41</v>
      </c>
      <c r="G1954" s="43">
        <v>0</v>
      </c>
    </row>
    <row r="1955" spans="1:7" x14ac:dyDescent="0.25">
      <c r="A1955" s="41" t="s">
        <v>43</v>
      </c>
      <c r="B1955" s="41" t="s">
        <v>16</v>
      </c>
      <c r="C1955" s="41" t="s">
        <v>15</v>
      </c>
      <c r="D1955" s="41" t="s">
        <v>42</v>
      </c>
      <c r="E1955" s="44">
        <v>45481</v>
      </c>
      <c r="F1955" s="41" t="s">
        <v>41</v>
      </c>
      <c r="G1955" s="43">
        <v>0</v>
      </c>
    </row>
    <row r="1956" spans="1:7" x14ac:dyDescent="0.25">
      <c r="A1956" s="41" t="s">
        <v>43</v>
      </c>
      <c r="B1956" s="41" t="s">
        <v>16</v>
      </c>
      <c r="C1956" s="41" t="s">
        <v>15</v>
      </c>
      <c r="D1956" s="41" t="s">
        <v>42</v>
      </c>
      <c r="E1956" s="44">
        <v>45482</v>
      </c>
      <c r="F1956" s="41" t="s">
        <v>41</v>
      </c>
      <c r="G1956" s="43">
        <v>0</v>
      </c>
    </row>
    <row r="1957" spans="1:7" x14ac:dyDescent="0.25">
      <c r="A1957" s="41" t="s">
        <v>43</v>
      </c>
      <c r="B1957" s="41" t="s">
        <v>16</v>
      </c>
      <c r="C1957" s="41" t="s">
        <v>15</v>
      </c>
      <c r="D1957" s="41" t="s">
        <v>42</v>
      </c>
      <c r="E1957" s="44">
        <v>45483</v>
      </c>
      <c r="F1957" s="41" t="s">
        <v>41</v>
      </c>
      <c r="G1957" s="43">
        <v>0</v>
      </c>
    </row>
    <row r="1958" spans="1:7" x14ac:dyDescent="0.25">
      <c r="A1958" s="41" t="s">
        <v>43</v>
      </c>
      <c r="B1958" s="41" t="s">
        <v>16</v>
      </c>
      <c r="C1958" s="41" t="s">
        <v>15</v>
      </c>
      <c r="D1958" s="41" t="s">
        <v>42</v>
      </c>
      <c r="E1958" s="44">
        <v>45484</v>
      </c>
      <c r="F1958" s="41" t="s">
        <v>41</v>
      </c>
      <c r="G1958" s="43">
        <v>0</v>
      </c>
    </row>
    <row r="1959" spans="1:7" x14ac:dyDescent="0.25">
      <c r="A1959" s="41" t="s">
        <v>43</v>
      </c>
      <c r="B1959" s="41" t="s">
        <v>16</v>
      </c>
      <c r="C1959" s="41" t="s">
        <v>15</v>
      </c>
      <c r="D1959" s="41" t="s">
        <v>42</v>
      </c>
      <c r="E1959" s="44">
        <v>45485</v>
      </c>
      <c r="F1959" s="41" t="s">
        <v>41</v>
      </c>
      <c r="G1959" s="43">
        <v>0</v>
      </c>
    </row>
    <row r="1960" spans="1:7" x14ac:dyDescent="0.25">
      <c r="A1960" s="41" t="s">
        <v>43</v>
      </c>
      <c r="B1960" s="41" t="s">
        <v>16</v>
      </c>
      <c r="C1960" s="41" t="s">
        <v>15</v>
      </c>
      <c r="D1960" s="41" t="s">
        <v>42</v>
      </c>
      <c r="E1960" s="44">
        <v>45489</v>
      </c>
      <c r="F1960" s="41" t="s">
        <v>41</v>
      </c>
      <c r="G1960" s="43">
        <v>0</v>
      </c>
    </row>
    <row r="1961" spans="1:7" x14ac:dyDescent="0.25">
      <c r="A1961" s="41" t="s">
        <v>43</v>
      </c>
      <c r="B1961" s="41" t="s">
        <v>16</v>
      </c>
      <c r="C1961" s="41" t="s">
        <v>15</v>
      </c>
      <c r="D1961" s="41" t="s">
        <v>42</v>
      </c>
      <c r="E1961" s="44">
        <v>45490</v>
      </c>
      <c r="F1961" s="41" t="s">
        <v>41</v>
      </c>
      <c r="G1961" s="43">
        <v>0</v>
      </c>
    </row>
    <row r="1962" spans="1:7" x14ac:dyDescent="0.25">
      <c r="A1962" s="41" t="s">
        <v>43</v>
      </c>
      <c r="B1962" s="41" t="s">
        <v>16</v>
      </c>
      <c r="C1962" s="41" t="s">
        <v>15</v>
      </c>
      <c r="D1962" s="41" t="s">
        <v>42</v>
      </c>
      <c r="E1962" s="44">
        <v>45491</v>
      </c>
      <c r="F1962" s="41" t="s">
        <v>41</v>
      </c>
      <c r="G1962" s="43">
        <v>0</v>
      </c>
    </row>
    <row r="1963" spans="1:7" x14ac:dyDescent="0.25">
      <c r="A1963" s="41" t="s">
        <v>43</v>
      </c>
      <c r="B1963" s="41" t="s">
        <v>16</v>
      </c>
      <c r="C1963" s="41" t="s">
        <v>15</v>
      </c>
      <c r="D1963" s="41" t="s">
        <v>42</v>
      </c>
      <c r="E1963" s="44">
        <v>45492</v>
      </c>
      <c r="F1963" s="41" t="s">
        <v>41</v>
      </c>
      <c r="G1963" s="43">
        <v>0</v>
      </c>
    </row>
    <row r="1964" spans="1:7" x14ac:dyDescent="0.25">
      <c r="A1964" s="41" t="s">
        <v>43</v>
      </c>
      <c r="B1964" s="41" t="s">
        <v>16</v>
      </c>
      <c r="C1964" s="41" t="s">
        <v>15</v>
      </c>
      <c r="D1964" s="41" t="s">
        <v>42</v>
      </c>
      <c r="E1964" s="44">
        <v>45495</v>
      </c>
      <c r="F1964" s="41" t="s">
        <v>41</v>
      </c>
      <c r="G1964" s="43">
        <v>0</v>
      </c>
    </row>
    <row r="1965" spans="1:7" x14ac:dyDescent="0.25">
      <c r="A1965" s="41" t="s">
        <v>43</v>
      </c>
      <c r="B1965" s="41" t="s">
        <v>16</v>
      </c>
      <c r="C1965" s="41" t="s">
        <v>15</v>
      </c>
      <c r="D1965" s="41" t="s">
        <v>42</v>
      </c>
      <c r="E1965" s="44">
        <v>45496</v>
      </c>
      <c r="F1965" s="41" t="s">
        <v>41</v>
      </c>
      <c r="G1965" s="43">
        <v>0</v>
      </c>
    </row>
    <row r="1966" spans="1:7" x14ac:dyDescent="0.25">
      <c r="A1966" s="41" t="s">
        <v>43</v>
      </c>
      <c r="B1966" s="41" t="s">
        <v>16</v>
      </c>
      <c r="C1966" s="41" t="s">
        <v>15</v>
      </c>
      <c r="D1966" s="41" t="s">
        <v>42</v>
      </c>
      <c r="E1966" s="44">
        <v>45497</v>
      </c>
      <c r="F1966" s="41" t="s">
        <v>41</v>
      </c>
      <c r="G1966" s="43">
        <v>0</v>
      </c>
    </row>
    <row r="1967" spans="1:7" x14ac:dyDescent="0.25">
      <c r="A1967" s="41" t="s">
        <v>43</v>
      </c>
      <c r="B1967" s="41" t="s">
        <v>16</v>
      </c>
      <c r="C1967" s="41" t="s">
        <v>15</v>
      </c>
      <c r="D1967" s="41" t="s">
        <v>42</v>
      </c>
      <c r="E1967" s="44">
        <v>45498</v>
      </c>
      <c r="F1967" s="41" t="s">
        <v>41</v>
      </c>
      <c r="G1967" s="43">
        <v>0</v>
      </c>
    </row>
    <row r="1968" spans="1:7" x14ac:dyDescent="0.25">
      <c r="A1968" s="41" t="s">
        <v>43</v>
      </c>
      <c r="B1968" s="41" t="s">
        <v>16</v>
      </c>
      <c r="C1968" s="41" t="s">
        <v>15</v>
      </c>
      <c r="D1968" s="41" t="s">
        <v>42</v>
      </c>
      <c r="E1968" s="44">
        <v>45499</v>
      </c>
      <c r="F1968" s="41" t="s">
        <v>41</v>
      </c>
      <c r="G1968" s="43">
        <v>0</v>
      </c>
    </row>
    <row r="1969" spans="1:7" x14ac:dyDescent="0.25">
      <c r="A1969" s="41" t="s">
        <v>43</v>
      </c>
      <c r="B1969" s="41" t="s">
        <v>16</v>
      </c>
      <c r="C1969" s="41" t="s">
        <v>15</v>
      </c>
      <c r="D1969" s="41" t="s">
        <v>42</v>
      </c>
      <c r="E1969" s="44">
        <v>45502</v>
      </c>
      <c r="F1969" s="41" t="s">
        <v>41</v>
      </c>
      <c r="G1969" s="43">
        <v>0</v>
      </c>
    </row>
    <row r="1970" spans="1:7" x14ac:dyDescent="0.25">
      <c r="A1970" s="41" t="s">
        <v>43</v>
      </c>
      <c r="B1970" s="41" t="s">
        <v>16</v>
      </c>
      <c r="C1970" s="41" t="s">
        <v>15</v>
      </c>
      <c r="D1970" s="41" t="s">
        <v>42</v>
      </c>
      <c r="E1970" s="44">
        <v>45503</v>
      </c>
      <c r="F1970" s="41" t="s">
        <v>41</v>
      </c>
      <c r="G1970" s="43">
        <v>0</v>
      </c>
    </row>
    <row r="1971" spans="1:7" x14ac:dyDescent="0.25">
      <c r="A1971" s="41" t="s">
        <v>43</v>
      </c>
      <c r="B1971" s="41" t="s">
        <v>16</v>
      </c>
      <c r="C1971" s="41" t="s">
        <v>15</v>
      </c>
      <c r="D1971" s="41" t="s">
        <v>42</v>
      </c>
      <c r="E1971" s="44">
        <v>45504</v>
      </c>
      <c r="F1971" s="41" t="s">
        <v>41</v>
      </c>
      <c r="G1971" s="43">
        <v>0</v>
      </c>
    </row>
    <row r="1972" spans="1:7" x14ac:dyDescent="0.25">
      <c r="A1972" s="41" t="s">
        <v>43</v>
      </c>
      <c r="B1972" s="41" t="s">
        <v>16</v>
      </c>
      <c r="C1972" s="41" t="s">
        <v>15</v>
      </c>
      <c r="D1972" s="41" t="s">
        <v>42</v>
      </c>
      <c r="E1972" s="44">
        <v>45505</v>
      </c>
      <c r="F1972" s="41" t="s">
        <v>41</v>
      </c>
      <c r="G1972" s="43">
        <v>0</v>
      </c>
    </row>
    <row r="1973" spans="1:7" x14ac:dyDescent="0.25">
      <c r="A1973" s="41" t="s">
        <v>43</v>
      </c>
      <c r="B1973" s="41" t="s">
        <v>16</v>
      </c>
      <c r="C1973" s="41" t="s">
        <v>15</v>
      </c>
      <c r="D1973" s="41" t="s">
        <v>42</v>
      </c>
      <c r="E1973" s="44">
        <v>45506</v>
      </c>
      <c r="F1973" s="41" t="s">
        <v>41</v>
      </c>
      <c r="G1973" s="43">
        <v>0</v>
      </c>
    </row>
    <row r="1974" spans="1:7" x14ac:dyDescent="0.25">
      <c r="A1974" s="41" t="s">
        <v>43</v>
      </c>
      <c r="B1974" s="41" t="s">
        <v>16</v>
      </c>
      <c r="C1974" s="41" t="s">
        <v>15</v>
      </c>
      <c r="D1974" s="41" t="s">
        <v>42</v>
      </c>
      <c r="E1974" s="44">
        <v>45510</v>
      </c>
      <c r="F1974" s="41" t="s">
        <v>41</v>
      </c>
      <c r="G1974" s="43">
        <v>0</v>
      </c>
    </row>
    <row r="1975" spans="1:7" x14ac:dyDescent="0.25">
      <c r="A1975" s="41" t="s">
        <v>43</v>
      </c>
      <c r="B1975" s="41" t="s">
        <v>16</v>
      </c>
      <c r="C1975" s="41" t="s">
        <v>15</v>
      </c>
      <c r="D1975" s="41" t="s">
        <v>42</v>
      </c>
      <c r="E1975" s="44">
        <v>45511</v>
      </c>
      <c r="F1975" s="41" t="s">
        <v>41</v>
      </c>
      <c r="G1975" s="43">
        <v>0</v>
      </c>
    </row>
    <row r="1976" spans="1:7" x14ac:dyDescent="0.25">
      <c r="A1976" s="41" t="s">
        <v>43</v>
      </c>
      <c r="B1976" s="41" t="s">
        <v>16</v>
      </c>
      <c r="C1976" s="41" t="s">
        <v>15</v>
      </c>
      <c r="D1976" s="41" t="s">
        <v>42</v>
      </c>
      <c r="E1976" s="44">
        <v>45512</v>
      </c>
      <c r="F1976" s="41" t="s">
        <v>41</v>
      </c>
      <c r="G1976" s="43">
        <v>0</v>
      </c>
    </row>
    <row r="1977" spans="1:7" x14ac:dyDescent="0.25">
      <c r="A1977" s="41" t="s">
        <v>43</v>
      </c>
      <c r="B1977" s="41" t="s">
        <v>16</v>
      </c>
      <c r="C1977" s="41" t="s">
        <v>15</v>
      </c>
      <c r="D1977" s="41" t="s">
        <v>42</v>
      </c>
      <c r="E1977" s="44">
        <v>45513</v>
      </c>
      <c r="F1977" s="41" t="s">
        <v>41</v>
      </c>
      <c r="G1977" s="43">
        <v>0</v>
      </c>
    </row>
    <row r="1978" spans="1:7" x14ac:dyDescent="0.25">
      <c r="A1978" s="41" t="s">
        <v>43</v>
      </c>
      <c r="B1978" s="41" t="s">
        <v>16</v>
      </c>
      <c r="C1978" s="41" t="s">
        <v>15</v>
      </c>
      <c r="D1978" s="41" t="s">
        <v>42</v>
      </c>
      <c r="E1978" s="44">
        <v>45517</v>
      </c>
      <c r="F1978" s="41" t="s">
        <v>41</v>
      </c>
      <c r="G1978" s="43">
        <v>0</v>
      </c>
    </row>
    <row r="1979" spans="1:7" x14ac:dyDescent="0.25">
      <c r="A1979" s="41" t="s">
        <v>43</v>
      </c>
      <c r="B1979" s="41" t="s">
        <v>16</v>
      </c>
      <c r="C1979" s="41" t="s">
        <v>15</v>
      </c>
      <c r="D1979" s="41" t="s">
        <v>42</v>
      </c>
      <c r="E1979" s="44">
        <v>45518</v>
      </c>
      <c r="F1979" s="41" t="s">
        <v>41</v>
      </c>
      <c r="G1979" s="43">
        <v>0</v>
      </c>
    </row>
    <row r="1980" spans="1:7" x14ac:dyDescent="0.25">
      <c r="A1980" s="41" t="s">
        <v>43</v>
      </c>
      <c r="B1980" s="41" t="s">
        <v>16</v>
      </c>
      <c r="C1980" s="41" t="s">
        <v>15</v>
      </c>
      <c r="D1980" s="41" t="s">
        <v>42</v>
      </c>
      <c r="E1980" s="44">
        <v>45519</v>
      </c>
      <c r="F1980" s="41" t="s">
        <v>41</v>
      </c>
      <c r="G1980" s="43">
        <v>0</v>
      </c>
    </row>
    <row r="1981" spans="1:7" x14ac:dyDescent="0.25">
      <c r="A1981" s="41" t="s">
        <v>43</v>
      </c>
      <c r="B1981" s="41" t="s">
        <v>16</v>
      </c>
      <c r="C1981" s="41" t="s">
        <v>15</v>
      </c>
      <c r="D1981" s="41" t="s">
        <v>42</v>
      </c>
      <c r="E1981" s="44">
        <v>45520</v>
      </c>
      <c r="F1981" s="41" t="s">
        <v>41</v>
      </c>
      <c r="G1981" s="43">
        <v>0</v>
      </c>
    </row>
    <row r="1982" spans="1:7" x14ac:dyDescent="0.25">
      <c r="A1982" s="41" t="s">
        <v>43</v>
      </c>
      <c r="B1982" s="41" t="s">
        <v>16</v>
      </c>
      <c r="C1982" s="41" t="s">
        <v>15</v>
      </c>
      <c r="D1982" s="41" t="s">
        <v>42</v>
      </c>
      <c r="E1982" s="44">
        <v>45523</v>
      </c>
      <c r="F1982" s="41" t="s">
        <v>41</v>
      </c>
      <c r="G1982" s="43">
        <v>0</v>
      </c>
    </row>
    <row r="1983" spans="1:7" x14ac:dyDescent="0.25">
      <c r="A1983" s="41" t="s">
        <v>43</v>
      </c>
      <c r="B1983" s="41" t="s">
        <v>16</v>
      </c>
      <c r="C1983" s="41" t="s">
        <v>15</v>
      </c>
      <c r="D1983" s="41" t="s">
        <v>42</v>
      </c>
      <c r="E1983" s="44">
        <v>45524</v>
      </c>
      <c r="F1983" s="41" t="s">
        <v>41</v>
      </c>
      <c r="G1983" s="43">
        <v>0</v>
      </c>
    </row>
    <row r="1984" spans="1:7" x14ac:dyDescent="0.25">
      <c r="A1984" s="41" t="s">
        <v>43</v>
      </c>
      <c r="B1984" s="41" t="s">
        <v>16</v>
      </c>
      <c r="C1984" s="41" t="s">
        <v>15</v>
      </c>
      <c r="D1984" s="41" t="s">
        <v>42</v>
      </c>
      <c r="E1984" s="44">
        <v>45525</v>
      </c>
      <c r="F1984" s="41" t="s">
        <v>41</v>
      </c>
      <c r="G1984" s="43">
        <v>0</v>
      </c>
    </row>
    <row r="1985" spans="1:7" x14ac:dyDescent="0.25">
      <c r="A1985" s="41" t="s">
        <v>43</v>
      </c>
      <c r="B1985" s="41" t="s">
        <v>16</v>
      </c>
      <c r="C1985" s="41" t="s">
        <v>15</v>
      </c>
      <c r="D1985" s="41" t="s">
        <v>42</v>
      </c>
      <c r="E1985" s="44">
        <v>45526</v>
      </c>
      <c r="F1985" s="41" t="s">
        <v>41</v>
      </c>
      <c r="G1985" s="43">
        <v>0</v>
      </c>
    </row>
    <row r="1986" spans="1:7" x14ac:dyDescent="0.25">
      <c r="A1986" s="41" t="s">
        <v>43</v>
      </c>
      <c r="B1986" s="41" t="s">
        <v>16</v>
      </c>
      <c r="C1986" s="41" t="s">
        <v>15</v>
      </c>
      <c r="D1986" s="41" t="s">
        <v>42</v>
      </c>
      <c r="E1986" s="44">
        <v>45527</v>
      </c>
      <c r="F1986" s="41" t="s">
        <v>41</v>
      </c>
      <c r="G1986" s="43">
        <v>0</v>
      </c>
    </row>
    <row r="1987" spans="1:7" x14ac:dyDescent="0.25">
      <c r="A1987" s="41" t="s">
        <v>43</v>
      </c>
      <c r="B1987" s="41" t="s">
        <v>16</v>
      </c>
      <c r="C1987" s="41" t="s">
        <v>15</v>
      </c>
      <c r="D1987" s="41" t="s">
        <v>42</v>
      </c>
      <c r="E1987" s="44">
        <v>45531</v>
      </c>
      <c r="F1987" s="41" t="s">
        <v>41</v>
      </c>
      <c r="G1987" s="43">
        <v>0</v>
      </c>
    </row>
    <row r="1988" spans="1:7" x14ac:dyDescent="0.25">
      <c r="A1988" s="41" t="s">
        <v>43</v>
      </c>
      <c r="B1988" s="41" t="s">
        <v>16</v>
      </c>
      <c r="C1988" s="41" t="s">
        <v>15</v>
      </c>
      <c r="D1988" s="41" t="s">
        <v>42</v>
      </c>
      <c r="E1988" s="44">
        <v>45532</v>
      </c>
      <c r="F1988" s="41" t="s">
        <v>41</v>
      </c>
      <c r="G1988" s="43">
        <v>0</v>
      </c>
    </row>
    <row r="1989" spans="1:7" x14ac:dyDescent="0.25">
      <c r="A1989" s="41" t="s">
        <v>43</v>
      </c>
      <c r="B1989" s="41" t="s">
        <v>16</v>
      </c>
      <c r="C1989" s="41" t="s">
        <v>15</v>
      </c>
      <c r="D1989" s="41" t="s">
        <v>42</v>
      </c>
      <c r="E1989" s="44">
        <v>45533</v>
      </c>
      <c r="F1989" s="41" t="s">
        <v>41</v>
      </c>
      <c r="G1989" s="43">
        <v>0</v>
      </c>
    </row>
    <row r="1990" spans="1:7" x14ac:dyDescent="0.25">
      <c r="A1990" s="41" t="s">
        <v>43</v>
      </c>
      <c r="B1990" s="41" t="s">
        <v>16</v>
      </c>
      <c r="C1990" s="41" t="s">
        <v>15</v>
      </c>
      <c r="D1990" s="41" t="s">
        <v>42</v>
      </c>
      <c r="E1990" s="44">
        <v>45534</v>
      </c>
      <c r="F1990" s="41" t="s">
        <v>41</v>
      </c>
      <c r="G1990" s="43">
        <v>0</v>
      </c>
    </row>
    <row r="1991" spans="1:7" x14ac:dyDescent="0.25">
      <c r="A1991" s="41" t="s">
        <v>43</v>
      </c>
      <c r="B1991" s="41" t="s">
        <v>16</v>
      </c>
      <c r="C1991" s="41" t="s">
        <v>15</v>
      </c>
      <c r="D1991" s="41" t="s">
        <v>42</v>
      </c>
      <c r="E1991" s="44">
        <v>45537</v>
      </c>
      <c r="F1991" s="41" t="s">
        <v>41</v>
      </c>
      <c r="G1991" s="43">
        <v>0</v>
      </c>
    </row>
    <row r="1992" spans="1:7" x14ac:dyDescent="0.25">
      <c r="A1992" s="41" t="s">
        <v>43</v>
      </c>
      <c r="B1992" s="41" t="s">
        <v>16</v>
      </c>
      <c r="C1992" s="41" t="s">
        <v>15</v>
      </c>
      <c r="D1992" s="41" t="s">
        <v>42</v>
      </c>
      <c r="E1992" s="44">
        <v>45538</v>
      </c>
      <c r="F1992" s="41" t="s">
        <v>41</v>
      </c>
      <c r="G1992" s="43">
        <v>0</v>
      </c>
    </row>
    <row r="1993" spans="1:7" x14ac:dyDescent="0.25">
      <c r="A1993" s="41" t="s">
        <v>43</v>
      </c>
      <c r="B1993" s="41" t="s">
        <v>16</v>
      </c>
      <c r="C1993" s="41" t="s">
        <v>15</v>
      </c>
      <c r="D1993" s="41" t="s">
        <v>42</v>
      </c>
      <c r="E1993" s="44">
        <v>45539</v>
      </c>
      <c r="F1993" s="41" t="s">
        <v>41</v>
      </c>
      <c r="G1993" s="43">
        <v>0</v>
      </c>
    </row>
    <row r="1994" spans="1:7" x14ac:dyDescent="0.25">
      <c r="A1994" s="41" t="s">
        <v>43</v>
      </c>
      <c r="B1994" s="41" t="s">
        <v>16</v>
      </c>
      <c r="C1994" s="41" t="s">
        <v>15</v>
      </c>
      <c r="D1994" s="41" t="s">
        <v>42</v>
      </c>
      <c r="E1994" s="44">
        <v>45540</v>
      </c>
      <c r="F1994" s="41" t="s">
        <v>41</v>
      </c>
      <c r="G1994" s="43">
        <v>0</v>
      </c>
    </row>
    <row r="1995" spans="1:7" x14ac:dyDescent="0.25">
      <c r="A1995" s="41" t="s">
        <v>43</v>
      </c>
      <c r="B1995" s="41" t="s">
        <v>16</v>
      </c>
      <c r="C1995" s="41" t="s">
        <v>15</v>
      </c>
      <c r="D1995" s="41" t="s">
        <v>42</v>
      </c>
      <c r="E1995" s="44">
        <v>45541</v>
      </c>
      <c r="F1995" s="41" t="s">
        <v>41</v>
      </c>
      <c r="G1995" s="43">
        <v>0</v>
      </c>
    </row>
    <row r="1996" spans="1:7" x14ac:dyDescent="0.25">
      <c r="A1996" s="41" t="s">
        <v>43</v>
      </c>
      <c r="B1996" s="41" t="s">
        <v>16</v>
      </c>
      <c r="C1996" s="41" t="s">
        <v>15</v>
      </c>
      <c r="D1996" s="41" t="s">
        <v>42</v>
      </c>
      <c r="E1996" s="44">
        <v>45544</v>
      </c>
      <c r="F1996" s="41" t="s">
        <v>41</v>
      </c>
      <c r="G1996" s="43">
        <v>0</v>
      </c>
    </row>
    <row r="1997" spans="1:7" x14ac:dyDescent="0.25">
      <c r="A1997" s="41" t="s">
        <v>43</v>
      </c>
      <c r="B1997" s="41" t="s">
        <v>16</v>
      </c>
      <c r="C1997" s="41" t="s">
        <v>15</v>
      </c>
      <c r="D1997" s="41" t="s">
        <v>42</v>
      </c>
      <c r="E1997" s="44">
        <v>45545</v>
      </c>
      <c r="F1997" s="41" t="s">
        <v>41</v>
      </c>
      <c r="G1997" s="43">
        <v>0</v>
      </c>
    </row>
    <row r="1998" spans="1:7" x14ac:dyDescent="0.25">
      <c r="A1998" s="41" t="s">
        <v>43</v>
      </c>
      <c r="B1998" s="41" t="s">
        <v>16</v>
      </c>
      <c r="C1998" s="41" t="s">
        <v>15</v>
      </c>
      <c r="D1998" s="41" t="s">
        <v>42</v>
      </c>
      <c r="E1998" s="44">
        <v>45546</v>
      </c>
      <c r="F1998" s="41" t="s">
        <v>41</v>
      </c>
      <c r="G1998" s="43">
        <v>0</v>
      </c>
    </row>
    <row r="1999" spans="1:7" x14ac:dyDescent="0.25">
      <c r="A1999" s="41" t="s">
        <v>43</v>
      </c>
      <c r="B1999" s="41" t="s">
        <v>16</v>
      </c>
      <c r="C1999" s="41" t="s">
        <v>15</v>
      </c>
      <c r="D1999" s="41" t="s">
        <v>42</v>
      </c>
      <c r="E1999" s="44">
        <v>45547</v>
      </c>
      <c r="F1999" s="41" t="s">
        <v>41</v>
      </c>
      <c r="G1999" s="43">
        <v>0</v>
      </c>
    </row>
    <row r="2000" spans="1:7" x14ac:dyDescent="0.25">
      <c r="A2000" s="41" t="s">
        <v>43</v>
      </c>
      <c r="B2000" s="41" t="s">
        <v>16</v>
      </c>
      <c r="C2000" s="41" t="s">
        <v>15</v>
      </c>
      <c r="D2000" s="41" t="s">
        <v>42</v>
      </c>
      <c r="E2000" s="44">
        <v>45548</v>
      </c>
      <c r="F2000" s="41" t="s">
        <v>41</v>
      </c>
      <c r="G2000" s="43">
        <v>0</v>
      </c>
    </row>
    <row r="2001" spans="1:7" x14ac:dyDescent="0.25">
      <c r="A2001" s="41" t="s">
        <v>43</v>
      </c>
      <c r="B2001" s="41" t="s">
        <v>16</v>
      </c>
      <c r="C2001" s="41" t="s">
        <v>15</v>
      </c>
      <c r="D2001" s="41" t="s">
        <v>42</v>
      </c>
      <c r="E2001" s="44">
        <v>45552</v>
      </c>
      <c r="F2001" s="41" t="s">
        <v>41</v>
      </c>
      <c r="G2001" s="43">
        <v>0</v>
      </c>
    </row>
    <row r="2002" spans="1:7" x14ac:dyDescent="0.25">
      <c r="A2002" s="41" t="s">
        <v>43</v>
      </c>
      <c r="B2002" s="41" t="s">
        <v>16</v>
      </c>
      <c r="C2002" s="41" t="s">
        <v>15</v>
      </c>
      <c r="D2002" s="41" t="s">
        <v>42</v>
      </c>
      <c r="E2002" s="44">
        <v>45553</v>
      </c>
      <c r="F2002" s="41" t="s">
        <v>41</v>
      </c>
      <c r="G2002" s="43">
        <v>0</v>
      </c>
    </row>
    <row r="2003" spans="1:7" x14ac:dyDescent="0.25">
      <c r="A2003" s="41" t="s">
        <v>43</v>
      </c>
      <c r="B2003" s="41" t="s">
        <v>16</v>
      </c>
      <c r="C2003" s="41" t="s">
        <v>15</v>
      </c>
      <c r="D2003" s="41" t="s">
        <v>42</v>
      </c>
      <c r="E2003" s="44">
        <v>45554</v>
      </c>
      <c r="F2003" s="41" t="s">
        <v>41</v>
      </c>
      <c r="G2003" s="43">
        <v>0</v>
      </c>
    </row>
    <row r="2004" spans="1:7" x14ac:dyDescent="0.25">
      <c r="A2004" s="41" t="s">
        <v>43</v>
      </c>
      <c r="B2004" s="41" t="s">
        <v>16</v>
      </c>
      <c r="C2004" s="41" t="s">
        <v>15</v>
      </c>
      <c r="D2004" s="41" t="s">
        <v>42</v>
      </c>
      <c r="E2004" s="44">
        <v>45555</v>
      </c>
      <c r="F2004" s="41" t="s">
        <v>41</v>
      </c>
      <c r="G2004" s="43">
        <v>0</v>
      </c>
    </row>
    <row r="2005" spans="1:7" x14ac:dyDescent="0.25">
      <c r="A2005" s="41" t="s">
        <v>43</v>
      </c>
      <c r="B2005" s="41" t="s">
        <v>16</v>
      </c>
      <c r="C2005" s="41" t="s">
        <v>15</v>
      </c>
      <c r="D2005" s="41" t="s">
        <v>42</v>
      </c>
      <c r="E2005" s="44">
        <v>45559</v>
      </c>
      <c r="F2005" s="41" t="s">
        <v>41</v>
      </c>
      <c r="G2005" s="43">
        <v>0</v>
      </c>
    </row>
    <row r="2006" spans="1:7" x14ac:dyDescent="0.25">
      <c r="A2006" s="41" t="s">
        <v>43</v>
      </c>
      <c r="B2006" s="41" t="s">
        <v>16</v>
      </c>
      <c r="C2006" s="41" t="s">
        <v>15</v>
      </c>
      <c r="D2006" s="41" t="s">
        <v>42</v>
      </c>
      <c r="E2006" s="44">
        <v>45560</v>
      </c>
      <c r="F2006" s="41" t="s">
        <v>41</v>
      </c>
      <c r="G2006" s="43">
        <v>0</v>
      </c>
    </row>
    <row r="2007" spans="1:7" x14ac:dyDescent="0.25">
      <c r="A2007" s="41" t="s">
        <v>43</v>
      </c>
      <c r="B2007" s="41" t="s">
        <v>16</v>
      </c>
      <c r="C2007" s="41" t="s">
        <v>15</v>
      </c>
      <c r="D2007" s="41" t="s">
        <v>42</v>
      </c>
      <c r="E2007" s="44">
        <v>45561</v>
      </c>
      <c r="F2007" s="41" t="s">
        <v>41</v>
      </c>
      <c r="G2007" s="43">
        <v>0</v>
      </c>
    </row>
    <row r="2008" spans="1:7" x14ac:dyDescent="0.25">
      <c r="A2008" s="41" t="s">
        <v>43</v>
      </c>
      <c r="B2008" s="41" t="s">
        <v>16</v>
      </c>
      <c r="C2008" s="41" t="s">
        <v>15</v>
      </c>
      <c r="D2008" s="41" t="s">
        <v>42</v>
      </c>
      <c r="E2008" s="44">
        <v>45562</v>
      </c>
      <c r="F2008" s="41" t="s">
        <v>41</v>
      </c>
      <c r="G2008" s="43">
        <v>0</v>
      </c>
    </row>
    <row r="2009" spans="1:7" x14ac:dyDescent="0.25">
      <c r="A2009" s="41" t="s">
        <v>43</v>
      </c>
      <c r="B2009" s="41" t="s">
        <v>16</v>
      </c>
      <c r="C2009" s="41" t="s">
        <v>15</v>
      </c>
      <c r="D2009" s="41" t="s">
        <v>42</v>
      </c>
      <c r="E2009" s="44">
        <v>45565</v>
      </c>
      <c r="F2009" s="41" t="s">
        <v>41</v>
      </c>
      <c r="G2009" s="43">
        <v>0</v>
      </c>
    </row>
    <row r="2010" spans="1:7" x14ac:dyDescent="0.25">
      <c r="A2010" s="41" t="s">
        <v>43</v>
      </c>
      <c r="B2010" s="41" t="s">
        <v>16</v>
      </c>
      <c r="C2010" s="41" t="s">
        <v>15</v>
      </c>
      <c r="D2010" s="41" t="s">
        <v>42</v>
      </c>
      <c r="E2010" s="44">
        <v>45566</v>
      </c>
      <c r="F2010" s="41" t="s">
        <v>41</v>
      </c>
      <c r="G2010" s="43">
        <v>0</v>
      </c>
    </row>
    <row r="2011" spans="1:7" x14ac:dyDescent="0.25">
      <c r="A2011" s="41" t="s">
        <v>43</v>
      </c>
      <c r="B2011" s="41" t="s">
        <v>16</v>
      </c>
      <c r="C2011" s="41" t="s">
        <v>15</v>
      </c>
      <c r="D2011" s="41" t="s">
        <v>42</v>
      </c>
      <c r="E2011" s="44">
        <v>45567</v>
      </c>
      <c r="F2011" s="41" t="s">
        <v>41</v>
      </c>
      <c r="G2011" s="43">
        <v>0</v>
      </c>
    </row>
    <row r="2012" spans="1:7" x14ac:dyDescent="0.25">
      <c r="A2012" s="41" t="s">
        <v>43</v>
      </c>
      <c r="B2012" s="41" t="s">
        <v>16</v>
      </c>
      <c r="C2012" s="41" t="s">
        <v>15</v>
      </c>
      <c r="D2012" s="41" t="s">
        <v>42</v>
      </c>
      <c r="E2012" s="44">
        <v>45568</v>
      </c>
      <c r="F2012" s="41" t="s">
        <v>41</v>
      </c>
      <c r="G2012" s="43">
        <v>0</v>
      </c>
    </row>
    <row r="2013" spans="1:7" x14ac:dyDescent="0.25">
      <c r="A2013" s="41" t="s">
        <v>43</v>
      </c>
      <c r="B2013" s="41" t="s">
        <v>16</v>
      </c>
      <c r="C2013" s="41" t="s">
        <v>15</v>
      </c>
      <c r="D2013" s="41" t="s">
        <v>42</v>
      </c>
      <c r="E2013" s="44">
        <v>45569</v>
      </c>
      <c r="F2013" s="41" t="s">
        <v>41</v>
      </c>
      <c r="G2013" s="43">
        <v>0</v>
      </c>
    </row>
    <row r="2014" spans="1:7" x14ac:dyDescent="0.25">
      <c r="A2014" s="41" t="s">
        <v>43</v>
      </c>
      <c r="B2014" s="41" t="s">
        <v>16</v>
      </c>
      <c r="C2014" s="41" t="s">
        <v>15</v>
      </c>
      <c r="D2014" s="41" t="s">
        <v>42</v>
      </c>
      <c r="E2014" s="44">
        <v>45572</v>
      </c>
      <c r="F2014" s="41" t="s">
        <v>41</v>
      </c>
      <c r="G2014" s="43">
        <v>0</v>
      </c>
    </row>
    <row r="2015" spans="1:7" x14ac:dyDescent="0.25">
      <c r="A2015" s="41" t="s">
        <v>43</v>
      </c>
      <c r="B2015" s="41" t="s">
        <v>16</v>
      </c>
      <c r="C2015" s="41" t="s">
        <v>15</v>
      </c>
      <c r="D2015" s="41" t="s">
        <v>42</v>
      </c>
      <c r="E2015" s="44">
        <v>45573</v>
      </c>
      <c r="F2015" s="41" t="s">
        <v>41</v>
      </c>
      <c r="G2015" s="43">
        <v>0</v>
      </c>
    </row>
    <row r="2016" spans="1:7" x14ac:dyDescent="0.25">
      <c r="A2016" s="41" t="s">
        <v>43</v>
      </c>
      <c r="B2016" s="41" t="s">
        <v>16</v>
      </c>
      <c r="C2016" s="41" t="s">
        <v>15</v>
      </c>
      <c r="D2016" s="41" t="s">
        <v>42</v>
      </c>
      <c r="E2016" s="44">
        <v>45574</v>
      </c>
      <c r="F2016" s="41" t="s">
        <v>41</v>
      </c>
      <c r="G2016" s="43">
        <v>0</v>
      </c>
    </row>
    <row r="2017" spans="1:7" x14ac:dyDescent="0.25">
      <c r="A2017" s="41" t="s">
        <v>43</v>
      </c>
      <c r="B2017" s="41" t="s">
        <v>16</v>
      </c>
      <c r="C2017" s="41" t="s">
        <v>15</v>
      </c>
      <c r="D2017" s="41" t="s">
        <v>42</v>
      </c>
      <c r="E2017" s="44">
        <v>45575</v>
      </c>
      <c r="F2017" s="41" t="s">
        <v>41</v>
      </c>
      <c r="G2017" s="43">
        <v>0</v>
      </c>
    </row>
    <row r="2018" spans="1:7" x14ac:dyDescent="0.25">
      <c r="A2018" s="41" t="s">
        <v>43</v>
      </c>
      <c r="B2018" s="41" t="s">
        <v>16</v>
      </c>
      <c r="C2018" s="41" t="s">
        <v>15</v>
      </c>
      <c r="D2018" s="41" t="s">
        <v>42</v>
      </c>
      <c r="E2018" s="44">
        <v>45576</v>
      </c>
      <c r="F2018" s="41" t="s">
        <v>41</v>
      </c>
      <c r="G2018" s="43">
        <v>0</v>
      </c>
    </row>
    <row r="2019" spans="1:7" x14ac:dyDescent="0.25">
      <c r="A2019" s="41" t="s">
        <v>43</v>
      </c>
      <c r="B2019" s="41" t="s">
        <v>16</v>
      </c>
      <c r="C2019" s="41" t="s">
        <v>15</v>
      </c>
      <c r="D2019" s="41" t="s">
        <v>42</v>
      </c>
      <c r="E2019" s="44">
        <v>45580</v>
      </c>
      <c r="F2019" s="41" t="s">
        <v>41</v>
      </c>
      <c r="G2019" s="43">
        <v>0</v>
      </c>
    </row>
    <row r="2020" spans="1:7" x14ac:dyDescent="0.25">
      <c r="A2020" s="41" t="s">
        <v>43</v>
      </c>
      <c r="B2020" s="41" t="s">
        <v>16</v>
      </c>
      <c r="C2020" s="41" t="s">
        <v>15</v>
      </c>
      <c r="D2020" s="41" t="s">
        <v>42</v>
      </c>
      <c r="E2020" s="44">
        <v>45581</v>
      </c>
      <c r="F2020" s="41" t="s">
        <v>41</v>
      </c>
      <c r="G2020" s="43">
        <v>0</v>
      </c>
    </row>
    <row r="2021" spans="1:7" x14ac:dyDescent="0.25">
      <c r="A2021" s="41" t="s">
        <v>43</v>
      </c>
      <c r="B2021" s="41" t="s">
        <v>16</v>
      </c>
      <c r="C2021" s="41" t="s">
        <v>15</v>
      </c>
      <c r="D2021" s="41" t="s">
        <v>42</v>
      </c>
      <c r="E2021" s="44">
        <v>45582</v>
      </c>
      <c r="F2021" s="41" t="s">
        <v>41</v>
      </c>
      <c r="G2021" s="43">
        <v>0</v>
      </c>
    </row>
    <row r="2022" spans="1:7" x14ac:dyDescent="0.25">
      <c r="A2022" s="41" t="s">
        <v>43</v>
      </c>
      <c r="B2022" s="41" t="s">
        <v>16</v>
      </c>
      <c r="C2022" s="41" t="s">
        <v>15</v>
      </c>
      <c r="D2022" s="41" t="s">
        <v>42</v>
      </c>
      <c r="E2022" s="44">
        <v>45583</v>
      </c>
      <c r="F2022" s="41" t="s">
        <v>41</v>
      </c>
      <c r="G2022" s="43">
        <v>0</v>
      </c>
    </row>
    <row r="2023" spans="1:7" x14ac:dyDescent="0.25">
      <c r="A2023" s="41" t="s">
        <v>43</v>
      </c>
      <c r="B2023" s="41" t="s">
        <v>16</v>
      </c>
      <c r="C2023" s="41" t="s">
        <v>15</v>
      </c>
      <c r="D2023" s="41" t="s">
        <v>42</v>
      </c>
      <c r="E2023" s="44">
        <v>45586</v>
      </c>
      <c r="F2023" s="41" t="s">
        <v>41</v>
      </c>
      <c r="G2023" s="43">
        <v>0</v>
      </c>
    </row>
    <row r="2024" spans="1:7" x14ac:dyDescent="0.25">
      <c r="A2024" s="41" t="s">
        <v>43</v>
      </c>
      <c r="B2024" s="41" t="s">
        <v>16</v>
      </c>
      <c r="C2024" s="41" t="s">
        <v>15</v>
      </c>
      <c r="D2024" s="41" t="s">
        <v>42</v>
      </c>
      <c r="E2024" s="44">
        <v>45587</v>
      </c>
      <c r="F2024" s="41" t="s">
        <v>41</v>
      </c>
      <c r="G2024" s="43">
        <v>0</v>
      </c>
    </row>
    <row r="2025" spans="1:7" x14ac:dyDescent="0.25">
      <c r="A2025" s="41" t="s">
        <v>43</v>
      </c>
      <c r="B2025" s="41" t="s">
        <v>16</v>
      </c>
      <c r="C2025" s="41" t="s">
        <v>15</v>
      </c>
      <c r="D2025" s="41" t="s">
        <v>42</v>
      </c>
      <c r="E2025" s="44">
        <v>45588</v>
      </c>
      <c r="F2025" s="41" t="s">
        <v>41</v>
      </c>
      <c r="G2025" s="43">
        <v>0</v>
      </c>
    </row>
    <row r="2026" spans="1:7" x14ac:dyDescent="0.25">
      <c r="A2026" s="41" t="s">
        <v>43</v>
      </c>
      <c r="B2026" s="41" t="s">
        <v>16</v>
      </c>
      <c r="C2026" s="41" t="s">
        <v>15</v>
      </c>
      <c r="D2026" s="41" t="s">
        <v>42</v>
      </c>
      <c r="E2026" s="44">
        <v>45589</v>
      </c>
      <c r="F2026" s="41" t="s">
        <v>41</v>
      </c>
      <c r="G2026" s="43">
        <v>0</v>
      </c>
    </row>
    <row r="2027" spans="1:7" x14ac:dyDescent="0.25">
      <c r="A2027" s="41" t="s">
        <v>43</v>
      </c>
      <c r="B2027" s="41" t="s">
        <v>16</v>
      </c>
      <c r="C2027" s="41" t="s">
        <v>15</v>
      </c>
      <c r="D2027" s="41" t="s">
        <v>42</v>
      </c>
      <c r="E2027" s="44">
        <v>45590</v>
      </c>
      <c r="F2027" s="41" t="s">
        <v>41</v>
      </c>
      <c r="G2027" s="43">
        <v>0</v>
      </c>
    </row>
    <row r="2028" spans="1:7" x14ac:dyDescent="0.25">
      <c r="A2028" s="41" t="s">
        <v>43</v>
      </c>
      <c r="B2028" s="41" t="s">
        <v>16</v>
      </c>
      <c r="C2028" s="41" t="s">
        <v>15</v>
      </c>
      <c r="D2028" s="41" t="s">
        <v>42</v>
      </c>
      <c r="E2028" s="44">
        <v>45594</v>
      </c>
      <c r="F2028" s="41" t="s">
        <v>41</v>
      </c>
      <c r="G2028" s="43">
        <v>0</v>
      </c>
    </row>
    <row r="2029" spans="1:7" x14ac:dyDescent="0.25">
      <c r="A2029" s="41" t="s">
        <v>43</v>
      </c>
      <c r="B2029" s="41" t="s">
        <v>16</v>
      </c>
      <c r="C2029" s="41" t="s">
        <v>15</v>
      </c>
      <c r="D2029" s="41" t="s">
        <v>42</v>
      </c>
      <c r="E2029" s="44">
        <v>45595</v>
      </c>
      <c r="F2029" s="41" t="s">
        <v>41</v>
      </c>
      <c r="G2029" s="43">
        <v>0</v>
      </c>
    </row>
    <row r="2030" spans="1:7" x14ac:dyDescent="0.25">
      <c r="A2030" s="41" t="s">
        <v>43</v>
      </c>
      <c r="B2030" s="41" t="s">
        <v>16</v>
      </c>
      <c r="C2030" s="41" t="s">
        <v>15</v>
      </c>
      <c r="D2030" s="41" t="s">
        <v>42</v>
      </c>
      <c r="E2030" s="44">
        <v>45596</v>
      </c>
      <c r="F2030" s="41" t="s">
        <v>41</v>
      </c>
      <c r="G2030" s="43">
        <v>0</v>
      </c>
    </row>
    <row r="2031" spans="1:7" x14ac:dyDescent="0.25">
      <c r="A2031" s="41" t="s">
        <v>43</v>
      </c>
      <c r="B2031" s="41" t="s">
        <v>16</v>
      </c>
      <c r="C2031" s="41" t="s">
        <v>15</v>
      </c>
      <c r="D2031" s="41" t="s">
        <v>42</v>
      </c>
      <c r="E2031" s="44">
        <v>45597</v>
      </c>
      <c r="F2031" s="41" t="s">
        <v>41</v>
      </c>
      <c r="G2031" s="43">
        <v>0</v>
      </c>
    </row>
    <row r="2032" spans="1:7" x14ac:dyDescent="0.25">
      <c r="A2032" s="41" t="s">
        <v>43</v>
      </c>
      <c r="B2032" s="41" t="s">
        <v>16</v>
      </c>
      <c r="C2032" s="41" t="s">
        <v>15</v>
      </c>
      <c r="D2032" s="41" t="s">
        <v>42</v>
      </c>
      <c r="E2032" s="44">
        <v>45601</v>
      </c>
      <c r="F2032" s="41" t="s">
        <v>41</v>
      </c>
      <c r="G2032" s="43">
        <v>0</v>
      </c>
    </row>
    <row r="2033" spans="1:7" x14ac:dyDescent="0.25">
      <c r="A2033" s="41" t="s">
        <v>43</v>
      </c>
      <c r="B2033" s="41" t="s">
        <v>16</v>
      </c>
      <c r="C2033" s="41" t="s">
        <v>15</v>
      </c>
      <c r="D2033" s="41" t="s">
        <v>42</v>
      </c>
      <c r="E2033" s="44">
        <v>45602</v>
      </c>
      <c r="F2033" s="41" t="s">
        <v>41</v>
      </c>
      <c r="G2033" s="43">
        <v>0</v>
      </c>
    </row>
    <row r="2034" spans="1:7" x14ac:dyDescent="0.25">
      <c r="A2034" s="41" t="s">
        <v>43</v>
      </c>
      <c r="B2034" s="41" t="s">
        <v>16</v>
      </c>
      <c r="C2034" s="41" t="s">
        <v>15</v>
      </c>
      <c r="D2034" s="41" t="s">
        <v>42</v>
      </c>
      <c r="E2034" s="44">
        <v>45603</v>
      </c>
      <c r="F2034" s="41" t="s">
        <v>41</v>
      </c>
      <c r="G2034" s="43">
        <v>0</v>
      </c>
    </row>
    <row r="2035" spans="1:7" x14ac:dyDescent="0.25">
      <c r="A2035" s="41" t="s">
        <v>43</v>
      </c>
      <c r="B2035" s="41" t="s">
        <v>16</v>
      </c>
      <c r="C2035" s="41" t="s">
        <v>15</v>
      </c>
      <c r="D2035" s="41" t="s">
        <v>42</v>
      </c>
      <c r="E2035" s="44">
        <v>45604</v>
      </c>
      <c r="F2035" s="41" t="s">
        <v>41</v>
      </c>
      <c r="G2035" s="43">
        <v>0</v>
      </c>
    </row>
    <row r="2036" spans="1:7" x14ac:dyDescent="0.25">
      <c r="A2036" s="41" t="s">
        <v>43</v>
      </c>
      <c r="B2036" s="41" t="s">
        <v>16</v>
      </c>
      <c r="C2036" s="41" t="s">
        <v>15</v>
      </c>
      <c r="D2036" s="41" t="s">
        <v>42</v>
      </c>
      <c r="E2036" s="44">
        <v>45607</v>
      </c>
      <c r="F2036" s="41" t="s">
        <v>41</v>
      </c>
      <c r="G2036" s="43">
        <v>0</v>
      </c>
    </row>
    <row r="2037" spans="1:7" x14ac:dyDescent="0.25">
      <c r="A2037" s="41" t="s">
        <v>43</v>
      </c>
      <c r="B2037" s="41" t="s">
        <v>16</v>
      </c>
      <c r="C2037" s="41" t="s">
        <v>15</v>
      </c>
      <c r="D2037" s="41" t="s">
        <v>42</v>
      </c>
      <c r="E2037" s="44">
        <v>45608</v>
      </c>
      <c r="F2037" s="41" t="s">
        <v>41</v>
      </c>
      <c r="G2037" s="43">
        <v>0</v>
      </c>
    </row>
    <row r="2038" spans="1:7" x14ac:dyDescent="0.25">
      <c r="A2038" s="41" t="s">
        <v>43</v>
      </c>
      <c r="B2038" s="41" t="s">
        <v>16</v>
      </c>
      <c r="C2038" s="41" t="s">
        <v>15</v>
      </c>
      <c r="D2038" s="41" t="s">
        <v>42</v>
      </c>
      <c r="E2038" s="44">
        <v>45609</v>
      </c>
      <c r="F2038" s="41" t="s">
        <v>41</v>
      </c>
      <c r="G2038" s="43">
        <v>0</v>
      </c>
    </row>
    <row r="2039" spans="1:7" x14ac:dyDescent="0.25">
      <c r="A2039" s="41" t="s">
        <v>43</v>
      </c>
      <c r="B2039" s="41" t="s">
        <v>16</v>
      </c>
      <c r="C2039" s="41" t="s">
        <v>15</v>
      </c>
      <c r="D2039" s="41" t="s">
        <v>42</v>
      </c>
      <c r="E2039" s="44">
        <v>45610</v>
      </c>
      <c r="F2039" s="41" t="s">
        <v>41</v>
      </c>
      <c r="G2039" s="43">
        <v>0</v>
      </c>
    </row>
    <row r="2040" spans="1:7" x14ac:dyDescent="0.25">
      <c r="A2040" s="41" t="s">
        <v>43</v>
      </c>
      <c r="B2040" s="41" t="s">
        <v>16</v>
      </c>
      <c r="C2040" s="41" t="s">
        <v>15</v>
      </c>
      <c r="D2040" s="41" t="s">
        <v>42</v>
      </c>
      <c r="E2040" s="44">
        <v>45611</v>
      </c>
      <c r="F2040" s="41" t="s">
        <v>41</v>
      </c>
      <c r="G2040" s="43">
        <v>0</v>
      </c>
    </row>
    <row r="2041" spans="1:7" x14ac:dyDescent="0.25">
      <c r="A2041" s="41" t="s">
        <v>43</v>
      </c>
      <c r="B2041" s="41" t="s">
        <v>16</v>
      </c>
      <c r="C2041" s="41" t="s">
        <v>15</v>
      </c>
      <c r="D2041" s="41" t="s">
        <v>42</v>
      </c>
      <c r="E2041" s="44">
        <v>45614</v>
      </c>
      <c r="F2041" s="41" t="s">
        <v>41</v>
      </c>
      <c r="G2041" s="43">
        <v>0</v>
      </c>
    </row>
    <row r="2042" spans="1:7" x14ac:dyDescent="0.25">
      <c r="A2042" s="41" t="s">
        <v>43</v>
      </c>
      <c r="B2042" s="41" t="s">
        <v>16</v>
      </c>
      <c r="C2042" s="41" t="s">
        <v>15</v>
      </c>
      <c r="D2042" s="41" t="s">
        <v>42</v>
      </c>
      <c r="E2042" s="44">
        <v>45615</v>
      </c>
      <c r="F2042" s="41" t="s">
        <v>41</v>
      </c>
      <c r="G2042" s="43">
        <v>0</v>
      </c>
    </row>
    <row r="2043" spans="1:7" x14ac:dyDescent="0.25">
      <c r="A2043" s="41" t="s">
        <v>43</v>
      </c>
      <c r="B2043" s="41" t="s">
        <v>16</v>
      </c>
      <c r="C2043" s="41" t="s">
        <v>15</v>
      </c>
      <c r="D2043" s="41" t="s">
        <v>42</v>
      </c>
      <c r="E2043" s="44">
        <v>45616</v>
      </c>
      <c r="F2043" s="41" t="s">
        <v>41</v>
      </c>
      <c r="G2043" s="43">
        <v>0</v>
      </c>
    </row>
    <row r="2044" spans="1:7" x14ac:dyDescent="0.25">
      <c r="A2044" s="41" t="s">
        <v>43</v>
      </c>
      <c r="B2044" s="41" t="s">
        <v>16</v>
      </c>
      <c r="C2044" s="41" t="s">
        <v>15</v>
      </c>
      <c r="D2044" s="41" t="s">
        <v>42</v>
      </c>
      <c r="E2044" s="44">
        <v>45617</v>
      </c>
      <c r="F2044" s="41" t="s">
        <v>41</v>
      </c>
      <c r="G2044" s="43">
        <v>0</v>
      </c>
    </row>
    <row r="2045" spans="1:7" x14ac:dyDescent="0.25">
      <c r="A2045" s="41" t="s">
        <v>43</v>
      </c>
      <c r="B2045" s="41" t="s">
        <v>16</v>
      </c>
      <c r="C2045" s="41" t="s">
        <v>15</v>
      </c>
      <c r="D2045" s="41" t="s">
        <v>42</v>
      </c>
      <c r="E2045" s="44">
        <v>45618</v>
      </c>
      <c r="F2045" s="41" t="s">
        <v>41</v>
      </c>
      <c r="G2045" s="43">
        <v>0</v>
      </c>
    </row>
    <row r="2046" spans="1:7" x14ac:dyDescent="0.25">
      <c r="A2046" s="41" t="s">
        <v>43</v>
      </c>
      <c r="B2046" s="41" t="s">
        <v>16</v>
      </c>
      <c r="C2046" s="41" t="s">
        <v>15</v>
      </c>
      <c r="D2046" s="41" t="s">
        <v>42</v>
      </c>
      <c r="E2046" s="44">
        <v>45621</v>
      </c>
      <c r="F2046" s="41" t="s">
        <v>41</v>
      </c>
      <c r="G2046" s="43">
        <v>0</v>
      </c>
    </row>
    <row r="2047" spans="1:7" x14ac:dyDescent="0.25">
      <c r="A2047" s="41" t="s">
        <v>43</v>
      </c>
      <c r="B2047" s="41" t="s">
        <v>16</v>
      </c>
      <c r="C2047" s="41" t="s">
        <v>15</v>
      </c>
      <c r="D2047" s="41" t="s">
        <v>42</v>
      </c>
      <c r="E2047" s="44">
        <v>45622</v>
      </c>
      <c r="F2047" s="41" t="s">
        <v>41</v>
      </c>
      <c r="G2047" s="43">
        <v>0</v>
      </c>
    </row>
    <row r="2048" spans="1:7" x14ac:dyDescent="0.25">
      <c r="A2048" s="41" t="s">
        <v>43</v>
      </c>
      <c r="B2048" s="41" t="s">
        <v>16</v>
      </c>
      <c r="C2048" s="41" t="s">
        <v>15</v>
      </c>
      <c r="D2048" s="41" t="s">
        <v>42</v>
      </c>
      <c r="E2048" s="44">
        <v>45623</v>
      </c>
      <c r="F2048" s="41" t="s">
        <v>41</v>
      </c>
      <c r="G2048" s="43">
        <v>0</v>
      </c>
    </row>
    <row r="2049" spans="1:7" x14ac:dyDescent="0.25">
      <c r="A2049" s="41" t="s">
        <v>43</v>
      </c>
      <c r="B2049" s="41" t="s">
        <v>16</v>
      </c>
      <c r="C2049" s="41" t="s">
        <v>15</v>
      </c>
      <c r="D2049" s="41" t="s">
        <v>42</v>
      </c>
      <c r="E2049" s="44">
        <v>45624</v>
      </c>
      <c r="F2049" s="41" t="s">
        <v>41</v>
      </c>
      <c r="G2049" s="43">
        <v>0</v>
      </c>
    </row>
    <row r="2050" spans="1:7" x14ac:dyDescent="0.25">
      <c r="A2050" s="41" t="s">
        <v>43</v>
      </c>
      <c r="B2050" s="41" t="s">
        <v>16</v>
      </c>
      <c r="C2050" s="41" t="s">
        <v>15</v>
      </c>
      <c r="D2050" s="41" t="s">
        <v>42</v>
      </c>
      <c r="E2050" s="44">
        <v>45625</v>
      </c>
      <c r="F2050" s="41" t="s">
        <v>41</v>
      </c>
      <c r="G2050" s="43">
        <v>0</v>
      </c>
    </row>
    <row r="2051" spans="1:7" x14ac:dyDescent="0.25">
      <c r="A2051" s="41" t="s">
        <v>43</v>
      </c>
      <c r="B2051" s="41" t="s">
        <v>16</v>
      </c>
      <c r="C2051" s="41" t="s">
        <v>15</v>
      </c>
      <c r="D2051" s="41" t="s">
        <v>42</v>
      </c>
      <c r="E2051" s="44">
        <v>45628</v>
      </c>
      <c r="F2051" s="41" t="s">
        <v>41</v>
      </c>
      <c r="G2051" s="43">
        <v>0</v>
      </c>
    </row>
    <row r="2052" spans="1:7" x14ac:dyDescent="0.25">
      <c r="A2052" s="41" t="s">
        <v>43</v>
      </c>
      <c r="B2052" s="41" t="s">
        <v>16</v>
      </c>
      <c r="C2052" s="41" t="s">
        <v>15</v>
      </c>
      <c r="D2052" s="41" t="s">
        <v>42</v>
      </c>
      <c r="E2052" s="44">
        <v>45629</v>
      </c>
      <c r="F2052" s="41" t="s">
        <v>41</v>
      </c>
      <c r="G2052" s="43">
        <v>0</v>
      </c>
    </row>
    <row r="2053" spans="1:7" x14ac:dyDescent="0.25">
      <c r="A2053" s="41" t="s">
        <v>43</v>
      </c>
      <c r="B2053" s="41" t="s">
        <v>16</v>
      </c>
      <c r="C2053" s="41" t="s">
        <v>15</v>
      </c>
      <c r="D2053" s="41" t="s">
        <v>42</v>
      </c>
      <c r="E2053" s="44">
        <v>45630</v>
      </c>
      <c r="F2053" s="41" t="s">
        <v>41</v>
      </c>
      <c r="G2053" s="43">
        <v>0</v>
      </c>
    </row>
    <row r="2054" spans="1:7" x14ac:dyDescent="0.25">
      <c r="A2054" s="41" t="s">
        <v>43</v>
      </c>
      <c r="B2054" s="41" t="s">
        <v>16</v>
      </c>
      <c r="C2054" s="41" t="s">
        <v>15</v>
      </c>
      <c r="D2054" s="41" t="s">
        <v>42</v>
      </c>
      <c r="E2054" s="44">
        <v>45631</v>
      </c>
      <c r="F2054" s="41" t="s">
        <v>41</v>
      </c>
      <c r="G2054" s="43">
        <v>0</v>
      </c>
    </row>
    <row r="2055" spans="1:7" x14ac:dyDescent="0.25">
      <c r="A2055" s="41" t="s">
        <v>43</v>
      </c>
      <c r="B2055" s="41" t="s">
        <v>16</v>
      </c>
      <c r="C2055" s="41" t="s">
        <v>15</v>
      </c>
      <c r="D2055" s="41" t="s">
        <v>42</v>
      </c>
      <c r="E2055" s="44">
        <v>45632</v>
      </c>
      <c r="F2055" s="41" t="s">
        <v>41</v>
      </c>
      <c r="G2055" s="43">
        <v>0</v>
      </c>
    </row>
    <row r="2056" spans="1:7" x14ac:dyDescent="0.25">
      <c r="A2056" s="41" t="s">
        <v>43</v>
      </c>
      <c r="B2056" s="41" t="s">
        <v>16</v>
      </c>
      <c r="C2056" s="41" t="s">
        <v>15</v>
      </c>
      <c r="D2056" s="41" t="s">
        <v>42</v>
      </c>
      <c r="E2056" s="44">
        <v>45635</v>
      </c>
      <c r="F2056" s="41" t="s">
        <v>41</v>
      </c>
      <c r="G2056" s="43">
        <v>0</v>
      </c>
    </row>
    <row r="2057" spans="1:7" x14ac:dyDescent="0.25">
      <c r="A2057" s="41" t="s">
        <v>43</v>
      </c>
      <c r="B2057" s="41" t="s">
        <v>16</v>
      </c>
      <c r="C2057" s="41" t="s">
        <v>15</v>
      </c>
      <c r="D2057" s="41" t="s">
        <v>42</v>
      </c>
      <c r="E2057" s="44">
        <v>45636</v>
      </c>
      <c r="F2057" s="41" t="s">
        <v>41</v>
      </c>
      <c r="G2057" s="43">
        <v>0</v>
      </c>
    </row>
    <row r="2058" spans="1:7" x14ac:dyDescent="0.25">
      <c r="A2058" s="41" t="s">
        <v>43</v>
      </c>
      <c r="B2058" s="41" t="s">
        <v>16</v>
      </c>
      <c r="C2058" s="41" t="s">
        <v>15</v>
      </c>
      <c r="D2058" s="41" t="s">
        <v>42</v>
      </c>
      <c r="E2058" s="44">
        <v>45637</v>
      </c>
      <c r="F2058" s="41" t="s">
        <v>41</v>
      </c>
      <c r="G2058" s="43">
        <v>0</v>
      </c>
    </row>
    <row r="2059" spans="1:7" x14ac:dyDescent="0.25">
      <c r="A2059" s="41" t="s">
        <v>43</v>
      </c>
      <c r="B2059" s="41" t="s">
        <v>16</v>
      </c>
      <c r="C2059" s="41" t="s">
        <v>15</v>
      </c>
      <c r="D2059" s="41" t="s">
        <v>42</v>
      </c>
      <c r="E2059" s="44">
        <v>45638</v>
      </c>
      <c r="F2059" s="41" t="s">
        <v>41</v>
      </c>
      <c r="G2059" s="43">
        <v>0</v>
      </c>
    </row>
    <row r="2060" spans="1:7" x14ac:dyDescent="0.25">
      <c r="A2060" s="41" t="s">
        <v>43</v>
      </c>
      <c r="B2060" s="41" t="s">
        <v>16</v>
      </c>
      <c r="C2060" s="41" t="s">
        <v>15</v>
      </c>
      <c r="D2060" s="41" t="s">
        <v>42</v>
      </c>
      <c r="E2060" s="44">
        <v>45639</v>
      </c>
      <c r="F2060" s="41" t="s">
        <v>41</v>
      </c>
      <c r="G2060" s="43">
        <v>0</v>
      </c>
    </row>
    <row r="2061" spans="1:7" x14ac:dyDescent="0.25">
      <c r="A2061" s="41" t="s">
        <v>43</v>
      </c>
      <c r="B2061" s="41" t="s">
        <v>16</v>
      </c>
      <c r="C2061" s="41" t="s">
        <v>15</v>
      </c>
      <c r="D2061" s="41" t="s">
        <v>42</v>
      </c>
      <c r="E2061" s="44">
        <v>45642</v>
      </c>
      <c r="F2061" s="41" t="s">
        <v>41</v>
      </c>
      <c r="G2061" s="43">
        <v>0</v>
      </c>
    </row>
    <row r="2062" spans="1:7" x14ac:dyDescent="0.25">
      <c r="A2062" s="41" t="s">
        <v>43</v>
      </c>
      <c r="B2062" s="41" t="s">
        <v>16</v>
      </c>
      <c r="C2062" s="41" t="s">
        <v>15</v>
      </c>
      <c r="D2062" s="41" t="s">
        <v>42</v>
      </c>
      <c r="E2062" s="44">
        <v>45643</v>
      </c>
      <c r="F2062" s="41" t="s">
        <v>41</v>
      </c>
      <c r="G2062" s="43">
        <v>0</v>
      </c>
    </row>
    <row r="2063" spans="1:7" x14ac:dyDescent="0.25">
      <c r="A2063" s="41" t="s">
        <v>43</v>
      </c>
      <c r="B2063" s="41" t="s">
        <v>16</v>
      </c>
      <c r="C2063" s="41" t="s">
        <v>15</v>
      </c>
      <c r="D2063" s="41" t="s">
        <v>42</v>
      </c>
      <c r="E2063" s="44">
        <v>45644</v>
      </c>
      <c r="F2063" s="41" t="s">
        <v>41</v>
      </c>
      <c r="G2063" s="43">
        <v>0</v>
      </c>
    </row>
    <row r="2064" spans="1:7" x14ac:dyDescent="0.25">
      <c r="A2064" s="41" t="s">
        <v>43</v>
      </c>
      <c r="B2064" s="41" t="s">
        <v>16</v>
      </c>
      <c r="C2064" s="41" t="s">
        <v>15</v>
      </c>
      <c r="D2064" s="41" t="s">
        <v>42</v>
      </c>
      <c r="E2064" s="44">
        <v>45645</v>
      </c>
      <c r="F2064" s="41" t="s">
        <v>41</v>
      </c>
      <c r="G2064" s="43">
        <v>0</v>
      </c>
    </row>
    <row r="2065" spans="1:7" x14ac:dyDescent="0.25">
      <c r="A2065" s="41" t="s">
        <v>43</v>
      </c>
      <c r="B2065" s="41" t="s">
        <v>16</v>
      </c>
      <c r="C2065" s="41" t="s">
        <v>15</v>
      </c>
      <c r="D2065" s="41" t="s">
        <v>42</v>
      </c>
      <c r="E2065" s="44">
        <v>45646</v>
      </c>
      <c r="F2065" s="41" t="s">
        <v>41</v>
      </c>
      <c r="G2065" s="43">
        <v>0</v>
      </c>
    </row>
    <row r="2066" spans="1:7" x14ac:dyDescent="0.25">
      <c r="A2066" s="41" t="s">
        <v>43</v>
      </c>
      <c r="B2066" s="41" t="s">
        <v>16</v>
      </c>
      <c r="C2066" s="41" t="s">
        <v>15</v>
      </c>
      <c r="D2066" s="41" t="s">
        <v>42</v>
      </c>
      <c r="E2066" s="44">
        <v>45649</v>
      </c>
      <c r="F2066" s="41" t="s">
        <v>41</v>
      </c>
      <c r="G2066" s="43">
        <v>0</v>
      </c>
    </row>
    <row r="2067" spans="1:7" x14ac:dyDescent="0.25">
      <c r="A2067" s="41" t="s">
        <v>43</v>
      </c>
      <c r="B2067" s="41" t="s">
        <v>16</v>
      </c>
      <c r="C2067" s="41" t="s">
        <v>15</v>
      </c>
      <c r="D2067" s="41" t="s">
        <v>42</v>
      </c>
      <c r="E2067" s="44">
        <v>45650</v>
      </c>
      <c r="F2067" s="41" t="s">
        <v>41</v>
      </c>
      <c r="G2067" s="43">
        <v>0</v>
      </c>
    </row>
    <row r="2068" spans="1:7" x14ac:dyDescent="0.25">
      <c r="A2068" s="41" t="s">
        <v>43</v>
      </c>
      <c r="B2068" s="41" t="s">
        <v>16</v>
      </c>
      <c r="C2068" s="41" t="s">
        <v>15</v>
      </c>
      <c r="D2068" s="41" t="s">
        <v>42</v>
      </c>
      <c r="E2068" s="44">
        <v>45656</v>
      </c>
      <c r="F2068" s="41" t="s">
        <v>41</v>
      </c>
      <c r="G2068" s="43">
        <v>0</v>
      </c>
    </row>
    <row r="2069" spans="1:7" x14ac:dyDescent="0.25">
      <c r="A2069" s="41" t="s">
        <v>43</v>
      </c>
      <c r="B2069" s="41" t="s">
        <v>16</v>
      </c>
      <c r="C2069" s="41" t="s">
        <v>15</v>
      </c>
      <c r="D2069" s="41" t="s">
        <v>42</v>
      </c>
      <c r="E2069" s="44">
        <v>45663</v>
      </c>
      <c r="F2069" s="41" t="s">
        <v>41</v>
      </c>
      <c r="G2069" s="43">
        <v>0</v>
      </c>
    </row>
    <row r="2070" spans="1:7" x14ac:dyDescent="0.25">
      <c r="A2070" s="41" t="s">
        <v>43</v>
      </c>
      <c r="B2070" s="41" t="s">
        <v>16</v>
      </c>
      <c r="C2070" s="41" t="s">
        <v>15</v>
      </c>
      <c r="D2070" s="41" t="s">
        <v>42</v>
      </c>
      <c r="E2070" s="44">
        <v>45664</v>
      </c>
      <c r="F2070" s="41" t="s">
        <v>41</v>
      </c>
      <c r="G2070" s="43">
        <v>0</v>
      </c>
    </row>
    <row r="2071" spans="1:7" x14ac:dyDescent="0.25">
      <c r="A2071" s="41" t="s">
        <v>43</v>
      </c>
      <c r="B2071" s="41" t="s">
        <v>16</v>
      </c>
      <c r="C2071" s="41" t="s">
        <v>15</v>
      </c>
      <c r="D2071" s="41" t="s">
        <v>42</v>
      </c>
      <c r="E2071" s="44">
        <v>45665</v>
      </c>
      <c r="F2071" s="41" t="s">
        <v>41</v>
      </c>
      <c r="G2071" s="43">
        <v>0</v>
      </c>
    </row>
    <row r="2072" spans="1:7" x14ac:dyDescent="0.25">
      <c r="A2072" s="41" t="s">
        <v>43</v>
      </c>
      <c r="B2072" s="41" t="s">
        <v>16</v>
      </c>
      <c r="C2072" s="41" t="s">
        <v>15</v>
      </c>
      <c r="D2072" s="41" t="s">
        <v>42</v>
      </c>
      <c r="E2072" s="44">
        <v>45666</v>
      </c>
      <c r="F2072" s="41" t="s">
        <v>41</v>
      </c>
      <c r="G2072" s="43">
        <v>0</v>
      </c>
    </row>
    <row r="2073" spans="1:7" x14ac:dyDescent="0.25">
      <c r="A2073" s="41" t="s">
        <v>43</v>
      </c>
      <c r="B2073" s="41" t="s">
        <v>16</v>
      </c>
      <c r="C2073" s="41" t="s">
        <v>15</v>
      </c>
      <c r="D2073" s="41" t="s">
        <v>42</v>
      </c>
      <c r="E2073" s="44">
        <v>45667</v>
      </c>
      <c r="F2073" s="41" t="s">
        <v>41</v>
      </c>
      <c r="G2073" s="43">
        <v>0</v>
      </c>
    </row>
    <row r="2074" spans="1:7" x14ac:dyDescent="0.25">
      <c r="A2074" s="41" t="s">
        <v>43</v>
      </c>
      <c r="B2074" s="41" t="s">
        <v>16</v>
      </c>
      <c r="C2074" s="41" t="s">
        <v>15</v>
      </c>
      <c r="D2074" s="41" t="s">
        <v>42</v>
      </c>
      <c r="E2074" s="44">
        <v>45671</v>
      </c>
      <c r="F2074" s="41" t="s">
        <v>41</v>
      </c>
      <c r="G2074" s="43">
        <v>0</v>
      </c>
    </row>
    <row r="2075" spans="1:7" x14ac:dyDescent="0.25">
      <c r="A2075" s="41" t="s">
        <v>43</v>
      </c>
      <c r="B2075" s="41" t="s">
        <v>16</v>
      </c>
      <c r="C2075" s="41" t="s">
        <v>15</v>
      </c>
      <c r="D2075" s="41" t="s">
        <v>42</v>
      </c>
      <c r="E2075" s="44">
        <v>45672</v>
      </c>
      <c r="F2075" s="41" t="s">
        <v>41</v>
      </c>
      <c r="G2075" s="43">
        <v>0</v>
      </c>
    </row>
    <row r="2076" spans="1:7" x14ac:dyDescent="0.25">
      <c r="A2076" s="41" t="s">
        <v>43</v>
      </c>
      <c r="B2076" s="41" t="s">
        <v>16</v>
      </c>
      <c r="C2076" s="41" t="s">
        <v>15</v>
      </c>
      <c r="D2076" s="41" t="s">
        <v>42</v>
      </c>
      <c r="E2076" s="44">
        <v>45673</v>
      </c>
      <c r="F2076" s="41" t="s">
        <v>41</v>
      </c>
      <c r="G2076" s="43">
        <v>0</v>
      </c>
    </row>
    <row r="2077" spans="1:7" x14ac:dyDescent="0.25">
      <c r="A2077" s="41" t="s">
        <v>43</v>
      </c>
      <c r="B2077" s="41" t="s">
        <v>16</v>
      </c>
      <c r="C2077" s="41" t="s">
        <v>15</v>
      </c>
      <c r="D2077" s="41" t="s">
        <v>42</v>
      </c>
      <c r="E2077" s="44">
        <v>45674</v>
      </c>
      <c r="F2077" s="41" t="s">
        <v>41</v>
      </c>
      <c r="G2077" s="43">
        <v>0</v>
      </c>
    </row>
    <row r="2078" spans="1:7" x14ac:dyDescent="0.25">
      <c r="A2078" s="41" t="s">
        <v>43</v>
      </c>
      <c r="B2078" s="41" t="s">
        <v>16</v>
      </c>
      <c r="C2078" s="41" t="s">
        <v>15</v>
      </c>
      <c r="D2078" s="41" t="s">
        <v>42</v>
      </c>
      <c r="E2078" s="44">
        <v>45677</v>
      </c>
      <c r="F2078" s="41" t="s">
        <v>41</v>
      </c>
      <c r="G2078" s="43">
        <v>0</v>
      </c>
    </row>
    <row r="2079" spans="1:7" x14ac:dyDescent="0.25">
      <c r="A2079" s="41" t="s">
        <v>43</v>
      </c>
      <c r="B2079" s="41" t="s">
        <v>16</v>
      </c>
      <c r="C2079" s="41" t="s">
        <v>15</v>
      </c>
      <c r="D2079" s="41" t="s">
        <v>42</v>
      </c>
      <c r="E2079" s="44">
        <v>45678</v>
      </c>
      <c r="F2079" s="41" t="s">
        <v>41</v>
      </c>
      <c r="G2079" s="43">
        <v>0</v>
      </c>
    </row>
    <row r="2080" spans="1:7" x14ac:dyDescent="0.25">
      <c r="A2080" s="41" t="s">
        <v>43</v>
      </c>
      <c r="B2080" s="41" t="s">
        <v>16</v>
      </c>
      <c r="C2080" s="41" t="s">
        <v>15</v>
      </c>
      <c r="D2080" s="41" t="s">
        <v>42</v>
      </c>
      <c r="E2080" s="44">
        <v>45679</v>
      </c>
      <c r="F2080" s="41" t="s">
        <v>41</v>
      </c>
      <c r="G2080" s="43">
        <v>0</v>
      </c>
    </row>
    <row r="2081" spans="1:7" x14ac:dyDescent="0.25">
      <c r="A2081" s="41" t="s">
        <v>43</v>
      </c>
      <c r="B2081" s="41" t="s">
        <v>16</v>
      </c>
      <c r="C2081" s="41" t="s">
        <v>15</v>
      </c>
      <c r="D2081" s="41" t="s">
        <v>42</v>
      </c>
      <c r="E2081" s="44">
        <v>45680</v>
      </c>
      <c r="F2081" s="41" t="s">
        <v>41</v>
      </c>
      <c r="G2081" s="43">
        <v>0</v>
      </c>
    </row>
    <row r="2082" spans="1:7" x14ac:dyDescent="0.25">
      <c r="A2082" s="41" t="s">
        <v>43</v>
      </c>
      <c r="B2082" s="41" t="s">
        <v>16</v>
      </c>
      <c r="C2082" s="41" t="s">
        <v>15</v>
      </c>
      <c r="D2082" s="41" t="s">
        <v>42</v>
      </c>
      <c r="E2082" s="44">
        <v>45681</v>
      </c>
      <c r="F2082" s="41" t="s">
        <v>41</v>
      </c>
      <c r="G2082" s="43">
        <v>0</v>
      </c>
    </row>
    <row r="2083" spans="1:7" x14ac:dyDescent="0.25">
      <c r="A2083" s="41" t="s">
        <v>43</v>
      </c>
      <c r="B2083" s="41" t="s">
        <v>16</v>
      </c>
      <c r="C2083" s="41" t="s">
        <v>15</v>
      </c>
      <c r="D2083" s="41" t="s">
        <v>42</v>
      </c>
      <c r="E2083" s="44">
        <v>45684</v>
      </c>
      <c r="F2083" s="41" t="s">
        <v>41</v>
      </c>
      <c r="G2083" s="43">
        <v>0</v>
      </c>
    </row>
    <row r="2084" spans="1:7" x14ac:dyDescent="0.25">
      <c r="A2084" s="41" t="s">
        <v>43</v>
      </c>
      <c r="B2084" s="41" t="s">
        <v>16</v>
      </c>
      <c r="C2084" s="41" t="s">
        <v>15</v>
      </c>
      <c r="D2084" s="41" t="s">
        <v>42</v>
      </c>
      <c r="E2084" s="44">
        <v>45685</v>
      </c>
      <c r="F2084" s="41" t="s">
        <v>41</v>
      </c>
      <c r="G2084" s="43">
        <v>0</v>
      </c>
    </row>
    <row r="2085" spans="1:7" x14ac:dyDescent="0.25">
      <c r="A2085" s="41" t="s">
        <v>43</v>
      </c>
      <c r="B2085" s="41" t="s">
        <v>16</v>
      </c>
      <c r="C2085" s="41" t="s">
        <v>15</v>
      </c>
      <c r="D2085" s="41" t="s">
        <v>42</v>
      </c>
      <c r="E2085" s="44">
        <v>45686</v>
      </c>
      <c r="F2085" s="41" t="s">
        <v>41</v>
      </c>
      <c r="G2085" s="43">
        <v>0</v>
      </c>
    </row>
    <row r="2086" spans="1:7" x14ac:dyDescent="0.25">
      <c r="A2086" s="41" t="s">
        <v>43</v>
      </c>
      <c r="B2086" s="41" t="s">
        <v>16</v>
      </c>
      <c r="C2086" s="41" t="s">
        <v>15</v>
      </c>
      <c r="D2086" s="41" t="s">
        <v>42</v>
      </c>
      <c r="E2086" s="44">
        <v>45687</v>
      </c>
      <c r="F2086" s="41" t="s">
        <v>41</v>
      </c>
      <c r="G2086" s="43">
        <v>0</v>
      </c>
    </row>
    <row r="2087" spans="1:7" x14ac:dyDescent="0.25">
      <c r="A2087" s="41" t="s">
        <v>43</v>
      </c>
      <c r="B2087" s="41" t="s">
        <v>16</v>
      </c>
      <c r="C2087" s="41" t="s">
        <v>15</v>
      </c>
      <c r="D2087" s="41" t="s">
        <v>42</v>
      </c>
      <c r="E2087" s="44">
        <v>45688</v>
      </c>
      <c r="F2087" s="41" t="s">
        <v>41</v>
      </c>
      <c r="G2087" s="43">
        <v>0</v>
      </c>
    </row>
    <row r="2088" spans="1:7" x14ac:dyDescent="0.25">
      <c r="A2088" s="41" t="s">
        <v>43</v>
      </c>
      <c r="B2088" s="41" t="s">
        <v>16</v>
      </c>
      <c r="C2088" s="41" t="s">
        <v>15</v>
      </c>
      <c r="D2088" s="41" t="s">
        <v>42</v>
      </c>
      <c r="E2088" s="44">
        <v>45692</v>
      </c>
      <c r="F2088" s="41" t="s">
        <v>41</v>
      </c>
      <c r="G2088" s="43">
        <v>0</v>
      </c>
    </row>
    <row r="2089" spans="1:7" x14ac:dyDescent="0.25">
      <c r="A2089" s="41" t="s">
        <v>43</v>
      </c>
      <c r="B2089" s="41" t="s">
        <v>16</v>
      </c>
      <c r="C2089" s="41" t="s">
        <v>15</v>
      </c>
      <c r="D2089" s="41" t="s">
        <v>42</v>
      </c>
      <c r="E2089" s="44">
        <v>45693</v>
      </c>
      <c r="F2089" s="41" t="s">
        <v>41</v>
      </c>
      <c r="G2089" s="43">
        <v>0</v>
      </c>
    </row>
    <row r="2090" spans="1:7" x14ac:dyDescent="0.25">
      <c r="A2090" s="41" t="s">
        <v>43</v>
      </c>
      <c r="B2090" s="41" t="s">
        <v>16</v>
      </c>
      <c r="C2090" s="41" t="s">
        <v>15</v>
      </c>
      <c r="D2090" s="41" t="s">
        <v>42</v>
      </c>
      <c r="E2090" s="44">
        <v>45694</v>
      </c>
      <c r="F2090" s="41" t="s">
        <v>41</v>
      </c>
      <c r="G2090" s="43">
        <v>0</v>
      </c>
    </row>
    <row r="2091" spans="1:7" x14ac:dyDescent="0.25">
      <c r="A2091" s="41" t="s">
        <v>43</v>
      </c>
      <c r="B2091" s="41" t="s">
        <v>16</v>
      </c>
      <c r="C2091" s="41" t="s">
        <v>15</v>
      </c>
      <c r="D2091" s="41" t="s">
        <v>42</v>
      </c>
      <c r="E2091" s="44">
        <v>45695</v>
      </c>
      <c r="F2091" s="41" t="s">
        <v>41</v>
      </c>
      <c r="G2091" s="43">
        <v>0</v>
      </c>
    </row>
    <row r="2092" spans="1:7" x14ac:dyDescent="0.25">
      <c r="A2092" s="41" t="s">
        <v>43</v>
      </c>
      <c r="B2092" s="41" t="s">
        <v>16</v>
      </c>
      <c r="C2092" s="41" t="s">
        <v>15</v>
      </c>
      <c r="D2092" s="41" t="s">
        <v>42</v>
      </c>
      <c r="E2092" s="44">
        <v>45698</v>
      </c>
      <c r="F2092" s="41" t="s">
        <v>41</v>
      </c>
      <c r="G2092" s="43">
        <v>0</v>
      </c>
    </row>
    <row r="2093" spans="1:7" x14ac:dyDescent="0.25">
      <c r="A2093" s="41" t="s">
        <v>43</v>
      </c>
      <c r="B2093" s="41" t="s">
        <v>16</v>
      </c>
      <c r="C2093" s="41" t="s">
        <v>15</v>
      </c>
      <c r="D2093" s="41" t="s">
        <v>42</v>
      </c>
      <c r="E2093" s="44">
        <v>45700</v>
      </c>
      <c r="F2093" s="41" t="s">
        <v>41</v>
      </c>
      <c r="G2093" s="43">
        <v>0</v>
      </c>
    </row>
    <row r="2094" spans="1:7" x14ac:dyDescent="0.25">
      <c r="A2094" s="41" t="s">
        <v>43</v>
      </c>
      <c r="B2094" s="41" t="s">
        <v>16</v>
      </c>
      <c r="C2094" s="41" t="s">
        <v>15</v>
      </c>
      <c r="D2094" s="41" t="s">
        <v>42</v>
      </c>
      <c r="E2094" s="44">
        <v>45701</v>
      </c>
      <c r="F2094" s="41" t="s">
        <v>41</v>
      </c>
      <c r="G2094" s="43">
        <v>0</v>
      </c>
    </row>
    <row r="2095" spans="1:7" x14ac:dyDescent="0.25">
      <c r="A2095" s="41" t="s">
        <v>43</v>
      </c>
      <c r="B2095" s="41" t="s">
        <v>16</v>
      </c>
      <c r="C2095" s="41" t="s">
        <v>15</v>
      </c>
      <c r="D2095" s="41" t="s">
        <v>42</v>
      </c>
      <c r="E2095" s="44">
        <v>45702</v>
      </c>
      <c r="F2095" s="41" t="s">
        <v>41</v>
      </c>
      <c r="G2095" s="43">
        <v>0</v>
      </c>
    </row>
    <row r="2096" spans="1:7" x14ac:dyDescent="0.25">
      <c r="A2096" s="41" t="s">
        <v>43</v>
      </c>
      <c r="B2096" s="41" t="s">
        <v>16</v>
      </c>
      <c r="C2096" s="41" t="s">
        <v>15</v>
      </c>
      <c r="D2096" s="41" t="s">
        <v>42</v>
      </c>
      <c r="E2096" s="44">
        <v>45705</v>
      </c>
      <c r="F2096" s="41" t="s">
        <v>41</v>
      </c>
      <c r="G2096" s="43">
        <v>0</v>
      </c>
    </row>
    <row r="2097" spans="1:7" x14ac:dyDescent="0.25">
      <c r="A2097" s="41" t="s">
        <v>43</v>
      </c>
      <c r="B2097" s="41" t="s">
        <v>16</v>
      </c>
      <c r="C2097" s="41" t="s">
        <v>15</v>
      </c>
      <c r="D2097" s="41" t="s">
        <v>42</v>
      </c>
      <c r="E2097" s="44">
        <v>45706</v>
      </c>
      <c r="F2097" s="41" t="s">
        <v>41</v>
      </c>
      <c r="G2097" s="43">
        <v>0</v>
      </c>
    </row>
    <row r="2098" spans="1:7" x14ac:dyDescent="0.25">
      <c r="A2098" s="41" t="s">
        <v>43</v>
      </c>
      <c r="B2098" s="41" t="s">
        <v>16</v>
      </c>
      <c r="C2098" s="41" t="s">
        <v>15</v>
      </c>
      <c r="D2098" s="41" t="s">
        <v>42</v>
      </c>
      <c r="E2098" s="44">
        <v>45707</v>
      </c>
      <c r="F2098" s="41" t="s">
        <v>41</v>
      </c>
      <c r="G2098" s="43">
        <v>0</v>
      </c>
    </row>
    <row r="2099" spans="1:7" x14ac:dyDescent="0.25">
      <c r="A2099" s="41" t="s">
        <v>43</v>
      </c>
      <c r="B2099" s="41" t="s">
        <v>16</v>
      </c>
      <c r="C2099" s="41" t="s">
        <v>15</v>
      </c>
      <c r="D2099" s="41" t="s">
        <v>42</v>
      </c>
      <c r="E2099" s="44">
        <v>45708</v>
      </c>
      <c r="F2099" s="41" t="s">
        <v>41</v>
      </c>
      <c r="G2099" s="43">
        <v>0</v>
      </c>
    </row>
    <row r="2100" spans="1:7" x14ac:dyDescent="0.25">
      <c r="A2100" s="41" t="s">
        <v>43</v>
      </c>
      <c r="B2100" s="41" t="s">
        <v>16</v>
      </c>
      <c r="C2100" s="41" t="s">
        <v>15</v>
      </c>
      <c r="D2100" s="41" t="s">
        <v>42</v>
      </c>
      <c r="E2100" s="44">
        <v>45709</v>
      </c>
      <c r="F2100" s="41" t="s">
        <v>41</v>
      </c>
      <c r="G2100" s="43">
        <v>0</v>
      </c>
    </row>
    <row r="2101" spans="1:7" x14ac:dyDescent="0.25">
      <c r="A2101" s="41" t="s">
        <v>43</v>
      </c>
      <c r="B2101" s="41" t="s">
        <v>16</v>
      </c>
      <c r="C2101" s="41" t="s">
        <v>15</v>
      </c>
      <c r="D2101" s="41" t="s">
        <v>42</v>
      </c>
      <c r="E2101" s="44">
        <v>45713</v>
      </c>
      <c r="F2101" s="41" t="s">
        <v>41</v>
      </c>
      <c r="G2101" s="43">
        <v>0</v>
      </c>
    </row>
    <row r="2102" spans="1:7" x14ac:dyDescent="0.25">
      <c r="A2102" s="41" t="s">
        <v>43</v>
      </c>
      <c r="B2102" s="41" t="s">
        <v>16</v>
      </c>
      <c r="C2102" s="41" t="s">
        <v>15</v>
      </c>
      <c r="D2102" s="41" t="s">
        <v>42</v>
      </c>
      <c r="E2102" s="44">
        <v>45714</v>
      </c>
      <c r="F2102" s="41" t="s">
        <v>41</v>
      </c>
      <c r="G2102" s="43">
        <v>0</v>
      </c>
    </row>
    <row r="2103" spans="1:7" x14ac:dyDescent="0.25">
      <c r="A2103" s="41" t="s">
        <v>43</v>
      </c>
      <c r="B2103" s="41" t="s">
        <v>16</v>
      </c>
      <c r="C2103" s="41" t="s">
        <v>15</v>
      </c>
      <c r="D2103" s="41" t="s">
        <v>42</v>
      </c>
      <c r="E2103" s="44">
        <v>45715</v>
      </c>
      <c r="F2103" s="41" t="s">
        <v>41</v>
      </c>
      <c r="G2103" s="43">
        <v>0</v>
      </c>
    </row>
    <row r="2104" spans="1:7" x14ac:dyDescent="0.25">
      <c r="A2104" s="41" t="s">
        <v>43</v>
      </c>
      <c r="B2104" s="41" t="s">
        <v>16</v>
      </c>
      <c r="C2104" s="41" t="s">
        <v>15</v>
      </c>
      <c r="D2104" s="41" t="s">
        <v>42</v>
      </c>
      <c r="E2104" s="44">
        <v>45716</v>
      </c>
      <c r="F2104" s="41" t="s">
        <v>41</v>
      </c>
      <c r="G2104" s="43">
        <v>0</v>
      </c>
    </row>
    <row r="2105" spans="1:7" x14ac:dyDescent="0.25">
      <c r="A2105" s="41" t="s">
        <v>43</v>
      </c>
      <c r="B2105" s="41" t="s">
        <v>16</v>
      </c>
      <c r="C2105" s="41" t="s">
        <v>15</v>
      </c>
      <c r="D2105" s="41" t="s">
        <v>42</v>
      </c>
      <c r="E2105" s="44">
        <v>45719</v>
      </c>
      <c r="F2105" s="41" t="s">
        <v>41</v>
      </c>
      <c r="G2105" s="43">
        <v>0</v>
      </c>
    </row>
    <row r="2106" spans="1:7" x14ac:dyDescent="0.25">
      <c r="A2106" s="41" t="s">
        <v>43</v>
      </c>
      <c r="B2106" s="41" t="s">
        <v>16</v>
      </c>
      <c r="C2106" s="41" t="s">
        <v>15</v>
      </c>
      <c r="D2106" s="41" t="s">
        <v>42</v>
      </c>
      <c r="E2106" s="44">
        <v>45720</v>
      </c>
      <c r="F2106" s="41" t="s">
        <v>41</v>
      </c>
      <c r="G2106" s="43">
        <v>0</v>
      </c>
    </row>
    <row r="2107" spans="1:7" x14ac:dyDescent="0.25">
      <c r="A2107" s="41" t="s">
        <v>43</v>
      </c>
      <c r="B2107" s="41" t="s">
        <v>16</v>
      </c>
      <c r="C2107" s="41" t="s">
        <v>15</v>
      </c>
      <c r="D2107" s="41" t="s">
        <v>42</v>
      </c>
      <c r="E2107" s="44">
        <v>45721</v>
      </c>
      <c r="F2107" s="41" t="s">
        <v>41</v>
      </c>
      <c r="G2107" s="43">
        <v>0</v>
      </c>
    </row>
    <row r="2108" spans="1:7" x14ac:dyDescent="0.25">
      <c r="A2108" s="41" t="s">
        <v>43</v>
      </c>
      <c r="B2108" s="41" t="s">
        <v>16</v>
      </c>
      <c r="C2108" s="41" t="s">
        <v>15</v>
      </c>
      <c r="D2108" s="41" t="s">
        <v>42</v>
      </c>
      <c r="E2108" s="44">
        <v>45722</v>
      </c>
      <c r="F2108" s="41" t="s">
        <v>41</v>
      </c>
      <c r="G2108" s="43">
        <v>0</v>
      </c>
    </row>
    <row r="2109" spans="1:7" x14ac:dyDescent="0.25">
      <c r="A2109" s="41" t="s">
        <v>43</v>
      </c>
      <c r="B2109" s="41" t="s">
        <v>16</v>
      </c>
      <c r="C2109" s="41" t="s">
        <v>15</v>
      </c>
      <c r="D2109" s="41" t="s">
        <v>42</v>
      </c>
      <c r="E2109" s="44">
        <v>45723</v>
      </c>
      <c r="F2109" s="41" t="s">
        <v>41</v>
      </c>
      <c r="G2109" s="43">
        <v>0</v>
      </c>
    </row>
    <row r="2110" spans="1:7" x14ac:dyDescent="0.25">
      <c r="A2110" s="41" t="s">
        <v>43</v>
      </c>
      <c r="B2110" s="41" t="s">
        <v>16</v>
      </c>
      <c r="C2110" s="41" t="s">
        <v>15</v>
      </c>
      <c r="D2110" s="41" t="s">
        <v>42</v>
      </c>
      <c r="E2110" s="44">
        <v>45726</v>
      </c>
      <c r="F2110" s="41" t="s">
        <v>41</v>
      </c>
      <c r="G2110" s="43">
        <v>0</v>
      </c>
    </row>
    <row r="2111" spans="1:7" x14ac:dyDescent="0.25">
      <c r="A2111" s="41" t="s">
        <v>43</v>
      </c>
      <c r="B2111" s="41" t="s">
        <v>16</v>
      </c>
      <c r="C2111" s="41" t="s">
        <v>15</v>
      </c>
      <c r="D2111" s="41" t="s">
        <v>42</v>
      </c>
      <c r="E2111" s="44">
        <v>45727</v>
      </c>
      <c r="F2111" s="41" t="s">
        <v>41</v>
      </c>
      <c r="G2111" s="43">
        <v>0</v>
      </c>
    </row>
    <row r="2112" spans="1:7" x14ac:dyDescent="0.25">
      <c r="A2112" s="41" t="s">
        <v>43</v>
      </c>
      <c r="B2112" s="41" t="s">
        <v>16</v>
      </c>
      <c r="C2112" s="41" t="s">
        <v>15</v>
      </c>
      <c r="D2112" s="41" t="s">
        <v>42</v>
      </c>
      <c r="E2112" s="44">
        <v>45728</v>
      </c>
      <c r="F2112" s="41" t="s">
        <v>41</v>
      </c>
      <c r="G2112" s="43">
        <v>0</v>
      </c>
    </row>
    <row r="2113" spans="1:7" x14ac:dyDescent="0.25">
      <c r="A2113" s="41" t="s">
        <v>43</v>
      </c>
      <c r="B2113" s="41" t="s">
        <v>16</v>
      </c>
      <c r="C2113" s="41" t="s">
        <v>15</v>
      </c>
      <c r="D2113" s="41" t="s">
        <v>42</v>
      </c>
      <c r="E2113" s="44">
        <v>45729</v>
      </c>
      <c r="F2113" s="41" t="s">
        <v>41</v>
      </c>
      <c r="G2113" s="43">
        <v>0</v>
      </c>
    </row>
    <row r="2114" spans="1:7" x14ac:dyDescent="0.25">
      <c r="A2114" s="41" t="s">
        <v>43</v>
      </c>
      <c r="B2114" s="41" t="s">
        <v>16</v>
      </c>
      <c r="C2114" s="41" t="s">
        <v>15</v>
      </c>
      <c r="D2114" s="41" t="s">
        <v>42</v>
      </c>
      <c r="E2114" s="44">
        <v>45730</v>
      </c>
      <c r="F2114" s="41" t="s">
        <v>41</v>
      </c>
      <c r="G2114" s="43">
        <v>0</v>
      </c>
    </row>
    <row r="2115" spans="1:7" x14ac:dyDescent="0.25">
      <c r="A2115" s="41" t="s">
        <v>43</v>
      </c>
      <c r="B2115" s="41" t="s">
        <v>16</v>
      </c>
      <c r="C2115" s="41" t="s">
        <v>15</v>
      </c>
      <c r="D2115" s="41" t="s">
        <v>42</v>
      </c>
      <c r="E2115" s="44">
        <v>45734</v>
      </c>
      <c r="F2115" s="41" t="s">
        <v>41</v>
      </c>
      <c r="G2115" s="43">
        <v>0</v>
      </c>
    </row>
    <row r="2116" spans="1:7" x14ac:dyDescent="0.25">
      <c r="A2116" s="41" t="s">
        <v>43</v>
      </c>
      <c r="B2116" s="41" t="s">
        <v>16</v>
      </c>
      <c r="C2116" s="41" t="s">
        <v>15</v>
      </c>
      <c r="D2116" s="41" t="s">
        <v>42</v>
      </c>
      <c r="E2116" s="44">
        <v>45735</v>
      </c>
      <c r="F2116" s="41" t="s">
        <v>41</v>
      </c>
      <c r="G2116" s="43">
        <v>0</v>
      </c>
    </row>
    <row r="2117" spans="1:7" x14ac:dyDescent="0.25">
      <c r="A2117" s="41" t="s">
        <v>43</v>
      </c>
      <c r="B2117" s="41" t="s">
        <v>16</v>
      </c>
      <c r="C2117" s="41" t="s">
        <v>15</v>
      </c>
      <c r="D2117" s="41" t="s">
        <v>42</v>
      </c>
      <c r="E2117" s="44">
        <v>45737</v>
      </c>
      <c r="F2117" s="41" t="s">
        <v>41</v>
      </c>
      <c r="G2117" s="43">
        <v>0</v>
      </c>
    </row>
    <row r="2118" spans="1:7" x14ac:dyDescent="0.25">
      <c r="A2118" s="41" t="s">
        <v>43</v>
      </c>
      <c r="B2118" s="41" t="s">
        <v>16</v>
      </c>
      <c r="C2118" s="41" t="s">
        <v>15</v>
      </c>
      <c r="D2118" s="41" t="s">
        <v>42</v>
      </c>
      <c r="E2118" s="44">
        <v>45740</v>
      </c>
      <c r="F2118" s="41" t="s">
        <v>41</v>
      </c>
      <c r="G2118" s="43">
        <v>0</v>
      </c>
    </row>
    <row r="2119" spans="1:7" x14ac:dyDescent="0.25">
      <c r="A2119" s="41" t="s">
        <v>43</v>
      </c>
      <c r="B2119" s="41" t="s">
        <v>16</v>
      </c>
      <c r="C2119" s="41" t="s">
        <v>15</v>
      </c>
      <c r="D2119" s="41" t="s">
        <v>42</v>
      </c>
      <c r="E2119" s="44">
        <v>45741</v>
      </c>
      <c r="F2119" s="41" t="s">
        <v>41</v>
      </c>
      <c r="G2119" s="43">
        <v>0</v>
      </c>
    </row>
    <row r="2120" spans="1:7" x14ac:dyDescent="0.25">
      <c r="A2120" s="41" t="s">
        <v>43</v>
      </c>
      <c r="B2120" s="41" t="s">
        <v>16</v>
      </c>
      <c r="C2120" s="41" t="s">
        <v>15</v>
      </c>
      <c r="D2120" s="41" t="s">
        <v>42</v>
      </c>
      <c r="E2120" s="44">
        <v>45742</v>
      </c>
      <c r="F2120" s="41" t="s">
        <v>41</v>
      </c>
      <c r="G2120" s="43">
        <v>0</v>
      </c>
    </row>
    <row r="2121" spans="1:7" x14ac:dyDescent="0.25">
      <c r="A2121" s="41" t="s">
        <v>43</v>
      </c>
      <c r="B2121" s="41" t="s">
        <v>16</v>
      </c>
      <c r="C2121" s="41" t="s">
        <v>15</v>
      </c>
      <c r="D2121" s="41" t="s">
        <v>42</v>
      </c>
      <c r="E2121" s="44">
        <v>45743</v>
      </c>
      <c r="F2121" s="41" t="s">
        <v>41</v>
      </c>
      <c r="G2121" s="43">
        <v>0</v>
      </c>
    </row>
    <row r="2122" spans="1:7" x14ac:dyDescent="0.25">
      <c r="A2122" s="41" t="s">
        <v>43</v>
      </c>
      <c r="B2122" s="41" t="s">
        <v>16</v>
      </c>
      <c r="C2122" s="41" t="s">
        <v>15</v>
      </c>
      <c r="D2122" s="41" t="s">
        <v>42</v>
      </c>
      <c r="E2122" s="44">
        <v>45744</v>
      </c>
      <c r="F2122" s="41" t="s">
        <v>41</v>
      </c>
      <c r="G2122" s="43">
        <v>0</v>
      </c>
    </row>
    <row r="2123" spans="1:7" x14ac:dyDescent="0.25">
      <c r="A2123" s="41" t="s">
        <v>43</v>
      </c>
      <c r="B2123" s="41" t="s">
        <v>16</v>
      </c>
      <c r="C2123" s="41" t="s">
        <v>15</v>
      </c>
      <c r="D2123" s="41" t="s">
        <v>42</v>
      </c>
      <c r="E2123" s="44">
        <v>45747</v>
      </c>
      <c r="F2123" s="41" t="s">
        <v>41</v>
      </c>
      <c r="G2123" s="43">
        <v>0</v>
      </c>
    </row>
    <row r="2124" spans="1:7" x14ac:dyDescent="0.25">
      <c r="A2124" s="41" t="s">
        <v>43</v>
      </c>
      <c r="B2124" s="41" t="s">
        <v>16</v>
      </c>
      <c r="C2124" s="41" t="s">
        <v>15</v>
      </c>
      <c r="D2124" s="41" t="s">
        <v>42</v>
      </c>
      <c r="E2124" s="44">
        <v>45748</v>
      </c>
      <c r="F2124" s="41" t="s">
        <v>41</v>
      </c>
      <c r="G2124" s="43">
        <v>0</v>
      </c>
    </row>
    <row r="2125" spans="1:7" x14ac:dyDescent="0.25">
      <c r="A2125" s="41" t="s">
        <v>43</v>
      </c>
      <c r="B2125" s="41" t="s">
        <v>16</v>
      </c>
      <c r="C2125" s="41" t="s">
        <v>15</v>
      </c>
      <c r="D2125" s="41" t="s">
        <v>42</v>
      </c>
      <c r="E2125" s="44">
        <v>45749</v>
      </c>
      <c r="F2125" s="41" t="s">
        <v>41</v>
      </c>
      <c r="G2125" s="43">
        <v>0</v>
      </c>
    </row>
    <row r="2126" spans="1:7" x14ac:dyDescent="0.25">
      <c r="A2126" s="41" t="s">
        <v>43</v>
      </c>
      <c r="B2126" s="41" t="s">
        <v>16</v>
      </c>
      <c r="C2126" s="41" t="s">
        <v>15</v>
      </c>
      <c r="D2126" s="41" t="s">
        <v>42</v>
      </c>
      <c r="E2126" s="44">
        <v>45750</v>
      </c>
      <c r="F2126" s="41" t="s">
        <v>41</v>
      </c>
      <c r="G2126" s="43">
        <v>0</v>
      </c>
    </row>
    <row r="2127" spans="1:7" x14ac:dyDescent="0.25">
      <c r="A2127" s="41" t="s">
        <v>43</v>
      </c>
      <c r="B2127" s="41" t="s">
        <v>16</v>
      </c>
      <c r="C2127" s="41" t="s">
        <v>15</v>
      </c>
      <c r="D2127" s="41" t="s">
        <v>42</v>
      </c>
      <c r="E2127" s="44">
        <v>45751</v>
      </c>
      <c r="F2127" s="41" t="s">
        <v>41</v>
      </c>
      <c r="G2127" s="43">
        <v>0</v>
      </c>
    </row>
    <row r="2128" spans="1:7" x14ac:dyDescent="0.25">
      <c r="A2128" s="41" t="s">
        <v>43</v>
      </c>
      <c r="B2128" s="41" t="s">
        <v>16</v>
      </c>
      <c r="C2128" s="41" t="s">
        <v>15</v>
      </c>
      <c r="D2128" s="41" t="s">
        <v>42</v>
      </c>
      <c r="E2128" s="44">
        <v>45754</v>
      </c>
      <c r="F2128" s="41" t="s">
        <v>41</v>
      </c>
      <c r="G2128" s="43">
        <v>0</v>
      </c>
    </row>
    <row r="2129" spans="1:7" x14ac:dyDescent="0.25">
      <c r="A2129" s="41" t="s">
        <v>43</v>
      </c>
      <c r="B2129" s="41" t="s">
        <v>16</v>
      </c>
      <c r="C2129" s="41" t="s">
        <v>15</v>
      </c>
      <c r="D2129" s="41" t="s">
        <v>42</v>
      </c>
      <c r="E2129" s="44">
        <v>45755</v>
      </c>
      <c r="F2129" s="41" t="s">
        <v>41</v>
      </c>
      <c r="G2129" s="43">
        <v>0</v>
      </c>
    </row>
    <row r="2130" spans="1:7" x14ac:dyDescent="0.25">
      <c r="A2130" s="41" t="s">
        <v>43</v>
      </c>
      <c r="B2130" s="41" t="s">
        <v>16</v>
      </c>
      <c r="C2130" s="41" t="s">
        <v>15</v>
      </c>
      <c r="D2130" s="41" t="s">
        <v>42</v>
      </c>
      <c r="E2130" s="44">
        <v>45756</v>
      </c>
      <c r="F2130" s="41" t="s">
        <v>41</v>
      </c>
      <c r="G2130" s="43">
        <v>0</v>
      </c>
    </row>
    <row r="2131" spans="1:7" x14ac:dyDescent="0.25">
      <c r="A2131" s="41" t="s">
        <v>43</v>
      </c>
      <c r="B2131" s="41" t="s">
        <v>16</v>
      </c>
      <c r="C2131" s="41" t="s">
        <v>15</v>
      </c>
      <c r="D2131" s="41" t="s">
        <v>42</v>
      </c>
      <c r="E2131" s="44">
        <v>45757</v>
      </c>
      <c r="F2131" s="41" t="s">
        <v>41</v>
      </c>
      <c r="G2131" s="43">
        <v>0</v>
      </c>
    </row>
    <row r="2132" spans="1:7" x14ac:dyDescent="0.25">
      <c r="A2132" s="41" t="s">
        <v>43</v>
      </c>
      <c r="B2132" s="41" t="s">
        <v>16</v>
      </c>
      <c r="C2132" s="41" t="s">
        <v>15</v>
      </c>
      <c r="D2132" s="41" t="s">
        <v>42</v>
      </c>
      <c r="E2132" s="44">
        <v>45758</v>
      </c>
      <c r="F2132" s="41" t="s">
        <v>41</v>
      </c>
      <c r="G2132" s="43">
        <v>0</v>
      </c>
    </row>
    <row r="2133" spans="1:7" x14ac:dyDescent="0.25">
      <c r="A2133" s="41" t="s">
        <v>43</v>
      </c>
      <c r="B2133" s="41" t="s">
        <v>16</v>
      </c>
      <c r="C2133" s="41" t="s">
        <v>15</v>
      </c>
      <c r="D2133" s="41" t="s">
        <v>42</v>
      </c>
      <c r="E2133" s="44">
        <v>45761</v>
      </c>
      <c r="F2133" s="41" t="s">
        <v>41</v>
      </c>
      <c r="G2133" s="43">
        <v>0</v>
      </c>
    </row>
    <row r="2134" spans="1:7" x14ac:dyDescent="0.25">
      <c r="A2134" s="41" t="s">
        <v>43</v>
      </c>
      <c r="B2134" s="41" t="s">
        <v>16</v>
      </c>
      <c r="C2134" s="41" t="s">
        <v>15</v>
      </c>
      <c r="D2134" s="41" t="s">
        <v>42</v>
      </c>
      <c r="E2134" s="44">
        <v>45762</v>
      </c>
      <c r="F2134" s="41" t="s">
        <v>41</v>
      </c>
      <c r="G2134" s="43">
        <v>0</v>
      </c>
    </row>
    <row r="2135" spans="1:7" x14ac:dyDescent="0.25">
      <c r="A2135" s="41" t="s">
        <v>43</v>
      </c>
      <c r="B2135" s="41" t="s">
        <v>16</v>
      </c>
      <c r="C2135" s="41" t="s">
        <v>15</v>
      </c>
      <c r="D2135" s="41" t="s">
        <v>42</v>
      </c>
      <c r="E2135" s="44">
        <v>45763</v>
      </c>
      <c r="F2135" s="41" t="s">
        <v>41</v>
      </c>
      <c r="G2135" s="43">
        <v>0</v>
      </c>
    </row>
    <row r="2136" spans="1:7" x14ac:dyDescent="0.25">
      <c r="A2136" s="41" t="s">
        <v>43</v>
      </c>
      <c r="B2136" s="41" t="s">
        <v>16</v>
      </c>
      <c r="C2136" s="41" t="s">
        <v>15</v>
      </c>
      <c r="D2136" s="41" t="s">
        <v>42</v>
      </c>
      <c r="E2136" s="44">
        <v>45764</v>
      </c>
      <c r="F2136" s="41" t="s">
        <v>41</v>
      </c>
      <c r="G2136" s="43">
        <v>0</v>
      </c>
    </row>
    <row r="2137" spans="1:7" x14ac:dyDescent="0.25">
      <c r="A2137" s="41" t="s">
        <v>43</v>
      </c>
      <c r="B2137" s="41" t="s">
        <v>16</v>
      </c>
      <c r="C2137" s="41" t="s">
        <v>15</v>
      </c>
      <c r="D2137" s="41" t="s">
        <v>42</v>
      </c>
      <c r="E2137" s="44">
        <v>45769</v>
      </c>
      <c r="F2137" s="41" t="s">
        <v>41</v>
      </c>
      <c r="G2137" s="43">
        <v>0</v>
      </c>
    </row>
    <row r="2138" spans="1:7" x14ac:dyDescent="0.25">
      <c r="A2138" s="41" t="s">
        <v>43</v>
      </c>
      <c r="B2138" s="41" t="s">
        <v>16</v>
      </c>
      <c r="C2138" s="41" t="s">
        <v>15</v>
      </c>
      <c r="D2138" s="41" t="s">
        <v>42</v>
      </c>
      <c r="E2138" s="44">
        <v>45770</v>
      </c>
      <c r="F2138" s="41" t="s">
        <v>41</v>
      </c>
      <c r="G2138" s="43">
        <v>0</v>
      </c>
    </row>
    <row r="2139" spans="1:7" x14ac:dyDescent="0.25">
      <c r="A2139" s="41" t="s">
        <v>43</v>
      </c>
      <c r="B2139" s="41" t="s">
        <v>16</v>
      </c>
      <c r="C2139" s="41" t="s">
        <v>15</v>
      </c>
      <c r="D2139" s="41" t="s">
        <v>42</v>
      </c>
      <c r="E2139" s="44">
        <v>45771</v>
      </c>
      <c r="F2139" s="41" t="s">
        <v>41</v>
      </c>
      <c r="G2139" s="43">
        <v>0</v>
      </c>
    </row>
    <row r="2140" spans="1:7" x14ac:dyDescent="0.25">
      <c r="A2140" s="41" t="s">
        <v>43</v>
      </c>
      <c r="B2140" s="41" t="s">
        <v>16</v>
      </c>
      <c r="C2140" s="41" t="s">
        <v>15</v>
      </c>
      <c r="D2140" s="41" t="s">
        <v>42</v>
      </c>
      <c r="E2140" s="44">
        <v>45772</v>
      </c>
      <c r="F2140" s="41" t="s">
        <v>41</v>
      </c>
      <c r="G2140" s="43">
        <v>0</v>
      </c>
    </row>
    <row r="2141" spans="1:7" x14ac:dyDescent="0.25">
      <c r="A2141" s="41" t="s">
        <v>43</v>
      </c>
      <c r="B2141" s="41" t="s">
        <v>16</v>
      </c>
      <c r="C2141" s="41" t="s">
        <v>15</v>
      </c>
      <c r="D2141" s="41" t="s">
        <v>42</v>
      </c>
      <c r="E2141" s="44">
        <v>45775</v>
      </c>
      <c r="F2141" s="41" t="s">
        <v>41</v>
      </c>
      <c r="G2141" s="43">
        <v>0</v>
      </c>
    </row>
    <row r="2142" spans="1:7" x14ac:dyDescent="0.25">
      <c r="A2142" s="41" t="s">
        <v>43</v>
      </c>
      <c r="B2142" s="41" t="s">
        <v>16</v>
      </c>
      <c r="C2142" s="41" t="s">
        <v>15</v>
      </c>
      <c r="D2142" s="41" t="s">
        <v>42</v>
      </c>
      <c r="E2142" s="44">
        <v>45777</v>
      </c>
      <c r="F2142" s="41" t="s">
        <v>41</v>
      </c>
      <c r="G2142" s="43">
        <v>0</v>
      </c>
    </row>
    <row r="2143" spans="1:7" x14ac:dyDescent="0.25">
      <c r="A2143" s="41" t="s">
        <v>43</v>
      </c>
      <c r="B2143" s="41" t="s">
        <v>16</v>
      </c>
      <c r="C2143" s="41" t="s">
        <v>15</v>
      </c>
      <c r="D2143" s="41" t="s">
        <v>42</v>
      </c>
      <c r="E2143" s="44">
        <v>45778</v>
      </c>
      <c r="F2143" s="41" t="s">
        <v>41</v>
      </c>
      <c r="G2143" s="43">
        <v>0</v>
      </c>
    </row>
    <row r="2144" spans="1:7" x14ac:dyDescent="0.25">
      <c r="A2144" s="41" t="s">
        <v>43</v>
      </c>
      <c r="B2144" s="41" t="s">
        <v>16</v>
      </c>
      <c r="C2144" s="41" t="s">
        <v>15</v>
      </c>
      <c r="D2144" s="41" t="s">
        <v>42</v>
      </c>
      <c r="E2144" s="44">
        <v>45779</v>
      </c>
      <c r="F2144" s="41" t="s">
        <v>41</v>
      </c>
      <c r="G2144" s="43">
        <v>0</v>
      </c>
    </row>
    <row r="2145" spans="1:7" x14ac:dyDescent="0.25">
      <c r="A2145" s="41" t="s">
        <v>43</v>
      </c>
      <c r="B2145" s="41" t="s">
        <v>16</v>
      </c>
      <c r="C2145" s="41" t="s">
        <v>15</v>
      </c>
      <c r="D2145" s="41" t="s">
        <v>42</v>
      </c>
      <c r="E2145" s="44">
        <v>45784</v>
      </c>
      <c r="F2145" s="41" t="s">
        <v>41</v>
      </c>
      <c r="G2145" s="43">
        <v>0</v>
      </c>
    </row>
    <row r="2146" spans="1:7" x14ac:dyDescent="0.25">
      <c r="A2146" s="41" t="s">
        <v>43</v>
      </c>
      <c r="B2146" s="41" t="s">
        <v>16</v>
      </c>
      <c r="C2146" s="41" t="s">
        <v>15</v>
      </c>
      <c r="D2146" s="41" t="s">
        <v>42</v>
      </c>
      <c r="E2146" s="44">
        <v>45785</v>
      </c>
      <c r="F2146" s="41" t="s">
        <v>41</v>
      </c>
      <c r="G2146" s="43">
        <v>0</v>
      </c>
    </row>
    <row r="2147" spans="1:7" x14ac:dyDescent="0.25">
      <c r="A2147" s="41" t="s">
        <v>43</v>
      </c>
      <c r="B2147" s="41" t="s">
        <v>16</v>
      </c>
      <c r="C2147" s="41" t="s">
        <v>15</v>
      </c>
      <c r="D2147" s="41" t="s">
        <v>42</v>
      </c>
      <c r="E2147" s="44">
        <v>45786</v>
      </c>
      <c r="F2147" s="41" t="s">
        <v>41</v>
      </c>
      <c r="G2147" s="43">
        <v>0</v>
      </c>
    </row>
    <row r="2148" spans="1:7" x14ac:dyDescent="0.25">
      <c r="A2148" s="41" t="s">
        <v>43</v>
      </c>
      <c r="B2148" s="41" t="s">
        <v>16</v>
      </c>
      <c r="C2148" s="41" t="s">
        <v>15</v>
      </c>
      <c r="D2148" s="41" t="s">
        <v>42</v>
      </c>
      <c r="E2148" s="44">
        <v>45789</v>
      </c>
      <c r="F2148" s="41" t="s">
        <v>41</v>
      </c>
      <c r="G2148" s="43">
        <v>0</v>
      </c>
    </row>
    <row r="2149" spans="1:7" x14ac:dyDescent="0.25">
      <c r="A2149" s="41" t="s">
        <v>43</v>
      </c>
      <c r="B2149" s="41" t="s">
        <v>16</v>
      </c>
      <c r="C2149" s="41" t="s">
        <v>15</v>
      </c>
      <c r="D2149" s="41" t="s">
        <v>42</v>
      </c>
      <c r="E2149" s="44">
        <v>45790</v>
      </c>
      <c r="F2149" s="41" t="s">
        <v>41</v>
      </c>
      <c r="G2149" s="43">
        <v>0</v>
      </c>
    </row>
    <row r="2150" spans="1:7" x14ac:dyDescent="0.25">
      <c r="A2150" s="41" t="s">
        <v>43</v>
      </c>
      <c r="B2150" s="41" t="s">
        <v>16</v>
      </c>
      <c r="C2150" s="41" t="s">
        <v>15</v>
      </c>
      <c r="D2150" s="41" t="s">
        <v>42</v>
      </c>
      <c r="E2150" s="44">
        <v>45791</v>
      </c>
      <c r="F2150" s="41" t="s">
        <v>41</v>
      </c>
      <c r="G2150" s="43">
        <v>0</v>
      </c>
    </row>
    <row r="2151" spans="1:7" x14ac:dyDescent="0.25">
      <c r="A2151" s="41" t="s">
        <v>43</v>
      </c>
      <c r="B2151" s="41" t="s">
        <v>16</v>
      </c>
      <c r="C2151" s="41" t="s">
        <v>15</v>
      </c>
      <c r="D2151" s="41" t="s">
        <v>42</v>
      </c>
      <c r="E2151" s="44">
        <v>45792</v>
      </c>
      <c r="F2151" s="41" t="s">
        <v>41</v>
      </c>
      <c r="G2151" s="43">
        <v>0</v>
      </c>
    </row>
    <row r="2152" spans="1:7" x14ac:dyDescent="0.25">
      <c r="A2152" s="41" t="s">
        <v>43</v>
      </c>
      <c r="B2152" s="41" t="s">
        <v>16</v>
      </c>
      <c r="C2152" s="41" t="s">
        <v>15</v>
      </c>
      <c r="D2152" s="41" t="s">
        <v>42</v>
      </c>
      <c r="E2152" s="44">
        <v>45793</v>
      </c>
      <c r="F2152" s="41" t="s">
        <v>41</v>
      </c>
      <c r="G2152" s="43">
        <v>0</v>
      </c>
    </row>
    <row r="2153" spans="1:7" x14ac:dyDescent="0.25">
      <c r="A2153" s="41" t="s">
        <v>43</v>
      </c>
      <c r="B2153" s="41" t="s">
        <v>16</v>
      </c>
      <c r="C2153" s="41" t="s">
        <v>15</v>
      </c>
      <c r="D2153" s="41" t="s">
        <v>42</v>
      </c>
      <c r="E2153" s="44">
        <v>45796</v>
      </c>
      <c r="F2153" s="41" t="s">
        <v>41</v>
      </c>
      <c r="G2153" s="43">
        <v>0</v>
      </c>
    </row>
    <row r="2154" spans="1:7" x14ac:dyDescent="0.25">
      <c r="A2154" s="41" t="s">
        <v>43</v>
      </c>
      <c r="B2154" s="41" t="s">
        <v>16</v>
      </c>
      <c r="C2154" s="41" t="s">
        <v>15</v>
      </c>
      <c r="D2154" s="41" t="s">
        <v>42</v>
      </c>
      <c r="E2154" s="44">
        <v>45797</v>
      </c>
      <c r="F2154" s="41" t="s">
        <v>41</v>
      </c>
      <c r="G2154" s="43">
        <v>0</v>
      </c>
    </row>
    <row r="2155" spans="1:7" x14ac:dyDescent="0.25">
      <c r="A2155" s="41" t="s">
        <v>43</v>
      </c>
      <c r="B2155" s="41" t="s">
        <v>16</v>
      </c>
      <c r="C2155" s="41" t="s">
        <v>15</v>
      </c>
      <c r="D2155" s="41" t="s">
        <v>42</v>
      </c>
      <c r="E2155" s="44">
        <v>45798</v>
      </c>
      <c r="F2155" s="41" t="s">
        <v>41</v>
      </c>
      <c r="G2155" s="43">
        <v>0</v>
      </c>
    </row>
    <row r="2156" spans="1:7" x14ac:dyDescent="0.25">
      <c r="A2156" s="41" t="s">
        <v>43</v>
      </c>
      <c r="B2156" s="41" t="s">
        <v>16</v>
      </c>
      <c r="C2156" s="41" t="s">
        <v>15</v>
      </c>
      <c r="D2156" s="41" t="s">
        <v>42</v>
      </c>
      <c r="E2156" s="44">
        <v>45799</v>
      </c>
      <c r="F2156" s="41" t="s">
        <v>41</v>
      </c>
      <c r="G2156" s="43">
        <v>0</v>
      </c>
    </row>
    <row r="2157" spans="1:7" x14ac:dyDescent="0.25">
      <c r="A2157" s="41" t="s">
        <v>43</v>
      </c>
      <c r="B2157" s="41" t="s">
        <v>16</v>
      </c>
      <c r="C2157" s="41" t="s">
        <v>15</v>
      </c>
      <c r="D2157" s="41" t="s">
        <v>42</v>
      </c>
      <c r="E2157" s="44">
        <v>45800</v>
      </c>
      <c r="F2157" s="41" t="s">
        <v>41</v>
      </c>
      <c r="G2157" s="43">
        <v>0</v>
      </c>
    </row>
    <row r="2158" spans="1:7" x14ac:dyDescent="0.25">
      <c r="A2158" s="41" t="s">
        <v>43</v>
      </c>
      <c r="B2158" s="41" t="s">
        <v>16</v>
      </c>
      <c r="C2158" s="41" t="s">
        <v>15</v>
      </c>
      <c r="D2158" s="41" t="s">
        <v>42</v>
      </c>
      <c r="E2158" s="44">
        <v>45804</v>
      </c>
      <c r="F2158" s="41" t="s">
        <v>41</v>
      </c>
      <c r="G2158" s="43">
        <v>0</v>
      </c>
    </row>
    <row r="2159" spans="1:7" x14ac:dyDescent="0.25">
      <c r="A2159" s="41" t="s">
        <v>43</v>
      </c>
      <c r="B2159" s="41" t="s">
        <v>16</v>
      </c>
      <c r="C2159" s="41" t="s">
        <v>15</v>
      </c>
      <c r="D2159" s="41" t="s">
        <v>42</v>
      </c>
      <c r="E2159" s="44">
        <v>45805</v>
      </c>
      <c r="F2159" s="41" t="s">
        <v>41</v>
      </c>
      <c r="G2159" s="43">
        <v>0</v>
      </c>
    </row>
    <row r="2160" spans="1:7" x14ac:dyDescent="0.25">
      <c r="A2160" s="41" t="s">
        <v>43</v>
      </c>
      <c r="B2160" s="41" t="s">
        <v>16</v>
      </c>
      <c r="C2160" s="41" t="s">
        <v>15</v>
      </c>
      <c r="D2160" s="41" t="s">
        <v>42</v>
      </c>
      <c r="E2160" s="44">
        <v>45806</v>
      </c>
      <c r="F2160" s="41" t="s">
        <v>41</v>
      </c>
      <c r="G2160" s="43">
        <v>0</v>
      </c>
    </row>
    <row r="2161" spans="1:7" x14ac:dyDescent="0.25">
      <c r="A2161" s="41" t="s">
        <v>43</v>
      </c>
      <c r="B2161" s="41" t="s">
        <v>16</v>
      </c>
      <c r="C2161" s="41" t="s">
        <v>15</v>
      </c>
      <c r="D2161" s="41" t="s">
        <v>42</v>
      </c>
      <c r="E2161" s="44">
        <v>45807</v>
      </c>
      <c r="F2161" s="41" t="s">
        <v>41</v>
      </c>
      <c r="G2161" s="43">
        <v>0</v>
      </c>
    </row>
    <row r="2162" spans="1:7" x14ac:dyDescent="0.25">
      <c r="A2162" s="41" t="s">
        <v>34</v>
      </c>
      <c r="B2162" s="41" t="s">
        <v>16</v>
      </c>
      <c r="C2162" s="41" t="s">
        <v>15</v>
      </c>
      <c r="D2162" s="41" t="s">
        <v>33</v>
      </c>
      <c r="E2162" s="44">
        <v>45447</v>
      </c>
      <c r="F2162" s="41" t="s">
        <v>24</v>
      </c>
      <c r="G2162" s="43">
        <v>0</v>
      </c>
    </row>
    <row r="2163" spans="1:7" x14ac:dyDescent="0.25">
      <c r="A2163" s="41" t="s">
        <v>34</v>
      </c>
      <c r="B2163" s="41" t="s">
        <v>16</v>
      </c>
      <c r="C2163" s="41" t="s">
        <v>15</v>
      </c>
      <c r="D2163" s="41" t="s">
        <v>33</v>
      </c>
      <c r="E2163" s="44">
        <v>45448</v>
      </c>
      <c r="F2163" s="41" t="s">
        <v>24</v>
      </c>
      <c r="G2163" s="43">
        <v>4.3411187349920973E-3</v>
      </c>
    </row>
    <row r="2164" spans="1:7" x14ac:dyDescent="0.25">
      <c r="A2164" s="41" t="s">
        <v>34</v>
      </c>
      <c r="B2164" s="41" t="s">
        <v>16</v>
      </c>
      <c r="C2164" s="41" t="s">
        <v>15</v>
      </c>
      <c r="D2164" s="41" t="s">
        <v>33</v>
      </c>
      <c r="E2164" s="44">
        <v>45449</v>
      </c>
      <c r="F2164" s="41" t="s">
        <v>24</v>
      </c>
      <c r="G2164" s="43">
        <v>8.6710973921209356E-3</v>
      </c>
    </row>
    <row r="2165" spans="1:7" x14ac:dyDescent="0.25">
      <c r="A2165" s="41" t="s">
        <v>34</v>
      </c>
      <c r="B2165" s="41" t="s">
        <v>16</v>
      </c>
      <c r="C2165" s="41" t="s">
        <v>15</v>
      </c>
      <c r="D2165" s="41" t="s">
        <v>33</v>
      </c>
      <c r="E2165" s="44">
        <v>45450</v>
      </c>
      <c r="F2165" s="41" t="s">
        <v>24</v>
      </c>
      <c r="G2165" s="43">
        <v>1.2970072632367555E-2</v>
      </c>
    </row>
    <row r="2166" spans="1:7" x14ac:dyDescent="0.25">
      <c r="A2166" s="41" t="s">
        <v>34</v>
      </c>
      <c r="B2166" s="41" t="s">
        <v>16</v>
      </c>
      <c r="C2166" s="41" t="s">
        <v>15</v>
      </c>
      <c r="D2166" s="41" t="s">
        <v>33</v>
      </c>
      <c r="E2166" s="44">
        <v>45453</v>
      </c>
      <c r="F2166" s="41" t="s">
        <v>24</v>
      </c>
      <c r="G2166" s="43">
        <v>1.7184595873556884E-2</v>
      </c>
    </row>
    <row r="2167" spans="1:7" x14ac:dyDescent="0.25">
      <c r="A2167" s="41" t="s">
        <v>34</v>
      </c>
      <c r="B2167" s="41" t="s">
        <v>16</v>
      </c>
      <c r="C2167" s="41" t="s">
        <v>15</v>
      </c>
      <c r="D2167" s="41" t="s">
        <v>33</v>
      </c>
      <c r="E2167" s="44">
        <v>45454</v>
      </c>
      <c r="F2167" s="41" t="s">
        <v>24</v>
      </c>
      <c r="G2167" s="43">
        <v>2.1465594869384125E-2</v>
      </c>
    </row>
    <row r="2168" spans="1:7" x14ac:dyDescent="0.25">
      <c r="A2168" s="41" t="s">
        <v>34</v>
      </c>
      <c r="B2168" s="41" t="s">
        <v>16</v>
      </c>
      <c r="C2168" s="41" t="s">
        <v>15</v>
      </c>
      <c r="D2168" s="41" t="s">
        <v>33</v>
      </c>
      <c r="E2168" s="44">
        <v>45455</v>
      </c>
      <c r="F2168" s="41" t="s">
        <v>24</v>
      </c>
      <c r="G2168" s="43">
        <v>2.5785801586911957E-2</v>
      </c>
    </row>
    <row r="2169" spans="1:7" x14ac:dyDescent="0.25">
      <c r="A2169" s="41" t="s">
        <v>34</v>
      </c>
      <c r="B2169" s="41" t="s">
        <v>16</v>
      </c>
      <c r="C2169" s="41" t="s">
        <v>15</v>
      </c>
      <c r="D2169" s="41" t="s">
        <v>33</v>
      </c>
      <c r="E2169" s="44">
        <v>45456</v>
      </c>
      <c r="F2169" s="41" t="s">
        <v>24</v>
      </c>
      <c r="G2169" s="43">
        <v>3.0295295669138203E-2</v>
      </c>
    </row>
    <row r="2170" spans="1:7" x14ac:dyDescent="0.25">
      <c r="A2170" s="41" t="s">
        <v>34</v>
      </c>
      <c r="B2170" s="41" t="s">
        <v>16</v>
      </c>
      <c r="C2170" s="41" t="s">
        <v>15</v>
      </c>
      <c r="D2170" s="41" t="s">
        <v>33</v>
      </c>
      <c r="E2170" s="44">
        <v>45457</v>
      </c>
      <c r="F2170" s="41" t="s">
        <v>24</v>
      </c>
      <c r="G2170" s="43">
        <v>3.4548849174108588E-2</v>
      </c>
    </row>
    <row r="2171" spans="1:7" x14ac:dyDescent="0.25">
      <c r="A2171" s="41" t="s">
        <v>34</v>
      </c>
      <c r="B2171" s="41" t="s">
        <v>16</v>
      </c>
      <c r="C2171" s="41" t="s">
        <v>15</v>
      </c>
      <c r="D2171" s="41" t="s">
        <v>33</v>
      </c>
      <c r="E2171" s="44">
        <v>45460</v>
      </c>
      <c r="F2171" s="41" t="s">
        <v>24</v>
      </c>
      <c r="G2171" s="43">
        <v>3.8717855407067424E-2</v>
      </c>
    </row>
    <row r="2172" spans="1:7" x14ac:dyDescent="0.25">
      <c r="A2172" s="41" t="s">
        <v>34</v>
      </c>
      <c r="B2172" s="41" t="s">
        <v>16</v>
      </c>
      <c r="C2172" s="41" t="s">
        <v>15</v>
      </c>
      <c r="D2172" s="41" t="s">
        <v>33</v>
      </c>
      <c r="E2172" s="44">
        <v>45461</v>
      </c>
      <c r="F2172" s="41" t="s">
        <v>24</v>
      </c>
      <c r="G2172" s="43">
        <v>4.2946105844591506E-2</v>
      </c>
    </row>
    <row r="2173" spans="1:7" x14ac:dyDescent="0.25">
      <c r="A2173" s="41" t="s">
        <v>34</v>
      </c>
      <c r="B2173" s="41" t="s">
        <v>16</v>
      </c>
      <c r="C2173" s="41" t="s">
        <v>15</v>
      </c>
      <c r="D2173" s="41" t="s">
        <v>33</v>
      </c>
      <c r="E2173" s="44">
        <v>45462</v>
      </c>
      <c r="F2173" s="41" t="s">
        <v>24</v>
      </c>
      <c r="G2173" s="43">
        <v>4.722714923724132E-2</v>
      </c>
    </row>
    <row r="2174" spans="1:7" x14ac:dyDescent="0.25">
      <c r="A2174" s="41" t="s">
        <v>34</v>
      </c>
      <c r="B2174" s="41" t="s">
        <v>16</v>
      </c>
      <c r="C2174" s="41" t="s">
        <v>15</v>
      </c>
      <c r="D2174" s="41" t="s">
        <v>33</v>
      </c>
      <c r="E2174" s="44">
        <v>45463</v>
      </c>
      <c r="F2174" s="41" t="s">
        <v>24</v>
      </c>
      <c r="G2174" s="43">
        <v>5.168087185982221E-2</v>
      </c>
    </row>
    <row r="2175" spans="1:7" x14ac:dyDescent="0.25">
      <c r="A2175" s="41" t="s">
        <v>34</v>
      </c>
      <c r="B2175" s="41" t="s">
        <v>16</v>
      </c>
      <c r="C2175" s="41" t="s">
        <v>15</v>
      </c>
      <c r="D2175" s="41" t="s">
        <v>33</v>
      </c>
      <c r="E2175" s="44">
        <v>45464</v>
      </c>
      <c r="F2175" s="41" t="s">
        <v>24</v>
      </c>
      <c r="G2175" s="43">
        <v>5.5743344250455761E-2</v>
      </c>
    </row>
    <row r="2176" spans="1:7" x14ac:dyDescent="0.25">
      <c r="A2176" s="41" t="s">
        <v>34</v>
      </c>
      <c r="B2176" s="41" t="s">
        <v>16</v>
      </c>
      <c r="C2176" s="41" t="s">
        <v>15</v>
      </c>
      <c r="D2176" s="41" t="s">
        <v>33</v>
      </c>
      <c r="E2176" s="44">
        <v>45467</v>
      </c>
      <c r="F2176" s="41" t="s">
        <v>24</v>
      </c>
      <c r="G2176" s="43">
        <v>6.0007891625753776E-2</v>
      </c>
    </row>
    <row r="2177" spans="1:7" x14ac:dyDescent="0.25">
      <c r="A2177" s="41" t="s">
        <v>34</v>
      </c>
      <c r="B2177" s="41" t="s">
        <v>16</v>
      </c>
      <c r="C2177" s="41" t="s">
        <v>15</v>
      </c>
      <c r="D2177" s="41" t="s">
        <v>33</v>
      </c>
      <c r="E2177" s="44">
        <v>45468</v>
      </c>
      <c r="F2177" s="41" t="s">
        <v>24</v>
      </c>
      <c r="G2177" s="43">
        <v>6.4193595789405117E-2</v>
      </c>
    </row>
    <row r="2178" spans="1:7" x14ac:dyDescent="0.25">
      <c r="A2178" s="41" t="s">
        <v>34</v>
      </c>
      <c r="B2178" s="41" t="s">
        <v>16</v>
      </c>
      <c r="C2178" s="41" t="s">
        <v>15</v>
      </c>
      <c r="D2178" s="41" t="s">
        <v>33</v>
      </c>
      <c r="E2178" s="44">
        <v>45469</v>
      </c>
      <c r="F2178" s="41" t="s">
        <v>24</v>
      </c>
      <c r="G2178" s="43">
        <v>6.8581202250406384E-2</v>
      </c>
    </row>
    <row r="2179" spans="1:7" x14ac:dyDescent="0.25">
      <c r="A2179" s="41" t="s">
        <v>34</v>
      </c>
      <c r="B2179" s="41" t="s">
        <v>16</v>
      </c>
      <c r="C2179" s="41" t="s">
        <v>15</v>
      </c>
      <c r="D2179" s="41" t="s">
        <v>33</v>
      </c>
      <c r="E2179" s="44">
        <v>45470</v>
      </c>
      <c r="F2179" s="41" t="s">
        <v>24</v>
      </c>
      <c r="G2179" s="43">
        <v>7.2975915915563488E-2</v>
      </c>
    </row>
    <row r="2180" spans="1:7" x14ac:dyDescent="0.25">
      <c r="A2180" s="41" t="s">
        <v>34</v>
      </c>
      <c r="B2180" s="41" t="s">
        <v>16</v>
      </c>
      <c r="C2180" s="41" t="s">
        <v>15</v>
      </c>
      <c r="D2180" s="41" t="s">
        <v>33</v>
      </c>
      <c r="E2180" s="44">
        <v>45471</v>
      </c>
      <c r="F2180" s="41" t="s">
        <v>24</v>
      </c>
      <c r="G2180" s="43">
        <v>7.6980873135603603E-2</v>
      </c>
    </row>
    <row r="2181" spans="1:7" x14ac:dyDescent="0.25">
      <c r="A2181" s="41" t="s">
        <v>34</v>
      </c>
      <c r="B2181" s="41" t="s">
        <v>16</v>
      </c>
      <c r="C2181" s="41" t="s">
        <v>15</v>
      </c>
      <c r="D2181" s="41" t="s">
        <v>33</v>
      </c>
      <c r="E2181" s="44">
        <v>45474</v>
      </c>
      <c r="F2181" s="41" t="s">
        <v>24</v>
      </c>
      <c r="G2181" s="43">
        <v>8.1318095906085339E-2</v>
      </c>
    </row>
    <row r="2182" spans="1:7" x14ac:dyDescent="0.25">
      <c r="A2182" s="41" t="s">
        <v>34</v>
      </c>
      <c r="B2182" s="41" t="s">
        <v>16</v>
      </c>
      <c r="C2182" s="41" t="s">
        <v>15</v>
      </c>
      <c r="D2182" s="41" t="s">
        <v>33</v>
      </c>
      <c r="E2182" s="44">
        <v>45475</v>
      </c>
      <c r="F2182" s="41" t="s">
        <v>24</v>
      </c>
      <c r="G2182" s="43">
        <v>8.5112631972490083E-2</v>
      </c>
    </row>
    <row r="2183" spans="1:7" x14ac:dyDescent="0.25">
      <c r="A2183" s="41" t="s">
        <v>34</v>
      </c>
      <c r="B2183" s="41" t="s">
        <v>16</v>
      </c>
      <c r="C2183" s="41" t="s">
        <v>15</v>
      </c>
      <c r="D2183" s="41" t="s">
        <v>33</v>
      </c>
      <c r="E2183" s="44">
        <v>45476</v>
      </c>
      <c r="F2183" s="41" t="s">
        <v>24</v>
      </c>
      <c r="G2183" s="43">
        <v>8.9533861558712804E-2</v>
      </c>
    </row>
    <row r="2184" spans="1:7" x14ac:dyDescent="0.25">
      <c r="A2184" s="41" t="s">
        <v>34</v>
      </c>
      <c r="B2184" s="41" t="s">
        <v>16</v>
      </c>
      <c r="C2184" s="41" t="s">
        <v>15</v>
      </c>
      <c r="D2184" s="41" t="s">
        <v>33</v>
      </c>
      <c r="E2184" s="44">
        <v>45477</v>
      </c>
      <c r="F2184" s="41" t="s">
        <v>24</v>
      </c>
      <c r="G2184" s="43">
        <v>9.3817925373376521E-2</v>
      </c>
    </row>
    <row r="2185" spans="1:7" x14ac:dyDescent="0.25">
      <c r="A2185" s="41" t="s">
        <v>34</v>
      </c>
      <c r="B2185" s="41" t="s">
        <v>16</v>
      </c>
      <c r="C2185" s="41" t="s">
        <v>15</v>
      </c>
      <c r="D2185" s="41" t="s">
        <v>33</v>
      </c>
      <c r="E2185" s="44">
        <v>45478</v>
      </c>
      <c r="F2185" s="41" t="s">
        <v>24</v>
      </c>
      <c r="G2185" s="43">
        <v>9.7869455880645523E-2</v>
      </c>
    </row>
    <row r="2186" spans="1:7" x14ac:dyDescent="0.25">
      <c r="A2186" s="41" t="s">
        <v>34</v>
      </c>
      <c r="B2186" s="41" t="s">
        <v>16</v>
      </c>
      <c r="C2186" s="41" t="s">
        <v>15</v>
      </c>
      <c r="D2186" s="41" t="s">
        <v>33</v>
      </c>
      <c r="E2186" s="44">
        <v>45481</v>
      </c>
      <c r="F2186" s="41" t="s">
        <v>24</v>
      </c>
      <c r="G2186" s="43">
        <v>0.10218491415222464</v>
      </c>
    </row>
    <row r="2187" spans="1:7" x14ac:dyDescent="0.25">
      <c r="A2187" s="41" t="s">
        <v>34</v>
      </c>
      <c r="B2187" s="41" t="s">
        <v>16</v>
      </c>
      <c r="C2187" s="41" t="s">
        <v>15</v>
      </c>
      <c r="D2187" s="41" t="s">
        <v>33</v>
      </c>
      <c r="E2187" s="44">
        <v>45482</v>
      </c>
      <c r="F2187" s="41" t="s">
        <v>24</v>
      </c>
      <c r="G2187" s="43">
        <v>0.10622716955895813</v>
      </c>
    </row>
    <row r="2188" spans="1:7" x14ac:dyDescent="0.25">
      <c r="A2188" s="41" t="s">
        <v>34</v>
      </c>
      <c r="B2188" s="41" t="s">
        <v>16</v>
      </c>
      <c r="C2188" s="41" t="s">
        <v>15</v>
      </c>
      <c r="D2188" s="41" t="s">
        <v>33</v>
      </c>
      <c r="E2188" s="44">
        <v>45483</v>
      </c>
      <c r="F2188" s="41" t="s">
        <v>24</v>
      </c>
      <c r="G2188" s="43">
        <v>0.11000422869598503</v>
      </c>
    </row>
    <row r="2189" spans="1:7" x14ac:dyDescent="0.25">
      <c r="A2189" s="41" t="s">
        <v>34</v>
      </c>
      <c r="B2189" s="41" t="s">
        <v>16</v>
      </c>
      <c r="C2189" s="41" t="s">
        <v>15</v>
      </c>
      <c r="D2189" s="41" t="s">
        <v>33</v>
      </c>
      <c r="E2189" s="44">
        <v>45484</v>
      </c>
      <c r="F2189" s="41" t="s">
        <v>24</v>
      </c>
      <c r="G2189" s="43">
        <v>0.11532900391530648</v>
      </c>
    </row>
    <row r="2190" spans="1:7" x14ac:dyDescent="0.25">
      <c r="A2190" s="41" t="s">
        <v>34</v>
      </c>
      <c r="B2190" s="41" t="s">
        <v>16</v>
      </c>
      <c r="C2190" s="41" t="s">
        <v>15</v>
      </c>
      <c r="D2190" s="41" t="s">
        <v>33</v>
      </c>
      <c r="E2190" s="44">
        <v>45485</v>
      </c>
      <c r="F2190" s="41" t="s">
        <v>24</v>
      </c>
      <c r="G2190" s="43">
        <v>0.12017867727263858</v>
      </c>
    </row>
    <row r="2191" spans="1:7" x14ac:dyDescent="0.25">
      <c r="A2191" s="41" t="s">
        <v>34</v>
      </c>
      <c r="B2191" s="41" t="s">
        <v>16</v>
      </c>
      <c r="C2191" s="41" t="s">
        <v>15</v>
      </c>
      <c r="D2191" s="41" t="s">
        <v>33</v>
      </c>
      <c r="E2191" s="44">
        <v>45489</v>
      </c>
      <c r="F2191" s="41" t="s">
        <v>24</v>
      </c>
      <c r="G2191" s="43">
        <v>0.12529543240061264</v>
      </c>
    </row>
    <row r="2192" spans="1:7" x14ac:dyDescent="0.25">
      <c r="A2192" s="41" t="s">
        <v>34</v>
      </c>
      <c r="B2192" s="41" t="s">
        <v>16</v>
      </c>
      <c r="C2192" s="41" t="s">
        <v>15</v>
      </c>
      <c r="D2192" s="41" t="s">
        <v>33</v>
      </c>
      <c r="E2192" s="44">
        <v>45490</v>
      </c>
      <c r="F2192" s="41" t="s">
        <v>24</v>
      </c>
      <c r="G2192" s="43">
        <v>0.13045121657747882</v>
      </c>
    </row>
    <row r="2193" spans="1:7" x14ac:dyDescent="0.25">
      <c r="A2193" s="41" t="s">
        <v>34</v>
      </c>
      <c r="B2193" s="41" t="s">
        <v>16</v>
      </c>
      <c r="C2193" s="41" t="s">
        <v>15</v>
      </c>
      <c r="D2193" s="41" t="s">
        <v>33</v>
      </c>
      <c r="E2193" s="44">
        <v>45491</v>
      </c>
      <c r="F2193" s="41" t="s">
        <v>24</v>
      </c>
      <c r="G2193" s="43">
        <v>0.13476844671598381</v>
      </c>
    </row>
    <row r="2194" spans="1:7" x14ac:dyDescent="0.25">
      <c r="A2194" s="41" t="s">
        <v>34</v>
      </c>
      <c r="B2194" s="41" t="s">
        <v>16</v>
      </c>
      <c r="C2194" s="41" t="s">
        <v>15</v>
      </c>
      <c r="D2194" s="41" t="s">
        <v>33</v>
      </c>
      <c r="E2194" s="44">
        <v>45492</v>
      </c>
      <c r="F2194" s="41" t="s">
        <v>24</v>
      </c>
      <c r="G2194" s="43">
        <v>0.13957319884339414</v>
      </c>
    </row>
    <row r="2195" spans="1:7" x14ac:dyDescent="0.25">
      <c r="A2195" s="41" t="s">
        <v>34</v>
      </c>
      <c r="B2195" s="41" t="s">
        <v>16</v>
      </c>
      <c r="C2195" s="41" t="s">
        <v>15</v>
      </c>
      <c r="D2195" s="41" t="s">
        <v>33</v>
      </c>
      <c r="E2195" s="44">
        <v>45495</v>
      </c>
      <c r="F2195" s="41" t="s">
        <v>24</v>
      </c>
      <c r="G2195" s="43">
        <v>0.14516951628948349</v>
      </c>
    </row>
    <row r="2196" spans="1:7" x14ac:dyDescent="0.25">
      <c r="A2196" s="41" t="s">
        <v>34</v>
      </c>
      <c r="B2196" s="41" t="s">
        <v>16</v>
      </c>
      <c r="C2196" s="41" t="s">
        <v>15</v>
      </c>
      <c r="D2196" s="41" t="s">
        <v>33</v>
      </c>
      <c r="E2196" s="44">
        <v>45496</v>
      </c>
      <c r="F2196" s="41" t="s">
        <v>24</v>
      </c>
      <c r="G2196" s="43">
        <v>0.15098100293571509</v>
      </c>
    </row>
    <row r="2197" spans="1:7" x14ac:dyDescent="0.25">
      <c r="A2197" s="41" t="s">
        <v>34</v>
      </c>
      <c r="B2197" s="41" t="s">
        <v>16</v>
      </c>
      <c r="C2197" s="41" t="s">
        <v>15</v>
      </c>
      <c r="D2197" s="41" t="s">
        <v>33</v>
      </c>
      <c r="E2197" s="44">
        <v>45497</v>
      </c>
      <c r="F2197" s="41" t="s">
        <v>24</v>
      </c>
      <c r="G2197" s="43">
        <v>0.15829689508647476</v>
      </c>
    </row>
    <row r="2198" spans="1:7" x14ac:dyDescent="0.25">
      <c r="A2198" s="41" t="s">
        <v>34</v>
      </c>
      <c r="B2198" s="41" t="s">
        <v>16</v>
      </c>
      <c r="C2198" s="41" t="s">
        <v>15</v>
      </c>
      <c r="D2198" s="41" t="s">
        <v>33</v>
      </c>
      <c r="E2198" s="44">
        <v>45498</v>
      </c>
      <c r="F2198" s="41" t="s">
        <v>24</v>
      </c>
      <c r="G2198" s="43">
        <v>0.16038323835127069</v>
      </c>
    </row>
    <row r="2199" spans="1:7" x14ac:dyDescent="0.25">
      <c r="A2199" s="41" t="s">
        <v>34</v>
      </c>
      <c r="B2199" s="41" t="s">
        <v>16</v>
      </c>
      <c r="C2199" s="41" t="s">
        <v>15</v>
      </c>
      <c r="D2199" s="41" t="s">
        <v>33</v>
      </c>
      <c r="E2199" s="44">
        <v>45499</v>
      </c>
      <c r="F2199" s="41" t="s">
        <v>24</v>
      </c>
      <c r="G2199" s="43">
        <v>0.16611458640877783</v>
      </c>
    </row>
    <row r="2200" spans="1:7" x14ac:dyDescent="0.25">
      <c r="A2200" s="41" t="s">
        <v>34</v>
      </c>
      <c r="B2200" s="41" t="s">
        <v>16</v>
      </c>
      <c r="C2200" s="41" t="s">
        <v>15</v>
      </c>
      <c r="D2200" s="41" t="s">
        <v>33</v>
      </c>
      <c r="E2200" s="44">
        <v>45502</v>
      </c>
      <c r="F2200" s="41" t="s">
        <v>24</v>
      </c>
      <c r="G2200" s="43">
        <v>0.16928659915567743</v>
      </c>
    </row>
    <row r="2201" spans="1:7" x14ac:dyDescent="0.25">
      <c r="A2201" s="41" t="s">
        <v>34</v>
      </c>
      <c r="B2201" s="41" t="s">
        <v>16</v>
      </c>
      <c r="C2201" s="41" t="s">
        <v>15</v>
      </c>
      <c r="D2201" s="41" t="s">
        <v>33</v>
      </c>
      <c r="E2201" s="44">
        <v>45503</v>
      </c>
      <c r="F2201" s="41" t="s">
        <v>24</v>
      </c>
      <c r="G2201" s="43">
        <v>0.17886910278830961</v>
      </c>
    </row>
    <row r="2202" spans="1:7" x14ac:dyDescent="0.25">
      <c r="A2202" s="41" t="s">
        <v>34</v>
      </c>
      <c r="B2202" s="41" t="s">
        <v>16</v>
      </c>
      <c r="C2202" s="41" t="s">
        <v>15</v>
      </c>
      <c r="D2202" s="41" t="s">
        <v>33</v>
      </c>
      <c r="E2202" s="44">
        <v>45504</v>
      </c>
      <c r="F2202" s="41" t="s">
        <v>24</v>
      </c>
      <c r="G2202" s="43">
        <v>0.18498563247107619</v>
      </c>
    </row>
    <row r="2203" spans="1:7" x14ac:dyDescent="0.25">
      <c r="A2203" s="41" t="s">
        <v>34</v>
      </c>
      <c r="B2203" s="41" t="s">
        <v>16</v>
      </c>
      <c r="C2203" s="41" t="s">
        <v>15</v>
      </c>
      <c r="D2203" s="41" t="s">
        <v>33</v>
      </c>
      <c r="E2203" s="44">
        <v>45505</v>
      </c>
      <c r="F2203" s="41" t="s">
        <v>24</v>
      </c>
      <c r="G2203" s="43">
        <v>0.19189829328102317</v>
      </c>
    </row>
    <row r="2204" spans="1:7" x14ac:dyDescent="0.25">
      <c r="A2204" s="41" t="s">
        <v>34</v>
      </c>
      <c r="B2204" s="41" t="s">
        <v>16</v>
      </c>
      <c r="C2204" s="41" t="s">
        <v>15</v>
      </c>
      <c r="D2204" s="41" t="s">
        <v>33</v>
      </c>
      <c r="E2204" s="44">
        <v>45506</v>
      </c>
      <c r="F2204" s="41" t="s">
        <v>24</v>
      </c>
      <c r="G2204" s="43">
        <v>0.20254870709941358</v>
      </c>
    </row>
    <row r="2205" spans="1:7" x14ac:dyDescent="0.25">
      <c r="A2205" s="41" t="s">
        <v>34</v>
      </c>
      <c r="B2205" s="41" t="s">
        <v>16</v>
      </c>
      <c r="C2205" s="41" t="s">
        <v>15</v>
      </c>
      <c r="D2205" s="41" t="s">
        <v>33</v>
      </c>
      <c r="E2205" s="44">
        <v>45510</v>
      </c>
      <c r="F2205" s="41" t="s">
        <v>24</v>
      </c>
      <c r="G2205" s="43">
        <v>0.20334308711876847</v>
      </c>
    </row>
    <row r="2206" spans="1:7" x14ac:dyDescent="0.25">
      <c r="A2206" s="41" t="s">
        <v>34</v>
      </c>
      <c r="B2206" s="41" t="s">
        <v>16</v>
      </c>
      <c r="C2206" s="41" t="s">
        <v>15</v>
      </c>
      <c r="D2206" s="41" t="s">
        <v>33</v>
      </c>
      <c r="E2206" s="44">
        <v>45511</v>
      </c>
      <c r="F2206" s="41" t="s">
        <v>24</v>
      </c>
      <c r="G2206" s="43">
        <v>0.20953455070813665</v>
      </c>
    </row>
    <row r="2207" spans="1:7" x14ac:dyDescent="0.25">
      <c r="A2207" s="41" t="s">
        <v>34</v>
      </c>
      <c r="B2207" s="41" t="s">
        <v>16</v>
      </c>
      <c r="C2207" s="41" t="s">
        <v>15</v>
      </c>
      <c r="D2207" s="41" t="s">
        <v>33</v>
      </c>
      <c r="E2207" s="44">
        <v>45512</v>
      </c>
      <c r="F2207" s="41" t="s">
        <v>24</v>
      </c>
      <c r="G2207" s="43">
        <v>0.2114843666005766</v>
      </c>
    </row>
    <row r="2208" spans="1:7" x14ac:dyDescent="0.25">
      <c r="A2208" s="41" t="s">
        <v>34</v>
      </c>
      <c r="B2208" s="41" t="s">
        <v>16</v>
      </c>
      <c r="C2208" s="41" t="s">
        <v>15</v>
      </c>
      <c r="D2208" s="41" t="s">
        <v>33</v>
      </c>
      <c r="E2208" s="44">
        <v>45513</v>
      </c>
      <c r="F2208" s="41" t="s">
        <v>24</v>
      </c>
      <c r="G2208" s="43">
        <v>0.21452917431024146</v>
      </c>
    </row>
    <row r="2209" spans="1:7" x14ac:dyDescent="0.25">
      <c r="A2209" s="41" t="s">
        <v>34</v>
      </c>
      <c r="B2209" s="41" t="s">
        <v>16</v>
      </c>
      <c r="C2209" s="41" t="s">
        <v>15</v>
      </c>
      <c r="D2209" s="41" t="s">
        <v>33</v>
      </c>
      <c r="E2209" s="44">
        <v>45517</v>
      </c>
      <c r="F2209" s="41" t="s">
        <v>24</v>
      </c>
      <c r="G2209" s="43">
        <v>0.21883690145665946</v>
      </c>
    </row>
    <row r="2210" spans="1:7" x14ac:dyDescent="0.25">
      <c r="A2210" s="41" t="s">
        <v>34</v>
      </c>
      <c r="B2210" s="41" t="s">
        <v>16</v>
      </c>
      <c r="C2210" s="41" t="s">
        <v>15</v>
      </c>
      <c r="D2210" s="41" t="s">
        <v>33</v>
      </c>
      <c r="E2210" s="44">
        <v>45518</v>
      </c>
      <c r="F2210" s="41" t="s">
        <v>24</v>
      </c>
      <c r="G2210" s="43">
        <v>0.22248803359495647</v>
      </c>
    </row>
    <row r="2211" spans="1:7" x14ac:dyDescent="0.25">
      <c r="A2211" s="41" t="s">
        <v>34</v>
      </c>
      <c r="B2211" s="41" t="s">
        <v>16</v>
      </c>
      <c r="C2211" s="41" t="s">
        <v>15</v>
      </c>
      <c r="D2211" s="41" t="s">
        <v>33</v>
      </c>
      <c r="E2211" s="44">
        <v>45519</v>
      </c>
      <c r="F2211" s="41" t="s">
        <v>24</v>
      </c>
      <c r="G2211" s="43">
        <v>0.22423075941777898</v>
      </c>
    </row>
    <row r="2212" spans="1:7" x14ac:dyDescent="0.25">
      <c r="A2212" s="41" t="s">
        <v>34</v>
      </c>
      <c r="B2212" s="41" t="s">
        <v>16</v>
      </c>
      <c r="C2212" s="41" t="s">
        <v>15</v>
      </c>
      <c r="D2212" s="41" t="s">
        <v>33</v>
      </c>
      <c r="E2212" s="44">
        <v>45520</v>
      </c>
      <c r="F2212" s="41" t="s">
        <v>24</v>
      </c>
      <c r="G2212" s="43">
        <v>0.23103359438373663</v>
      </c>
    </row>
    <row r="2213" spans="1:7" x14ac:dyDescent="0.25">
      <c r="A2213" s="41" t="s">
        <v>34</v>
      </c>
      <c r="B2213" s="41" t="s">
        <v>16</v>
      </c>
      <c r="C2213" s="41" t="s">
        <v>15</v>
      </c>
      <c r="D2213" s="41" t="s">
        <v>33</v>
      </c>
      <c r="E2213" s="44">
        <v>45523</v>
      </c>
      <c r="F2213" s="41" t="s">
        <v>24</v>
      </c>
      <c r="G2213" s="43">
        <v>0.23444861064678416</v>
      </c>
    </row>
    <row r="2214" spans="1:7" x14ac:dyDescent="0.25">
      <c r="A2214" s="41" t="s">
        <v>34</v>
      </c>
      <c r="B2214" s="41" t="s">
        <v>16</v>
      </c>
      <c r="C2214" s="41" t="s">
        <v>15</v>
      </c>
      <c r="D2214" s="41" t="s">
        <v>33</v>
      </c>
      <c r="E2214" s="44">
        <v>45524</v>
      </c>
      <c r="F2214" s="41" t="s">
        <v>24</v>
      </c>
      <c r="G2214" s="43">
        <v>0.23866121486268912</v>
      </c>
    </row>
    <row r="2215" spans="1:7" x14ac:dyDescent="0.25">
      <c r="A2215" s="41" t="s">
        <v>34</v>
      </c>
      <c r="B2215" s="41" t="s">
        <v>16</v>
      </c>
      <c r="C2215" s="41" t="s">
        <v>15</v>
      </c>
      <c r="D2215" s="41" t="s">
        <v>33</v>
      </c>
      <c r="E2215" s="44">
        <v>45525</v>
      </c>
      <c r="F2215" s="41" t="s">
        <v>24</v>
      </c>
      <c r="G2215" s="43">
        <v>0.24243300860936556</v>
      </c>
    </row>
    <row r="2216" spans="1:7" x14ac:dyDescent="0.25">
      <c r="A2216" s="41" t="s">
        <v>34</v>
      </c>
      <c r="B2216" s="41" t="s">
        <v>16</v>
      </c>
      <c r="C2216" s="41" t="s">
        <v>15</v>
      </c>
      <c r="D2216" s="41" t="s">
        <v>33</v>
      </c>
      <c r="E2216" s="44">
        <v>45526</v>
      </c>
      <c r="F2216" s="41" t="s">
        <v>24</v>
      </c>
      <c r="G2216" s="43">
        <v>0.24648612389666988</v>
      </c>
    </row>
    <row r="2217" spans="1:7" x14ac:dyDescent="0.25">
      <c r="A2217" s="41" t="s">
        <v>34</v>
      </c>
      <c r="B2217" s="41" t="s">
        <v>16</v>
      </c>
      <c r="C2217" s="41" t="s">
        <v>15</v>
      </c>
      <c r="D2217" s="41" t="s">
        <v>33</v>
      </c>
      <c r="E2217" s="44">
        <v>45527</v>
      </c>
      <c r="F2217" s="41" t="s">
        <v>24</v>
      </c>
      <c r="G2217" s="43">
        <v>0.25131615211019859</v>
      </c>
    </row>
    <row r="2218" spans="1:7" x14ac:dyDescent="0.25">
      <c r="A2218" s="41" t="s">
        <v>34</v>
      </c>
      <c r="B2218" s="41" t="s">
        <v>16</v>
      </c>
      <c r="C2218" s="41" t="s">
        <v>15</v>
      </c>
      <c r="D2218" s="41" t="s">
        <v>33</v>
      </c>
      <c r="E2218" s="44">
        <v>45531</v>
      </c>
      <c r="F2218" s="41" t="s">
        <v>24</v>
      </c>
      <c r="G2218" s="43">
        <v>0.25643996091091092</v>
      </c>
    </row>
    <row r="2219" spans="1:7" x14ac:dyDescent="0.25">
      <c r="A2219" s="41" t="s">
        <v>34</v>
      </c>
      <c r="B2219" s="41" t="s">
        <v>16</v>
      </c>
      <c r="C2219" s="41" t="s">
        <v>15</v>
      </c>
      <c r="D2219" s="41" t="s">
        <v>33</v>
      </c>
      <c r="E2219" s="44">
        <v>45532</v>
      </c>
      <c r="F2219" s="41" t="s">
        <v>24</v>
      </c>
      <c r="G2219" s="43">
        <v>0.26135497487422438</v>
      </c>
    </row>
    <row r="2220" spans="1:7" x14ac:dyDescent="0.25">
      <c r="A2220" s="41" t="s">
        <v>34</v>
      </c>
      <c r="B2220" s="41" t="s">
        <v>16</v>
      </c>
      <c r="C2220" s="41" t="s">
        <v>15</v>
      </c>
      <c r="D2220" s="41" t="s">
        <v>33</v>
      </c>
      <c r="E2220" s="44">
        <v>45533</v>
      </c>
      <c r="F2220" s="41" t="s">
        <v>24</v>
      </c>
      <c r="G2220" s="43">
        <v>0.26488403846403663</v>
      </c>
    </row>
    <row r="2221" spans="1:7" x14ac:dyDescent="0.25">
      <c r="A2221" s="41" t="s">
        <v>34</v>
      </c>
      <c r="B2221" s="41" t="s">
        <v>16</v>
      </c>
      <c r="C2221" s="41" t="s">
        <v>15</v>
      </c>
      <c r="D2221" s="41" t="s">
        <v>33</v>
      </c>
      <c r="E2221" s="44">
        <v>45534</v>
      </c>
      <c r="F2221" s="41" t="s">
        <v>24</v>
      </c>
      <c r="G2221" s="43">
        <v>0.26737520398202286</v>
      </c>
    </row>
    <row r="2222" spans="1:7" x14ac:dyDescent="0.25">
      <c r="A2222" s="41" t="s">
        <v>34</v>
      </c>
      <c r="B2222" s="41" t="s">
        <v>16</v>
      </c>
      <c r="C2222" s="41" t="s">
        <v>15</v>
      </c>
      <c r="D2222" s="41" t="s">
        <v>33</v>
      </c>
      <c r="E2222" s="44">
        <v>45537</v>
      </c>
      <c r="F2222" s="41" t="s">
        <v>24</v>
      </c>
      <c r="G2222" s="43">
        <v>0.27382104737351104</v>
      </c>
    </row>
    <row r="2223" spans="1:7" x14ac:dyDescent="0.25">
      <c r="A2223" s="41" t="s">
        <v>34</v>
      </c>
      <c r="B2223" s="41" t="s">
        <v>16</v>
      </c>
      <c r="C2223" s="41" t="s">
        <v>15</v>
      </c>
      <c r="D2223" s="41" t="s">
        <v>33</v>
      </c>
      <c r="E2223" s="44">
        <v>45538</v>
      </c>
      <c r="F2223" s="41" t="s">
        <v>24</v>
      </c>
      <c r="G2223" s="43">
        <v>0.28031806312492458</v>
      </c>
    </row>
    <row r="2224" spans="1:7" x14ac:dyDescent="0.25">
      <c r="A2224" s="41" t="s">
        <v>34</v>
      </c>
      <c r="B2224" s="41" t="s">
        <v>16</v>
      </c>
      <c r="C2224" s="41" t="s">
        <v>15</v>
      </c>
      <c r="D2224" s="41" t="s">
        <v>33</v>
      </c>
      <c r="E2224" s="44">
        <v>45539</v>
      </c>
      <c r="F2224" s="41" t="s">
        <v>24</v>
      </c>
      <c r="G2224" s="43">
        <v>0.28691269249753354</v>
      </c>
    </row>
    <row r="2225" spans="1:7" x14ac:dyDescent="0.25">
      <c r="A2225" s="41" t="s">
        <v>34</v>
      </c>
      <c r="B2225" s="41" t="s">
        <v>16</v>
      </c>
      <c r="C2225" s="41" t="s">
        <v>15</v>
      </c>
      <c r="D2225" s="41" t="s">
        <v>33</v>
      </c>
      <c r="E2225" s="44">
        <v>45540</v>
      </c>
      <c r="F2225" s="41" t="s">
        <v>24</v>
      </c>
      <c r="G2225" s="43">
        <v>0.29276647049247129</v>
      </c>
    </row>
    <row r="2226" spans="1:7" x14ac:dyDescent="0.25">
      <c r="A2226" s="41" t="s">
        <v>34</v>
      </c>
      <c r="B2226" s="41" t="s">
        <v>16</v>
      </c>
      <c r="C2226" s="41" t="s">
        <v>15</v>
      </c>
      <c r="D2226" s="41" t="s">
        <v>33</v>
      </c>
      <c r="E2226" s="44">
        <v>45541</v>
      </c>
      <c r="F2226" s="41" t="s">
        <v>24</v>
      </c>
      <c r="G2226" s="43">
        <v>0.29767199401530714</v>
      </c>
    </row>
    <row r="2227" spans="1:7" x14ac:dyDescent="0.25">
      <c r="A2227" s="41" t="s">
        <v>34</v>
      </c>
      <c r="B2227" s="41" t="s">
        <v>16</v>
      </c>
      <c r="C2227" s="41" t="s">
        <v>15</v>
      </c>
      <c r="D2227" s="41" t="s">
        <v>33</v>
      </c>
      <c r="E2227" s="44">
        <v>45544</v>
      </c>
      <c r="F2227" s="41" t="s">
        <v>24</v>
      </c>
      <c r="G2227" s="43">
        <v>0.30311688798890374</v>
      </c>
    </row>
    <row r="2228" spans="1:7" x14ac:dyDescent="0.25">
      <c r="A2228" s="41" t="s">
        <v>34</v>
      </c>
      <c r="B2228" s="41" t="s">
        <v>16</v>
      </c>
      <c r="C2228" s="41" t="s">
        <v>15</v>
      </c>
      <c r="D2228" s="41" t="s">
        <v>33</v>
      </c>
      <c r="E2228" s="44">
        <v>45545</v>
      </c>
      <c r="F2228" s="41" t="s">
        <v>24</v>
      </c>
      <c r="G2228" s="43">
        <v>0.3110714240096949</v>
      </c>
    </row>
    <row r="2229" spans="1:7" x14ac:dyDescent="0.25">
      <c r="A2229" s="41" t="s">
        <v>34</v>
      </c>
      <c r="B2229" s="41" t="s">
        <v>16</v>
      </c>
      <c r="C2229" s="41" t="s">
        <v>15</v>
      </c>
      <c r="D2229" s="41" t="s">
        <v>33</v>
      </c>
      <c r="E2229" s="44">
        <v>45546</v>
      </c>
      <c r="F2229" s="41" t="s">
        <v>24</v>
      </c>
      <c r="G2229" s="43">
        <v>0.31430656266757118</v>
      </c>
    </row>
    <row r="2230" spans="1:7" x14ac:dyDescent="0.25">
      <c r="A2230" s="41" t="s">
        <v>34</v>
      </c>
      <c r="B2230" s="41" t="s">
        <v>16</v>
      </c>
      <c r="C2230" s="41" t="s">
        <v>15</v>
      </c>
      <c r="D2230" s="41" t="s">
        <v>33</v>
      </c>
      <c r="E2230" s="44">
        <v>45547</v>
      </c>
      <c r="F2230" s="41" t="s">
        <v>24</v>
      </c>
      <c r="G2230" s="43">
        <v>0.32132035290242844</v>
      </c>
    </row>
    <row r="2231" spans="1:7" x14ac:dyDescent="0.25">
      <c r="A2231" s="41" t="s">
        <v>34</v>
      </c>
      <c r="B2231" s="41" t="s">
        <v>16</v>
      </c>
      <c r="C2231" s="41" t="s">
        <v>15</v>
      </c>
      <c r="D2231" s="41" t="s">
        <v>33</v>
      </c>
      <c r="E2231" s="44">
        <v>45548</v>
      </c>
      <c r="F2231" s="41" t="s">
        <v>24</v>
      </c>
      <c r="G2231" s="43">
        <v>0.32393406564488281</v>
      </c>
    </row>
    <row r="2232" spans="1:7" x14ac:dyDescent="0.25">
      <c r="A2232" s="41" t="s">
        <v>34</v>
      </c>
      <c r="B2232" s="41" t="s">
        <v>16</v>
      </c>
      <c r="C2232" s="41" t="s">
        <v>15</v>
      </c>
      <c r="D2232" s="41" t="s">
        <v>33</v>
      </c>
      <c r="E2232" s="44">
        <v>45552</v>
      </c>
      <c r="F2232" s="41" t="s">
        <v>24</v>
      </c>
      <c r="G2232" s="43">
        <v>0.32635730356756409</v>
      </c>
    </row>
    <row r="2233" spans="1:7" x14ac:dyDescent="0.25">
      <c r="A2233" s="41" t="s">
        <v>34</v>
      </c>
      <c r="B2233" s="41" t="s">
        <v>16</v>
      </c>
      <c r="C2233" s="41" t="s">
        <v>15</v>
      </c>
      <c r="D2233" s="41" t="s">
        <v>33</v>
      </c>
      <c r="E2233" s="44">
        <v>45553</v>
      </c>
      <c r="F2233" s="41" t="s">
        <v>24</v>
      </c>
      <c r="G2233" s="43">
        <v>0.32675233733238912</v>
      </c>
    </row>
    <row r="2234" spans="1:7" x14ac:dyDescent="0.25">
      <c r="A2234" s="41" t="s">
        <v>34</v>
      </c>
      <c r="B2234" s="41" t="s">
        <v>16</v>
      </c>
      <c r="C2234" s="41" t="s">
        <v>15</v>
      </c>
      <c r="D2234" s="41" t="s">
        <v>33</v>
      </c>
      <c r="E2234" s="44">
        <v>45554</v>
      </c>
      <c r="F2234" s="41" t="s">
        <v>24</v>
      </c>
      <c r="G2234" s="43">
        <v>0.32755984617448386</v>
      </c>
    </row>
    <row r="2235" spans="1:7" x14ac:dyDescent="0.25">
      <c r="A2235" s="41" t="s">
        <v>34</v>
      </c>
      <c r="B2235" s="41" t="s">
        <v>16</v>
      </c>
      <c r="C2235" s="41" t="s">
        <v>15</v>
      </c>
      <c r="D2235" s="41" t="s">
        <v>33</v>
      </c>
      <c r="E2235" s="44">
        <v>45555</v>
      </c>
      <c r="F2235" s="41" t="s">
        <v>24</v>
      </c>
      <c r="G2235" s="43">
        <v>0.33074255186977924</v>
      </c>
    </row>
    <row r="2236" spans="1:7" x14ac:dyDescent="0.25">
      <c r="A2236" s="41" t="s">
        <v>34</v>
      </c>
      <c r="B2236" s="41" t="s">
        <v>16</v>
      </c>
      <c r="C2236" s="41" t="s">
        <v>15</v>
      </c>
      <c r="D2236" s="41" t="s">
        <v>33</v>
      </c>
      <c r="E2236" s="44">
        <v>45559</v>
      </c>
      <c r="F2236" s="41" t="s">
        <v>24</v>
      </c>
      <c r="G2236" s="43">
        <v>0.33441884519588139</v>
      </c>
    </row>
    <row r="2237" spans="1:7" x14ac:dyDescent="0.25">
      <c r="A2237" s="41" t="s">
        <v>34</v>
      </c>
      <c r="B2237" s="41" t="s">
        <v>16</v>
      </c>
      <c r="C2237" s="41" t="s">
        <v>15</v>
      </c>
      <c r="D2237" s="41" t="s">
        <v>33</v>
      </c>
      <c r="E2237" s="44">
        <v>45560</v>
      </c>
      <c r="F2237" s="41" t="s">
        <v>24</v>
      </c>
      <c r="G2237" s="43">
        <v>0.33850326206528797</v>
      </c>
    </row>
    <row r="2238" spans="1:7" x14ac:dyDescent="0.25">
      <c r="A2238" s="41" t="s">
        <v>34</v>
      </c>
      <c r="B2238" s="41" t="s">
        <v>16</v>
      </c>
      <c r="C2238" s="41" t="s">
        <v>15</v>
      </c>
      <c r="D2238" s="41" t="s">
        <v>33</v>
      </c>
      <c r="E2238" s="44">
        <v>45561</v>
      </c>
      <c r="F2238" s="41" t="s">
        <v>24</v>
      </c>
      <c r="G2238" s="43">
        <v>0.34547937625058261</v>
      </c>
    </row>
    <row r="2239" spans="1:7" x14ac:dyDescent="0.25">
      <c r="A2239" s="41" t="s">
        <v>34</v>
      </c>
      <c r="B2239" s="41" t="s">
        <v>16</v>
      </c>
      <c r="C2239" s="41" t="s">
        <v>15</v>
      </c>
      <c r="D2239" s="41" t="s">
        <v>33</v>
      </c>
      <c r="E2239" s="44">
        <v>45562</v>
      </c>
      <c r="F2239" s="41" t="s">
        <v>24</v>
      </c>
      <c r="G2239" s="43">
        <v>0.35117514875899236</v>
      </c>
    </row>
    <row r="2240" spans="1:7" x14ac:dyDescent="0.25">
      <c r="A2240" s="41" t="s">
        <v>34</v>
      </c>
      <c r="B2240" s="41" t="s">
        <v>16</v>
      </c>
      <c r="C2240" s="41" t="s">
        <v>15</v>
      </c>
      <c r="D2240" s="41" t="s">
        <v>33</v>
      </c>
      <c r="E2240" s="44">
        <v>45565</v>
      </c>
      <c r="F2240" s="41" t="s">
        <v>24</v>
      </c>
      <c r="G2240" s="43">
        <v>0.35523959628607688</v>
      </c>
    </row>
    <row r="2241" spans="1:7" x14ac:dyDescent="0.25">
      <c r="A2241" s="41" t="s">
        <v>34</v>
      </c>
      <c r="B2241" s="41" t="s">
        <v>16</v>
      </c>
      <c r="C2241" s="41" t="s">
        <v>15</v>
      </c>
      <c r="D2241" s="41" t="s">
        <v>33</v>
      </c>
      <c r="E2241" s="44">
        <v>45566</v>
      </c>
      <c r="F2241" s="41" t="s">
        <v>24</v>
      </c>
      <c r="G2241" s="43">
        <v>0.35843930904205817</v>
      </c>
    </row>
    <row r="2242" spans="1:7" x14ac:dyDescent="0.25">
      <c r="A2242" s="41" t="s">
        <v>34</v>
      </c>
      <c r="B2242" s="41" t="s">
        <v>16</v>
      </c>
      <c r="C2242" s="41" t="s">
        <v>15</v>
      </c>
      <c r="D2242" s="41" t="s">
        <v>33</v>
      </c>
      <c r="E2242" s="44">
        <v>45567</v>
      </c>
      <c r="F2242" s="41" t="s">
        <v>24</v>
      </c>
      <c r="G2242" s="43">
        <v>0.36237981635068345</v>
      </c>
    </row>
    <row r="2243" spans="1:7" x14ac:dyDescent="0.25">
      <c r="A2243" s="41" t="s">
        <v>34</v>
      </c>
      <c r="B2243" s="41" t="s">
        <v>16</v>
      </c>
      <c r="C2243" s="41" t="s">
        <v>15</v>
      </c>
      <c r="D2243" s="41" t="s">
        <v>33</v>
      </c>
      <c r="E2243" s="44">
        <v>45568</v>
      </c>
      <c r="F2243" s="41" t="s">
        <v>24</v>
      </c>
      <c r="G2243" s="43">
        <v>0.36647875070597047</v>
      </c>
    </row>
    <row r="2244" spans="1:7" x14ac:dyDescent="0.25">
      <c r="A2244" s="41" t="s">
        <v>34</v>
      </c>
      <c r="B2244" s="41" t="s">
        <v>16</v>
      </c>
      <c r="C2244" s="41" t="s">
        <v>15</v>
      </c>
      <c r="D2244" s="41" t="s">
        <v>33</v>
      </c>
      <c r="E2244" s="44">
        <v>45569</v>
      </c>
      <c r="F2244" s="41" t="s">
        <v>24</v>
      </c>
      <c r="G2244" s="43">
        <v>0.3686033222312558</v>
      </c>
    </row>
    <row r="2245" spans="1:7" x14ac:dyDescent="0.25">
      <c r="A2245" s="41" t="s">
        <v>34</v>
      </c>
      <c r="B2245" s="41" t="s">
        <v>16</v>
      </c>
      <c r="C2245" s="41" t="s">
        <v>15</v>
      </c>
      <c r="D2245" s="41" t="s">
        <v>33</v>
      </c>
      <c r="E2245" s="44">
        <v>45572</v>
      </c>
      <c r="F2245" s="41" t="s">
        <v>24</v>
      </c>
      <c r="G2245" s="43">
        <v>0.37409738388714658</v>
      </c>
    </row>
    <row r="2246" spans="1:7" x14ac:dyDescent="0.25">
      <c r="A2246" s="41" t="s">
        <v>34</v>
      </c>
      <c r="B2246" s="41" t="s">
        <v>16</v>
      </c>
      <c r="C2246" s="41" t="s">
        <v>15</v>
      </c>
      <c r="D2246" s="41" t="s">
        <v>33</v>
      </c>
      <c r="E2246" s="44">
        <v>45573</v>
      </c>
      <c r="F2246" s="41" t="s">
        <v>24</v>
      </c>
      <c r="G2246" s="43">
        <v>0.37720281105685777</v>
      </c>
    </row>
    <row r="2247" spans="1:7" x14ac:dyDescent="0.25">
      <c r="A2247" s="41" t="s">
        <v>34</v>
      </c>
      <c r="B2247" s="41" t="s">
        <v>16</v>
      </c>
      <c r="C2247" s="41" t="s">
        <v>15</v>
      </c>
      <c r="D2247" s="41" t="s">
        <v>33</v>
      </c>
      <c r="E2247" s="44">
        <v>45574</v>
      </c>
      <c r="F2247" s="41" t="s">
        <v>24</v>
      </c>
      <c r="G2247" s="43">
        <v>0.38122244370413783</v>
      </c>
    </row>
    <row r="2248" spans="1:7" x14ac:dyDescent="0.25">
      <c r="A2248" s="41" t="s">
        <v>34</v>
      </c>
      <c r="B2248" s="41" t="s">
        <v>16</v>
      </c>
      <c r="C2248" s="41" t="s">
        <v>15</v>
      </c>
      <c r="D2248" s="41" t="s">
        <v>33</v>
      </c>
      <c r="E2248" s="44">
        <v>45575</v>
      </c>
      <c r="F2248" s="41" t="s">
        <v>24</v>
      </c>
      <c r="G2248" s="43">
        <v>0.38617867057472977</v>
      </c>
    </row>
    <row r="2249" spans="1:7" x14ac:dyDescent="0.25">
      <c r="A2249" s="41" t="s">
        <v>34</v>
      </c>
      <c r="B2249" s="41" t="s">
        <v>16</v>
      </c>
      <c r="C2249" s="41" t="s">
        <v>15</v>
      </c>
      <c r="D2249" s="41" t="s">
        <v>33</v>
      </c>
      <c r="E2249" s="44">
        <v>45576</v>
      </c>
      <c r="F2249" s="41" t="s">
        <v>24</v>
      </c>
      <c r="G2249" s="43">
        <v>0.38998233073701127</v>
      </c>
    </row>
    <row r="2250" spans="1:7" x14ac:dyDescent="0.25">
      <c r="A2250" s="41" t="s">
        <v>34</v>
      </c>
      <c r="B2250" s="41" t="s">
        <v>16</v>
      </c>
      <c r="C2250" s="41" t="s">
        <v>15</v>
      </c>
      <c r="D2250" s="41" t="s">
        <v>33</v>
      </c>
      <c r="E2250" s="44">
        <v>45580</v>
      </c>
      <c r="F2250" s="41" t="s">
        <v>24</v>
      </c>
      <c r="G2250" s="43">
        <v>0.39595185652793902</v>
      </c>
    </row>
    <row r="2251" spans="1:7" x14ac:dyDescent="0.25">
      <c r="A2251" s="41" t="s">
        <v>34</v>
      </c>
      <c r="B2251" s="41" t="s">
        <v>16</v>
      </c>
      <c r="C2251" s="41" t="s">
        <v>15</v>
      </c>
      <c r="D2251" s="41" t="s">
        <v>33</v>
      </c>
      <c r="E2251" s="44">
        <v>45581</v>
      </c>
      <c r="F2251" s="41" t="s">
        <v>24</v>
      </c>
      <c r="G2251" s="43">
        <v>0.40023701978021375</v>
      </c>
    </row>
    <row r="2252" spans="1:7" x14ac:dyDescent="0.25">
      <c r="A2252" s="41" t="s">
        <v>34</v>
      </c>
      <c r="B2252" s="41" t="s">
        <v>16</v>
      </c>
      <c r="C2252" s="41" t="s">
        <v>15</v>
      </c>
      <c r="D2252" s="41" t="s">
        <v>33</v>
      </c>
      <c r="E2252" s="44">
        <v>45582</v>
      </c>
      <c r="F2252" s="41" t="s">
        <v>24</v>
      </c>
      <c r="G2252" s="43">
        <v>0.40276975327207681</v>
      </c>
    </row>
    <row r="2253" spans="1:7" x14ac:dyDescent="0.25">
      <c r="A2253" s="41" t="s">
        <v>34</v>
      </c>
      <c r="B2253" s="41" t="s">
        <v>16</v>
      </c>
      <c r="C2253" s="41" t="s">
        <v>15</v>
      </c>
      <c r="D2253" s="41" t="s">
        <v>33</v>
      </c>
      <c r="E2253" s="44">
        <v>45583</v>
      </c>
      <c r="F2253" s="41" t="s">
        <v>24</v>
      </c>
      <c r="G2253" s="43">
        <v>0.40810510562145375</v>
      </c>
    </row>
    <row r="2254" spans="1:7" x14ac:dyDescent="0.25">
      <c r="A2254" s="41" t="s">
        <v>34</v>
      </c>
      <c r="B2254" s="41" t="s">
        <v>16</v>
      </c>
      <c r="C2254" s="41" t="s">
        <v>15</v>
      </c>
      <c r="D2254" s="41" t="s">
        <v>33</v>
      </c>
      <c r="E2254" s="44">
        <v>45586</v>
      </c>
      <c r="F2254" s="41" t="s">
        <v>24</v>
      </c>
      <c r="G2254" s="43">
        <v>0.41164019313181077</v>
      </c>
    </row>
    <row r="2255" spans="1:7" x14ac:dyDescent="0.25">
      <c r="A2255" s="41" t="s">
        <v>34</v>
      </c>
      <c r="B2255" s="41" t="s">
        <v>16</v>
      </c>
      <c r="C2255" s="41" t="s">
        <v>15</v>
      </c>
      <c r="D2255" s="41" t="s">
        <v>33</v>
      </c>
      <c r="E2255" s="44">
        <v>45587</v>
      </c>
      <c r="F2255" s="41" t="s">
        <v>24</v>
      </c>
      <c r="G2255" s="43">
        <v>0.41090720264200531</v>
      </c>
    </row>
    <row r="2256" spans="1:7" x14ac:dyDescent="0.25">
      <c r="A2256" s="41" t="s">
        <v>34</v>
      </c>
      <c r="B2256" s="41" t="s">
        <v>16</v>
      </c>
      <c r="C2256" s="41" t="s">
        <v>15</v>
      </c>
      <c r="D2256" s="41" t="s">
        <v>33</v>
      </c>
      <c r="E2256" s="44">
        <v>45588</v>
      </c>
      <c r="F2256" s="41" t="s">
        <v>24</v>
      </c>
      <c r="G2256" s="43">
        <v>0.41816868991301931</v>
      </c>
    </row>
    <row r="2257" spans="1:7" x14ac:dyDescent="0.25">
      <c r="A2257" s="41" t="s">
        <v>34</v>
      </c>
      <c r="B2257" s="41" t="s">
        <v>16</v>
      </c>
      <c r="C2257" s="41" t="s">
        <v>15</v>
      </c>
      <c r="D2257" s="41" t="s">
        <v>33</v>
      </c>
      <c r="E2257" s="44">
        <v>45589</v>
      </c>
      <c r="F2257" s="41" t="s">
        <v>24</v>
      </c>
      <c r="G2257" s="43">
        <v>0.42194426953089254</v>
      </c>
    </row>
    <row r="2258" spans="1:7" x14ac:dyDescent="0.25">
      <c r="A2258" s="41" t="s">
        <v>34</v>
      </c>
      <c r="B2258" s="41" t="s">
        <v>16</v>
      </c>
      <c r="C2258" s="41" t="s">
        <v>15</v>
      </c>
      <c r="D2258" s="41" t="s">
        <v>33</v>
      </c>
      <c r="E2258" s="44">
        <v>45590</v>
      </c>
      <c r="F2258" s="41" t="s">
        <v>24</v>
      </c>
      <c r="G2258" s="43">
        <v>0.42144440466016569</v>
      </c>
    </row>
    <row r="2259" spans="1:7" x14ac:dyDescent="0.25">
      <c r="A2259" s="41" t="s">
        <v>34</v>
      </c>
      <c r="B2259" s="41" t="s">
        <v>16</v>
      </c>
      <c r="C2259" s="41" t="s">
        <v>15</v>
      </c>
      <c r="D2259" s="41" t="s">
        <v>33</v>
      </c>
      <c r="E2259" s="44">
        <v>45594</v>
      </c>
      <c r="F2259" s="41" t="s">
        <v>24</v>
      </c>
      <c r="G2259" s="43">
        <v>0.42809588886258354</v>
      </c>
    </row>
    <row r="2260" spans="1:7" x14ac:dyDescent="0.25">
      <c r="A2260" s="41" t="s">
        <v>34</v>
      </c>
      <c r="B2260" s="41" t="s">
        <v>16</v>
      </c>
      <c r="C2260" s="41" t="s">
        <v>15</v>
      </c>
      <c r="D2260" s="41" t="s">
        <v>33</v>
      </c>
      <c r="E2260" s="44">
        <v>45595</v>
      </c>
      <c r="F2260" s="41" t="s">
        <v>24</v>
      </c>
      <c r="G2260" s="43">
        <v>0.4331864897109452</v>
      </c>
    </row>
    <row r="2261" spans="1:7" x14ac:dyDescent="0.25">
      <c r="A2261" s="41" t="s">
        <v>34</v>
      </c>
      <c r="B2261" s="41" t="s">
        <v>16</v>
      </c>
      <c r="C2261" s="41" t="s">
        <v>15</v>
      </c>
      <c r="D2261" s="41" t="s">
        <v>33</v>
      </c>
      <c r="E2261" s="44">
        <v>45596</v>
      </c>
      <c r="F2261" s="41" t="s">
        <v>24</v>
      </c>
      <c r="G2261" s="43">
        <v>0.43976616937698004</v>
      </c>
    </row>
    <row r="2262" spans="1:7" x14ac:dyDescent="0.25">
      <c r="A2262" s="41" t="s">
        <v>34</v>
      </c>
      <c r="B2262" s="41" t="s">
        <v>16</v>
      </c>
      <c r="C2262" s="41" t="s">
        <v>15</v>
      </c>
      <c r="D2262" s="41" t="s">
        <v>33</v>
      </c>
      <c r="E2262" s="44">
        <v>45597</v>
      </c>
      <c r="F2262" s="41" t="s">
        <v>24</v>
      </c>
      <c r="G2262" s="43">
        <v>0.44327464052891585</v>
      </c>
    </row>
    <row r="2263" spans="1:7" x14ac:dyDescent="0.25">
      <c r="A2263" s="41" t="s">
        <v>34</v>
      </c>
      <c r="B2263" s="41" t="s">
        <v>16</v>
      </c>
      <c r="C2263" s="41" t="s">
        <v>15</v>
      </c>
      <c r="D2263" s="41" t="s">
        <v>33</v>
      </c>
      <c r="E2263" s="44">
        <v>45601</v>
      </c>
      <c r="F2263" s="41" t="s">
        <v>24</v>
      </c>
      <c r="G2263" s="43">
        <v>0.44631953400789603</v>
      </c>
    </row>
    <row r="2264" spans="1:7" x14ac:dyDescent="0.25">
      <c r="A2264" s="41" t="s">
        <v>34</v>
      </c>
      <c r="B2264" s="41" t="s">
        <v>16</v>
      </c>
      <c r="C2264" s="41" t="s">
        <v>15</v>
      </c>
      <c r="D2264" s="41" t="s">
        <v>33</v>
      </c>
      <c r="E2264" s="44">
        <v>45602</v>
      </c>
      <c r="F2264" s="41" t="s">
        <v>24</v>
      </c>
      <c r="G2264" s="43">
        <v>0.44946890936785389</v>
      </c>
    </row>
    <row r="2265" spans="1:7" x14ac:dyDescent="0.25">
      <c r="A2265" s="41" t="s">
        <v>34</v>
      </c>
      <c r="B2265" s="41" t="s">
        <v>16</v>
      </c>
      <c r="C2265" s="41" t="s">
        <v>15</v>
      </c>
      <c r="D2265" s="41" t="s">
        <v>33</v>
      </c>
      <c r="E2265" s="44">
        <v>45603</v>
      </c>
      <c r="F2265" s="41" t="s">
        <v>24</v>
      </c>
      <c r="G2265" s="43">
        <v>0.45654642825865183</v>
      </c>
    </row>
    <row r="2266" spans="1:7" x14ac:dyDescent="0.25">
      <c r="A2266" s="41" t="s">
        <v>34</v>
      </c>
      <c r="B2266" s="41" t="s">
        <v>16</v>
      </c>
      <c r="C2266" s="41" t="s">
        <v>15</v>
      </c>
      <c r="D2266" s="41" t="s">
        <v>33</v>
      </c>
      <c r="E2266" s="44">
        <v>45604</v>
      </c>
      <c r="F2266" s="41" t="s">
        <v>24</v>
      </c>
      <c r="G2266" s="43">
        <v>0.45999202858997162</v>
      </c>
    </row>
    <row r="2267" spans="1:7" x14ac:dyDescent="0.25">
      <c r="A2267" s="41" t="s">
        <v>34</v>
      </c>
      <c r="B2267" s="41" t="s">
        <v>16</v>
      </c>
      <c r="C2267" s="41" t="s">
        <v>15</v>
      </c>
      <c r="D2267" s="41" t="s">
        <v>33</v>
      </c>
      <c r="E2267" s="44">
        <v>45607</v>
      </c>
      <c r="F2267" s="41" t="s">
        <v>24</v>
      </c>
      <c r="G2267" s="43">
        <v>0.46579303060590421</v>
      </c>
    </row>
    <row r="2268" spans="1:7" x14ac:dyDescent="0.25">
      <c r="A2268" s="41" t="s">
        <v>34</v>
      </c>
      <c r="B2268" s="41" t="s">
        <v>16</v>
      </c>
      <c r="C2268" s="41" t="s">
        <v>15</v>
      </c>
      <c r="D2268" s="41" t="s">
        <v>33</v>
      </c>
      <c r="E2268" s="44">
        <v>45608</v>
      </c>
      <c r="F2268" s="41" t="s">
        <v>24</v>
      </c>
      <c r="G2268" s="43">
        <v>0.47043809859652985</v>
      </c>
    </row>
    <row r="2269" spans="1:7" x14ac:dyDescent="0.25">
      <c r="A2269" s="41" t="s">
        <v>34</v>
      </c>
      <c r="B2269" s="41" t="s">
        <v>16</v>
      </c>
      <c r="C2269" s="41" t="s">
        <v>15</v>
      </c>
      <c r="D2269" s="41" t="s">
        <v>33</v>
      </c>
      <c r="E2269" s="44">
        <v>45609</v>
      </c>
      <c r="F2269" s="41" t="s">
        <v>24</v>
      </c>
      <c r="G2269" s="43">
        <v>0.47514128389984628</v>
      </c>
    </row>
    <row r="2270" spans="1:7" x14ac:dyDescent="0.25">
      <c r="A2270" s="41" t="s">
        <v>34</v>
      </c>
      <c r="B2270" s="41" t="s">
        <v>16</v>
      </c>
      <c r="C2270" s="41" t="s">
        <v>15</v>
      </c>
      <c r="D2270" s="41" t="s">
        <v>33</v>
      </c>
      <c r="E2270" s="44">
        <v>45610</v>
      </c>
      <c r="F2270" s="41" t="s">
        <v>24</v>
      </c>
      <c r="G2270" s="43">
        <v>0.47978242819739036</v>
      </c>
    </row>
    <row r="2271" spans="1:7" x14ac:dyDescent="0.25">
      <c r="A2271" s="41" t="s">
        <v>34</v>
      </c>
      <c r="B2271" s="41" t="s">
        <v>16</v>
      </c>
      <c r="C2271" s="41" t="s">
        <v>15</v>
      </c>
      <c r="D2271" s="41" t="s">
        <v>33</v>
      </c>
      <c r="E2271" s="44">
        <v>45611</v>
      </c>
      <c r="F2271" s="41" t="s">
        <v>24</v>
      </c>
      <c r="G2271" s="43">
        <v>0.4883722933791288</v>
      </c>
    </row>
    <row r="2272" spans="1:7" x14ac:dyDescent="0.25">
      <c r="A2272" s="41" t="s">
        <v>34</v>
      </c>
      <c r="B2272" s="41" t="s">
        <v>16</v>
      </c>
      <c r="C2272" s="41" t="s">
        <v>15</v>
      </c>
      <c r="D2272" s="41" t="s">
        <v>33</v>
      </c>
      <c r="E2272" s="44">
        <v>45614</v>
      </c>
      <c r="F2272" s="41" t="s">
        <v>24</v>
      </c>
      <c r="G2272" s="43">
        <v>0.49534354787306367</v>
      </c>
    </row>
    <row r="2273" spans="1:7" x14ac:dyDescent="0.25">
      <c r="A2273" s="41" t="s">
        <v>34</v>
      </c>
      <c r="B2273" s="41" t="s">
        <v>16</v>
      </c>
      <c r="C2273" s="41" t="s">
        <v>15</v>
      </c>
      <c r="D2273" s="41" t="s">
        <v>33</v>
      </c>
      <c r="E2273" s="44">
        <v>45615</v>
      </c>
      <c r="F2273" s="41" t="s">
        <v>24</v>
      </c>
      <c r="G2273" s="43">
        <v>0.49333907810359851</v>
      </c>
    </row>
    <row r="2274" spans="1:7" x14ac:dyDescent="0.25">
      <c r="A2274" s="41" t="s">
        <v>34</v>
      </c>
      <c r="B2274" s="41" t="s">
        <v>16</v>
      </c>
      <c r="C2274" s="41" t="s">
        <v>15</v>
      </c>
      <c r="D2274" s="41" t="s">
        <v>33</v>
      </c>
      <c r="E2274" s="44">
        <v>45616</v>
      </c>
      <c r="F2274" s="41" t="s">
        <v>24</v>
      </c>
      <c r="G2274" s="43">
        <v>0.5031371374958149</v>
      </c>
    </row>
    <row r="2275" spans="1:7" x14ac:dyDescent="0.25">
      <c r="A2275" s="41" t="s">
        <v>34</v>
      </c>
      <c r="B2275" s="41" t="s">
        <v>16</v>
      </c>
      <c r="C2275" s="41" t="s">
        <v>15</v>
      </c>
      <c r="D2275" s="41" t="s">
        <v>33</v>
      </c>
      <c r="E2275" s="44">
        <v>45617</v>
      </c>
      <c r="F2275" s="41" t="s">
        <v>24</v>
      </c>
      <c r="G2275" s="43">
        <v>0.51357141408115103</v>
      </c>
    </row>
    <row r="2276" spans="1:7" x14ac:dyDescent="0.25">
      <c r="A2276" s="41" t="s">
        <v>34</v>
      </c>
      <c r="B2276" s="41" t="s">
        <v>16</v>
      </c>
      <c r="C2276" s="41" t="s">
        <v>15</v>
      </c>
      <c r="D2276" s="41" t="s">
        <v>33</v>
      </c>
      <c r="E2276" s="44">
        <v>45618</v>
      </c>
      <c r="F2276" s="41" t="s">
        <v>24</v>
      </c>
      <c r="G2276" s="43">
        <v>0.51543296451775278</v>
      </c>
    </row>
    <row r="2277" spans="1:7" x14ac:dyDescent="0.25">
      <c r="A2277" s="41" t="s">
        <v>34</v>
      </c>
      <c r="B2277" s="41" t="s">
        <v>16</v>
      </c>
      <c r="C2277" s="41" t="s">
        <v>15</v>
      </c>
      <c r="D2277" s="41" t="s">
        <v>33</v>
      </c>
      <c r="E2277" s="44">
        <v>45621</v>
      </c>
      <c r="F2277" s="41" t="s">
        <v>24</v>
      </c>
      <c r="G2277" s="43">
        <v>0.52180700885788411</v>
      </c>
    </row>
    <row r="2278" spans="1:7" x14ac:dyDescent="0.25">
      <c r="A2278" s="41" t="s">
        <v>34</v>
      </c>
      <c r="B2278" s="41" t="s">
        <v>16</v>
      </c>
      <c r="C2278" s="41" t="s">
        <v>15</v>
      </c>
      <c r="D2278" s="41" t="s">
        <v>33</v>
      </c>
      <c r="E2278" s="44">
        <v>45622</v>
      </c>
      <c r="F2278" s="41" t="s">
        <v>24</v>
      </c>
      <c r="G2278" s="43">
        <v>0.53340519694342803</v>
      </c>
    </row>
    <row r="2279" spans="1:7" x14ac:dyDescent="0.25">
      <c r="A2279" s="41" t="s">
        <v>34</v>
      </c>
      <c r="B2279" s="41" t="s">
        <v>16</v>
      </c>
      <c r="C2279" s="41" t="s">
        <v>15</v>
      </c>
      <c r="D2279" s="41" t="s">
        <v>33</v>
      </c>
      <c r="E2279" s="44">
        <v>45623</v>
      </c>
      <c r="F2279" s="41" t="s">
        <v>24</v>
      </c>
      <c r="G2279" s="43">
        <v>0.53457746482073487</v>
      </c>
    </row>
    <row r="2280" spans="1:7" x14ac:dyDescent="0.25">
      <c r="A2280" s="41" t="s">
        <v>34</v>
      </c>
      <c r="B2280" s="41" t="s">
        <v>16</v>
      </c>
      <c r="C2280" s="41" t="s">
        <v>15</v>
      </c>
      <c r="D2280" s="41" t="s">
        <v>33</v>
      </c>
      <c r="E2280" s="44">
        <v>45624</v>
      </c>
      <c r="F2280" s="41" t="s">
        <v>24</v>
      </c>
      <c r="G2280" s="43">
        <v>0.54444066377812106</v>
      </c>
    </row>
    <row r="2281" spans="1:7" x14ac:dyDescent="0.25">
      <c r="A2281" s="41" t="s">
        <v>34</v>
      </c>
      <c r="B2281" s="41" t="s">
        <v>16</v>
      </c>
      <c r="C2281" s="41" t="s">
        <v>15</v>
      </c>
      <c r="D2281" s="41" t="s">
        <v>33</v>
      </c>
      <c r="E2281" s="44">
        <v>45625</v>
      </c>
      <c r="F2281" s="41" t="s">
        <v>24</v>
      </c>
      <c r="G2281" s="43">
        <v>0.54826592137201957</v>
      </c>
    </row>
    <row r="2282" spans="1:7" x14ac:dyDescent="0.25">
      <c r="A2282" s="41" t="s">
        <v>34</v>
      </c>
      <c r="B2282" s="41" t="s">
        <v>16</v>
      </c>
      <c r="C2282" s="41" t="s">
        <v>15</v>
      </c>
      <c r="D2282" s="41" t="s">
        <v>33</v>
      </c>
      <c r="E2282" s="44">
        <v>45628</v>
      </c>
      <c r="F2282" s="41" t="s">
        <v>24</v>
      </c>
      <c r="G2282" s="43">
        <v>0.55675952546241503</v>
      </c>
    </row>
    <row r="2283" spans="1:7" x14ac:dyDescent="0.25">
      <c r="A2283" s="41" t="s">
        <v>34</v>
      </c>
      <c r="B2283" s="41" t="s">
        <v>16</v>
      </c>
      <c r="C2283" s="41" t="s">
        <v>15</v>
      </c>
      <c r="D2283" s="41" t="s">
        <v>33</v>
      </c>
      <c r="E2283" s="44">
        <v>45629</v>
      </c>
      <c r="F2283" s="41" t="s">
        <v>24</v>
      </c>
      <c r="G2283" s="43">
        <v>0.55663576206973397</v>
      </c>
    </row>
    <row r="2284" spans="1:7" x14ac:dyDescent="0.25">
      <c r="A2284" s="41" t="s">
        <v>34</v>
      </c>
      <c r="B2284" s="41" t="s">
        <v>16</v>
      </c>
      <c r="C2284" s="41" t="s">
        <v>15</v>
      </c>
      <c r="D2284" s="41" t="s">
        <v>33</v>
      </c>
      <c r="E2284" s="44">
        <v>45630</v>
      </c>
      <c r="F2284" s="41" t="s">
        <v>24</v>
      </c>
      <c r="G2284" s="43">
        <v>0.56194516487131263</v>
      </c>
    </row>
    <row r="2285" spans="1:7" x14ac:dyDescent="0.25">
      <c r="A2285" s="41" t="s">
        <v>34</v>
      </c>
      <c r="B2285" s="41" t="s">
        <v>16</v>
      </c>
      <c r="C2285" s="41" t="s">
        <v>15</v>
      </c>
      <c r="D2285" s="41" t="s">
        <v>33</v>
      </c>
      <c r="E2285" s="44">
        <v>45631</v>
      </c>
      <c r="F2285" s="41" t="s">
        <v>24</v>
      </c>
      <c r="G2285" s="43">
        <v>0.56371822616282852</v>
      </c>
    </row>
    <row r="2286" spans="1:7" x14ac:dyDescent="0.25">
      <c r="A2286" s="41" t="s">
        <v>34</v>
      </c>
      <c r="B2286" s="41" t="s">
        <v>16</v>
      </c>
      <c r="C2286" s="41" t="s">
        <v>15</v>
      </c>
      <c r="D2286" s="41" t="s">
        <v>33</v>
      </c>
      <c r="E2286" s="44">
        <v>45632</v>
      </c>
      <c r="F2286" s="41" t="s">
        <v>24</v>
      </c>
      <c r="G2286" s="43">
        <v>0.5688539050206487</v>
      </c>
    </row>
    <row r="2287" spans="1:7" x14ac:dyDescent="0.25">
      <c r="A2287" s="41" t="s">
        <v>34</v>
      </c>
      <c r="B2287" s="41" t="s">
        <v>16</v>
      </c>
      <c r="C2287" s="41" t="s">
        <v>15</v>
      </c>
      <c r="D2287" s="41" t="s">
        <v>33</v>
      </c>
      <c r="E2287" s="44">
        <v>45635</v>
      </c>
      <c r="F2287" s="41" t="s">
        <v>24</v>
      </c>
      <c r="G2287" s="43">
        <v>0.56934167838397443</v>
      </c>
    </row>
    <row r="2288" spans="1:7" x14ac:dyDescent="0.25">
      <c r="A2288" s="41" t="s">
        <v>34</v>
      </c>
      <c r="B2288" s="41" t="s">
        <v>16</v>
      </c>
      <c r="C2288" s="41" t="s">
        <v>15</v>
      </c>
      <c r="D2288" s="41" t="s">
        <v>33</v>
      </c>
      <c r="E2288" s="44">
        <v>45636</v>
      </c>
      <c r="F2288" s="41" t="s">
        <v>24</v>
      </c>
      <c r="G2288" s="43">
        <v>0.57198516593463022</v>
      </c>
    </row>
    <row r="2289" spans="1:7" x14ac:dyDescent="0.25">
      <c r="A2289" s="41" t="s">
        <v>34</v>
      </c>
      <c r="B2289" s="41" t="s">
        <v>16</v>
      </c>
      <c r="C2289" s="41" t="s">
        <v>15</v>
      </c>
      <c r="D2289" s="41" t="s">
        <v>33</v>
      </c>
      <c r="E2289" s="44">
        <v>45637</v>
      </c>
      <c r="F2289" s="41" t="s">
        <v>24</v>
      </c>
      <c r="G2289" s="43">
        <v>0.5779875856065243</v>
      </c>
    </row>
    <row r="2290" spans="1:7" x14ac:dyDescent="0.25">
      <c r="A2290" s="41" t="s">
        <v>34</v>
      </c>
      <c r="B2290" s="41" t="s">
        <v>16</v>
      </c>
      <c r="C2290" s="41" t="s">
        <v>15</v>
      </c>
      <c r="D2290" s="41" t="s">
        <v>33</v>
      </c>
      <c r="E2290" s="44">
        <v>45638</v>
      </c>
      <c r="F2290" s="41" t="s">
        <v>24</v>
      </c>
      <c r="G2290" s="43">
        <v>0.58165956693409282</v>
      </c>
    </row>
    <row r="2291" spans="1:7" x14ac:dyDescent="0.25">
      <c r="A2291" s="41" t="s">
        <v>34</v>
      </c>
      <c r="B2291" s="41" t="s">
        <v>16</v>
      </c>
      <c r="C2291" s="41" t="s">
        <v>15</v>
      </c>
      <c r="D2291" s="41" t="s">
        <v>33</v>
      </c>
      <c r="E2291" s="44">
        <v>45639</v>
      </c>
      <c r="F2291" s="41" t="s">
        <v>24</v>
      </c>
      <c r="G2291" s="43">
        <v>0.5856115507794728</v>
      </c>
    </row>
    <row r="2292" spans="1:7" x14ac:dyDescent="0.25">
      <c r="A2292" s="41" t="s">
        <v>34</v>
      </c>
      <c r="B2292" s="41" t="s">
        <v>16</v>
      </c>
      <c r="C2292" s="41" t="s">
        <v>15</v>
      </c>
      <c r="D2292" s="41" t="s">
        <v>33</v>
      </c>
      <c r="E2292" s="44">
        <v>45642</v>
      </c>
      <c r="F2292" s="41" t="s">
        <v>24</v>
      </c>
      <c r="G2292" s="43">
        <v>0.58761519818881058</v>
      </c>
    </row>
    <row r="2293" spans="1:7" x14ac:dyDescent="0.25">
      <c r="A2293" s="41" t="s">
        <v>34</v>
      </c>
      <c r="B2293" s="41" t="s">
        <v>16</v>
      </c>
      <c r="C2293" s="41" t="s">
        <v>15</v>
      </c>
      <c r="D2293" s="41" t="s">
        <v>33</v>
      </c>
      <c r="E2293" s="44">
        <v>45643</v>
      </c>
      <c r="F2293" s="41" t="s">
        <v>24</v>
      </c>
      <c r="G2293" s="43">
        <v>0.59301360100096434</v>
      </c>
    </row>
    <row r="2294" spans="1:7" x14ac:dyDescent="0.25">
      <c r="A2294" s="41" t="s">
        <v>34</v>
      </c>
      <c r="B2294" s="41" t="s">
        <v>16</v>
      </c>
      <c r="C2294" s="41" t="s">
        <v>15</v>
      </c>
      <c r="D2294" s="41" t="s">
        <v>33</v>
      </c>
      <c r="E2294" s="44">
        <v>45644</v>
      </c>
      <c r="F2294" s="41" t="s">
        <v>24</v>
      </c>
      <c r="G2294" s="43">
        <v>0.58972948939733039</v>
      </c>
    </row>
    <row r="2295" spans="1:7" x14ac:dyDescent="0.25">
      <c r="A2295" s="41" t="s">
        <v>34</v>
      </c>
      <c r="B2295" s="41" t="s">
        <v>16</v>
      </c>
      <c r="C2295" s="41" t="s">
        <v>15</v>
      </c>
      <c r="D2295" s="41" t="s">
        <v>33</v>
      </c>
      <c r="E2295" s="44">
        <v>45645</v>
      </c>
      <c r="F2295" s="41" t="s">
        <v>24</v>
      </c>
      <c r="G2295" s="43">
        <v>0.6000445406047491</v>
      </c>
    </row>
    <row r="2296" spans="1:7" x14ac:dyDescent="0.25">
      <c r="A2296" s="41" t="s">
        <v>34</v>
      </c>
      <c r="B2296" s="41" t="s">
        <v>16</v>
      </c>
      <c r="C2296" s="41" t="s">
        <v>15</v>
      </c>
      <c r="D2296" s="41" t="s">
        <v>33</v>
      </c>
      <c r="E2296" s="44">
        <v>45646</v>
      </c>
      <c r="F2296" s="41" t="s">
        <v>24</v>
      </c>
      <c r="G2296" s="43">
        <v>0.60331570127329304</v>
      </c>
    </row>
    <row r="2297" spans="1:7" x14ac:dyDescent="0.25">
      <c r="A2297" s="41" t="s">
        <v>34</v>
      </c>
      <c r="B2297" s="41" t="s">
        <v>16</v>
      </c>
      <c r="C2297" s="41" t="s">
        <v>15</v>
      </c>
      <c r="D2297" s="41" t="s">
        <v>33</v>
      </c>
      <c r="E2297" s="44">
        <v>45649</v>
      </c>
      <c r="F2297" s="41" t="s">
        <v>24</v>
      </c>
      <c r="G2297" s="43">
        <v>0.60710358477723037</v>
      </c>
    </row>
    <row r="2298" spans="1:7" x14ac:dyDescent="0.25">
      <c r="A2298" s="41" t="s">
        <v>34</v>
      </c>
      <c r="B2298" s="41" t="s">
        <v>16</v>
      </c>
      <c r="C2298" s="41" t="s">
        <v>15</v>
      </c>
      <c r="D2298" s="41" t="s">
        <v>33</v>
      </c>
      <c r="E2298" s="44">
        <v>45650</v>
      </c>
      <c r="F2298" s="41" t="s">
        <v>24</v>
      </c>
      <c r="G2298" s="43">
        <v>0.60661059945411089</v>
      </c>
    </row>
    <row r="2299" spans="1:7" x14ac:dyDescent="0.25">
      <c r="A2299" s="41" t="s">
        <v>34</v>
      </c>
      <c r="B2299" s="41" t="s">
        <v>16</v>
      </c>
      <c r="C2299" s="41" t="s">
        <v>15</v>
      </c>
      <c r="D2299" s="41" t="s">
        <v>33</v>
      </c>
      <c r="E2299" s="44">
        <v>45656</v>
      </c>
      <c r="F2299" s="41" t="s">
        <v>24</v>
      </c>
      <c r="G2299" s="43">
        <v>0.61574323722574098</v>
      </c>
    </row>
    <row r="2300" spans="1:7" x14ac:dyDescent="0.25">
      <c r="A2300" s="41" t="s">
        <v>34</v>
      </c>
      <c r="B2300" s="41" t="s">
        <v>16</v>
      </c>
      <c r="C2300" s="41" t="s">
        <v>15</v>
      </c>
      <c r="D2300" s="41" t="s">
        <v>33</v>
      </c>
      <c r="E2300" s="44">
        <v>45663</v>
      </c>
      <c r="F2300" s="41" t="s">
        <v>24</v>
      </c>
      <c r="G2300" s="43">
        <v>0.61872661593705147</v>
      </c>
    </row>
    <row r="2301" spans="1:7" x14ac:dyDescent="0.25">
      <c r="A2301" s="41" t="s">
        <v>34</v>
      </c>
      <c r="B2301" s="41" t="s">
        <v>16</v>
      </c>
      <c r="C2301" s="41" t="s">
        <v>15</v>
      </c>
      <c r="D2301" s="41" t="s">
        <v>33</v>
      </c>
      <c r="E2301" s="44">
        <v>45664</v>
      </c>
      <c r="F2301" s="41" t="s">
        <v>24</v>
      </c>
      <c r="G2301" s="43">
        <v>0.6292327530081131</v>
      </c>
    </row>
    <row r="2302" spans="1:7" x14ac:dyDescent="0.25">
      <c r="A2302" s="41" t="s">
        <v>34</v>
      </c>
      <c r="B2302" s="41" t="s">
        <v>16</v>
      </c>
      <c r="C2302" s="41" t="s">
        <v>15</v>
      </c>
      <c r="D2302" s="41" t="s">
        <v>33</v>
      </c>
      <c r="E2302" s="44">
        <v>45665</v>
      </c>
      <c r="F2302" s="41" t="s">
        <v>24</v>
      </c>
      <c r="G2302" s="43">
        <v>0.64027760685529145</v>
      </c>
    </row>
    <row r="2303" spans="1:7" x14ac:dyDescent="0.25">
      <c r="A2303" s="41" t="s">
        <v>34</v>
      </c>
      <c r="B2303" s="41" t="s">
        <v>16</v>
      </c>
      <c r="C2303" s="41" t="s">
        <v>15</v>
      </c>
      <c r="D2303" s="41" t="s">
        <v>33</v>
      </c>
      <c r="E2303" s="44">
        <v>45666</v>
      </c>
      <c r="F2303" s="41" t="s">
        <v>24</v>
      </c>
      <c r="G2303" s="43">
        <v>0.64403872586040245</v>
      </c>
    </row>
    <row r="2304" spans="1:7" x14ac:dyDescent="0.25">
      <c r="A2304" s="41" t="s">
        <v>34</v>
      </c>
      <c r="B2304" s="41" t="s">
        <v>16</v>
      </c>
      <c r="C2304" s="41" t="s">
        <v>15</v>
      </c>
      <c r="D2304" s="41" t="s">
        <v>33</v>
      </c>
      <c r="E2304" s="44">
        <v>45667</v>
      </c>
      <c r="F2304" s="41" t="s">
        <v>24</v>
      </c>
      <c r="G2304" s="43">
        <v>0.65578530172424621</v>
      </c>
    </row>
    <row r="2305" spans="1:7" x14ac:dyDescent="0.25">
      <c r="A2305" s="41" t="s">
        <v>34</v>
      </c>
      <c r="B2305" s="41" t="s">
        <v>16</v>
      </c>
      <c r="C2305" s="41" t="s">
        <v>15</v>
      </c>
      <c r="D2305" s="41" t="s">
        <v>33</v>
      </c>
      <c r="E2305" s="44">
        <v>45671</v>
      </c>
      <c r="F2305" s="41" t="s">
        <v>24</v>
      </c>
      <c r="G2305" s="43">
        <v>0.66189429566757763</v>
      </c>
    </row>
    <row r="2306" spans="1:7" x14ac:dyDescent="0.25">
      <c r="A2306" s="41" t="s">
        <v>34</v>
      </c>
      <c r="B2306" s="41" t="s">
        <v>16</v>
      </c>
      <c r="C2306" s="41" t="s">
        <v>15</v>
      </c>
      <c r="D2306" s="41" t="s">
        <v>33</v>
      </c>
      <c r="E2306" s="44">
        <v>45672</v>
      </c>
      <c r="F2306" s="41" t="s">
        <v>24</v>
      </c>
      <c r="G2306" s="43">
        <v>0.67278566427292252</v>
      </c>
    </row>
    <row r="2307" spans="1:7" x14ac:dyDescent="0.25">
      <c r="A2307" s="41" t="s">
        <v>34</v>
      </c>
      <c r="B2307" s="41" t="s">
        <v>16</v>
      </c>
      <c r="C2307" s="41" t="s">
        <v>15</v>
      </c>
      <c r="D2307" s="41" t="s">
        <v>33</v>
      </c>
      <c r="E2307" s="44">
        <v>45673</v>
      </c>
      <c r="F2307" s="41" t="s">
        <v>24</v>
      </c>
      <c r="G2307" s="43">
        <v>0.67896220939557539</v>
      </c>
    </row>
    <row r="2308" spans="1:7" x14ac:dyDescent="0.25">
      <c r="A2308" s="41" t="s">
        <v>34</v>
      </c>
      <c r="B2308" s="41" t="s">
        <v>16</v>
      </c>
      <c r="C2308" s="41" t="s">
        <v>15</v>
      </c>
      <c r="D2308" s="41" t="s">
        <v>33</v>
      </c>
      <c r="E2308" s="44">
        <v>45674</v>
      </c>
      <c r="F2308" s="41" t="s">
        <v>24</v>
      </c>
      <c r="G2308" s="43">
        <v>0.68049611271709154</v>
      </c>
    </row>
    <row r="2309" spans="1:7" x14ac:dyDescent="0.25">
      <c r="A2309" s="41" t="s">
        <v>34</v>
      </c>
      <c r="B2309" s="41" t="s">
        <v>16</v>
      </c>
      <c r="C2309" s="41" t="s">
        <v>15</v>
      </c>
      <c r="D2309" s="41" t="s">
        <v>33</v>
      </c>
      <c r="E2309" s="44">
        <v>45677</v>
      </c>
      <c r="F2309" s="41" t="s">
        <v>24</v>
      </c>
      <c r="G2309" s="43">
        <v>0.68566548916426195</v>
      </c>
    </row>
    <row r="2310" spans="1:7" x14ac:dyDescent="0.25">
      <c r="A2310" s="41" t="s">
        <v>34</v>
      </c>
      <c r="B2310" s="41" t="s">
        <v>16</v>
      </c>
      <c r="C2310" s="41" t="s">
        <v>15</v>
      </c>
      <c r="D2310" s="41" t="s">
        <v>33</v>
      </c>
      <c r="E2310" s="44">
        <v>45678</v>
      </c>
      <c r="F2310" s="41" t="s">
        <v>24</v>
      </c>
      <c r="G2310" s="43">
        <v>0.68409777102999525</v>
      </c>
    </row>
    <row r="2311" spans="1:7" x14ac:dyDescent="0.25">
      <c r="A2311" s="41" t="s">
        <v>34</v>
      </c>
      <c r="B2311" s="41" t="s">
        <v>16</v>
      </c>
      <c r="C2311" s="41" t="s">
        <v>15</v>
      </c>
      <c r="D2311" s="41" t="s">
        <v>33</v>
      </c>
      <c r="E2311" s="44">
        <v>45679</v>
      </c>
      <c r="F2311" s="41" t="s">
        <v>24</v>
      </c>
      <c r="G2311" s="43">
        <v>0.68875967662634818</v>
      </c>
    </row>
    <row r="2312" spans="1:7" x14ac:dyDescent="0.25">
      <c r="A2312" s="41" t="s">
        <v>34</v>
      </c>
      <c r="B2312" s="41" t="s">
        <v>16</v>
      </c>
      <c r="C2312" s="41" t="s">
        <v>15</v>
      </c>
      <c r="D2312" s="41" t="s">
        <v>33</v>
      </c>
      <c r="E2312" s="44">
        <v>45680</v>
      </c>
      <c r="F2312" s="41" t="s">
        <v>24</v>
      </c>
      <c r="G2312" s="43">
        <v>0.68974040900671341</v>
      </c>
    </row>
    <row r="2313" spans="1:7" x14ac:dyDescent="0.25">
      <c r="A2313" s="41" t="s">
        <v>34</v>
      </c>
      <c r="B2313" s="41" t="s">
        <v>16</v>
      </c>
      <c r="C2313" s="41" t="s">
        <v>15</v>
      </c>
      <c r="D2313" s="41" t="s">
        <v>33</v>
      </c>
      <c r="E2313" s="44">
        <v>45681</v>
      </c>
      <c r="F2313" s="41" t="s">
        <v>24</v>
      </c>
      <c r="G2313" s="43">
        <v>0.69962567288051047</v>
      </c>
    </row>
    <row r="2314" spans="1:7" x14ac:dyDescent="0.25">
      <c r="A2314" s="41" t="s">
        <v>34</v>
      </c>
      <c r="B2314" s="41" t="s">
        <v>16</v>
      </c>
      <c r="C2314" s="41" t="s">
        <v>15</v>
      </c>
      <c r="D2314" s="41" t="s">
        <v>33</v>
      </c>
      <c r="E2314" s="44">
        <v>45684</v>
      </c>
      <c r="F2314" s="41" t="s">
        <v>24</v>
      </c>
      <c r="G2314" s="43">
        <v>0.70184299438168662</v>
      </c>
    </row>
    <row r="2315" spans="1:7" x14ac:dyDescent="0.25">
      <c r="A2315" s="41" t="s">
        <v>34</v>
      </c>
      <c r="B2315" s="41" t="s">
        <v>16</v>
      </c>
      <c r="C2315" s="41" t="s">
        <v>15</v>
      </c>
      <c r="D2315" s="41" t="s">
        <v>33</v>
      </c>
      <c r="E2315" s="44">
        <v>45685</v>
      </c>
      <c r="F2315" s="41" t="s">
        <v>24</v>
      </c>
      <c r="G2315" s="43">
        <v>0.70727648384644104</v>
      </c>
    </row>
    <row r="2316" spans="1:7" x14ac:dyDescent="0.25">
      <c r="A2316" s="41" t="s">
        <v>34</v>
      </c>
      <c r="B2316" s="41" t="s">
        <v>16</v>
      </c>
      <c r="C2316" s="41" t="s">
        <v>15</v>
      </c>
      <c r="D2316" s="41" t="s">
        <v>33</v>
      </c>
      <c r="E2316" s="44">
        <v>45686</v>
      </c>
      <c r="F2316" s="41" t="s">
        <v>24</v>
      </c>
      <c r="G2316" s="43">
        <v>0.7155810810539599</v>
      </c>
    </row>
    <row r="2317" spans="1:7" x14ac:dyDescent="0.25">
      <c r="A2317" s="41" t="s">
        <v>34</v>
      </c>
      <c r="B2317" s="41" t="s">
        <v>16</v>
      </c>
      <c r="C2317" s="41" t="s">
        <v>15</v>
      </c>
      <c r="D2317" s="41" t="s">
        <v>33</v>
      </c>
      <c r="E2317" s="44">
        <v>45687</v>
      </c>
      <c r="F2317" s="41" t="s">
        <v>24</v>
      </c>
      <c r="G2317" s="43">
        <v>0.72051930910181039</v>
      </c>
    </row>
    <row r="2318" spans="1:7" x14ac:dyDescent="0.25">
      <c r="A2318" s="41" t="s">
        <v>34</v>
      </c>
      <c r="B2318" s="41" t="s">
        <v>16</v>
      </c>
      <c r="C2318" s="41" t="s">
        <v>15</v>
      </c>
      <c r="D2318" s="41" t="s">
        <v>33</v>
      </c>
      <c r="E2318" s="44">
        <v>45688</v>
      </c>
      <c r="F2318" s="41" t="s">
        <v>24</v>
      </c>
      <c r="G2318" s="43">
        <v>0.72368352017127557</v>
      </c>
    </row>
    <row r="2319" spans="1:7" x14ac:dyDescent="0.25">
      <c r="A2319" s="41" t="s">
        <v>34</v>
      </c>
      <c r="B2319" s="41" t="s">
        <v>16</v>
      </c>
      <c r="C2319" s="41" t="s">
        <v>15</v>
      </c>
      <c r="D2319" s="41" t="s">
        <v>33</v>
      </c>
      <c r="E2319" s="44">
        <v>45692</v>
      </c>
      <c r="F2319" s="41" t="s">
        <v>24</v>
      </c>
      <c r="G2319" s="43">
        <v>0.73282086106742583</v>
      </c>
    </row>
    <row r="2320" spans="1:7" x14ac:dyDescent="0.25">
      <c r="A2320" s="41" t="s">
        <v>34</v>
      </c>
      <c r="B2320" s="41" t="s">
        <v>16</v>
      </c>
      <c r="C2320" s="41" t="s">
        <v>15</v>
      </c>
      <c r="D2320" s="41" t="s">
        <v>33</v>
      </c>
      <c r="E2320" s="44">
        <v>45693</v>
      </c>
      <c r="F2320" s="41" t="s">
        <v>24</v>
      </c>
      <c r="G2320" s="43">
        <v>0.74641412137656371</v>
      </c>
    </row>
    <row r="2321" spans="1:7" x14ac:dyDescent="0.25">
      <c r="A2321" s="41" t="s">
        <v>34</v>
      </c>
      <c r="B2321" s="41" t="s">
        <v>16</v>
      </c>
      <c r="C2321" s="41" t="s">
        <v>15</v>
      </c>
      <c r="D2321" s="41" t="s">
        <v>33</v>
      </c>
      <c r="E2321" s="44">
        <v>45694</v>
      </c>
      <c r="F2321" s="41" t="s">
        <v>24</v>
      </c>
      <c r="G2321" s="43">
        <v>0.75106631278621372</v>
      </c>
    </row>
    <row r="2322" spans="1:7" x14ac:dyDescent="0.25">
      <c r="A2322" s="41" t="s">
        <v>34</v>
      </c>
      <c r="B2322" s="41" t="s">
        <v>16</v>
      </c>
      <c r="C2322" s="41" t="s">
        <v>15</v>
      </c>
      <c r="D2322" s="41" t="s">
        <v>33</v>
      </c>
      <c r="E2322" s="44">
        <v>45695</v>
      </c>
      <c r="F2322" s="41" t="s">
        <v>24</v>
      </c>
      <c r="G2322" s="43">
        <v>0.75951113399430636</v>
      </c>
    </row>
    <row r="2323" spans="1:7" x14ac:dyDescent="0.25">
      <c r="A2323" s="41" t="s">
        <v>34</v>
      </c>
      <c r="B2323" s="41" t="s">
        <v>16</v>
      </c>
      <c r="C2323" s="41" t="s">
        <v>15</v>
      </c>
      <c r="D2323" s="41" t="s">
        <v>33</v>
      </c>
      <c r="E2323" s="44">
        <v>45698</v>
      </c>
      <c r="F2323" s="41" t="s">
        <v>24</v>
      </c>
      <c r="G2323" s="43">
        <v>0.75427162824969463</v>
      </c>
    </row>
    <row r="2324" spans="1:7" x14ac:dyDescent="0.25">
      <c r="A2324" s="41" t="s">
        <v>34</v>
      </c>
      <c r="B2324" s="41" t="s">
        <v>16</v>
      </c>
      <c r="C2324" s="41" t="s">
        <v>15</v>
      </c>
      <c r="D2324" s="41" t="s">
        <v>33</v>
      </c>
      <c r="E2324" s="44">
        <v>45700</v>
      </c>
      <c r="F2324" s="41" t="s">
        <v>24</v>
      </c>
      <c r="G2324" s="43">
        <v>0.75683282266396756</v>
      </c>
    </row>
    <row r="2325" spans="1:7" x14ac:dyDescent="0.25">
      <c r="A2325" s="41" t="s">
        <v>34</v>
      </c>
      <c r="B2325" s="41" t="s">
        <v>16</v>
      </c>
      <c r="C2325" s="41" t="s">
        <v>15</v>
      </c>
      <c r="D2325" s="41" t="s">
        <v>33</v>
      </c>
      <c r="E2325" s="44">
        <v>45701</v>
      </c>
      <c r="F2325" s="41" t="s">
        <v>24</v>
      </c>
      <c r="G2325" s="43">
        <v>0.76111993585329096</v>
      </c>
    </row>
    <row r="2326" spans="1:7" x14ac:dyDescent="0.25">
      <c r="A2326" s="41" t="s">
        <v>34</v>
      </c>
      <c r="B2326" s="41" t="s">
        <v>16</v>
      </c>
      <c r="C2326" s="41" t="s">
        <v>15</v>
      </c>
      <c r="D2326" s="41" t="s">
        <v>33</v>
      </c>
      <c r="E2326" s="44">
        <v>45702</v>
      </c>
      <c r="F2326" s="41" t="s">
        <v>24</v>
      </c>
      <c r="G2326" s="43">
        <v>0.77110350702095709</v>
      </c>
    </row>
    <row r="2327" spans="1:7" x14ac:dyDescent="0.25">
      <c r="A2327" s="41" t="s">
        <v>34</v>
      </c>
      <c r="B2327" s="41" t="s">
        <v>16</v>
      </c>
      <c r="C2327" s="41" t="s">
        <v>15</v>
      </c>
      <c r="D2327" s="41" t="s">
        <v>33</v>
      </c>
      <c r="E2327" s="44">
        <v>45705</v>
      </c>
      <c r="F2327" s="41" t="s">
        <v>24</v>
      </c>
      <c r="G2327" s="43">
        <v>0.77504882793936059</v>
      </c>
    </row>
    <row r="2328" spans="1:7" x14ac:dyDescent="0.25">
      <c r="A2328" s="41" t="s">
        <v>34</v>
      </c>
      <c r="B2328" s="41" t="s">
        <v>16</v>
      </c>
      <c r="C2328" s="41" t="s">
        <v>15</v>
      </c>
      <c r="D2328" s="41" t="s">
        <v>33</v>
      </c>
      <c r="E2328" s="44">
        <v>45706</v>
      </c>
      <c r="F2328" s="41" t="s">
        <v>24</v>
      </c>
      <c r="G2328" s="43">
        <v>0.78094723628433338</v>
      </c>
    </row>
    <row r="2329" spans="1:7" x14ac:dyDescent="0.25">
      <c r="A2329" s="41" t="s">
        <v>34</v>
      </c>
      <c r="B2329" s="41" t="s">
        <v>16</v>
      </c>
      <c r="C2329" s="41" t="s">
        <v>15</v>
      </c>
      <c r="D2329" s="41" t="s">
        <v>33</v>
      </c>
      <c r="E2329" s="44">
        <v>45707</v>
      </c>
      <c r="F2329" s="41" t="s">
        <v>24</v>
      </c>
      <c r="G2329" s="43">
        <v>0.79317058633406501</v>
      </c>
    </row>
    <row r="2330" spans="1:7" x14ac:dyDescent="0.25">
      <c r="A2330" s="41" t="s">
        <v>34</v>
      </c>
      <c r="B2330" s="41" t="s">
        <v>16</v>
      </c>
      <c r="C2330" s="41" t="s">
        <v>15</v>
      </c>
      <c r="D2330" s="41" t="s">
        <v>33</v>
      </c>
      <c r="E2330" s="44">
        <v>45708</v>
      </c>
      <c r="F2330" s="41" t="s">
        <v>24</v>
      </c>
      <c r="G2330" s="43">
        <v>0.79594728515459778</v>
      </c>
    </row>
    <row r="2331" spans="1:7" x14ac:dyDescent="0.25">
      <c r="A2331" s="41" t="s">
        <v>34</v>
      </c>
      <c r="B2331" s="41" t="s">
        <v>16</v>
      </c>
      <c r="C2331" s="41" t="s">
        <v>15</v>
      </c>
      <c r="D2331" s="41" t="s">
        <v>33</v>
      </c>
      <c r="E2331" s="44">
        <v>45709</v>
      </c>
      <c r="F2331" s="41" t="s">
        <v>24</v>
      </c>
      <c r="G2331" s="43">
        <v>0.80311777092904635</v>
      </c>
    </row>
    <row r="2332" spans="1:7" x14ac:dyDescent="0.25">
      <c r="A2332" s="41" t="s">
        <v>34</v>
      </c>
      <c r="B2332" s="41" t="s">
        <v>16</v>
      </c>
      <c r="C2332" s="41" t="s">
        <v>15</v>
      </c>
      <c r="D2332" s="41" t="s">
        <v>33</v>
      </c>
      <c r="E2332" s="44">
        <v>45713</v>
      </c>
      <c r="F2332" s="41" t="s">
        <v>24</v>
      </c>
      <c r="G2332" s="43">
        <v>0.81004868416636433</v>
      </c>
    </row>
    <row r="2333" spans="1:7" x14ac:dyDescent="0.25">
      <c r="A2333" s="41" t="s">
        <v>34</v>
      </c>
      <c r="B2333" s="41" t="s">
        <v>16</v>
      </c>
      <c r="C2333" s="41" t="s">
        <v>15</v>
      </c>
      <c r="D2333" s="41" t="s">
        <v>33</v>
      </c>
      <c r="E2333" s="44">
        <v>45714</v>
      </c>
      <c r="F2333" s="41" t="s">
        <v>24</v>
      </c>
      <c r="G2333" s="43">
        <v>0.81243493824732893</v>
      </c>
    </row>
    <row r="2334" spans="1:7" x14ac:dyDescent="0.25">
      <c r="A2334" s="41" t="s">
        <v>34</v>
      </c>
      <c r="B2334" s="41" t="s">
        <v>16</v>
      </c>
      <c r="C2334" s="41" t="s">
        <v>15</v>
      </c>
      <c r="D2334" s="41" t="s">
        <v>33</v>
      </c>
      <c r="E2334" s="44">
        <v>45715</v>
      </c>
      <c r="F2334" s="41" t="s">
        <v>24</v>
      </c>
      <c r="G2334" s="43">
        <v>0.81933991554834629</v>
      </c>
    </row>
    <row r="2335" spans="1:7" x14ac:dyDescent="0.25">
      <c r="A2335" s="41" t="s">
        <v>34</v>
      </c>
      <c r="B2335" s="41" t="s">
        <v>16</v>
      </c>
      <c r="C2335" s="41" t="s">
        <v>15</v>
      </c>
      <c r="D2335" s="41" t="s">
        <v>33</v>
      </c>
      <c r="E2335" s="44">
        <v>45716</v>
      </c>
      <c r="F2335" s="41" t="s">
        <v>24</v>
      </c>
      <c r="G2335" s="43">
        <v>0.81597187794575077</v>
      </c>
    </row>
    <row r="2336" spans="1:7" x14ac:dyDescent="0.25">
      <c r="A2336" s="41" t="s">
        <v>34</v>
      </c>
      <c r="B2336" s="41" t="s">
        <v>16</v>
      </c>
      <c r="C2336" s="41" t="s">
        <v>15</v>
      </c>
      <c r="D2336" s="41" t="s">
        <v>33</v>
      </c>
      <c r="E2336" s="44">
        <v>45719</v>
      </c>
      <c r="F2336" s="41" t="s">
        <v>24</v>
      </c>
      <c r="G2336" s="43">
        <v>0.83161758794567131</v>
      </c>
    </row>
    <row r="2337" spans="1:7" x14ac:dyDescent="0.25">
      <c r="A2337" s="41" t="s">
        <v>34</v>
      </c>
      <c r="B2337" s="41" t="s">
        <v>16</v>
      </c>
      <c r="C2337" s="41" t="s">
        <v>15</v>
      </c>
      <c r="D2337" s="41" t="s">
        <v>33</v>
      </c>
      <c r="E2337" s="44">
        <v>45720</v>
      </c>
      <c r="F2337" s="41" t="s">
        <v>24</v>
      </c>
      <c r="G2337" s="43">
        <v>0.8258070391842337</v>
      </c>
    </row>
    <row r="2338" spans="1:7" x14ac:dyDescent="0.25">
      <c r="A2338" s="41" t="s">
        <v>34</v>
      </c>
      <c r="B2338" s="41" t="s">
        <v>16</v>
      </c>
      <c r="C2338" s="41" t="s">
        <v>15</v>
      </c>
      <c r="D2338" s="41" t="s">
        <v>33</v>
      </c>
      <c r="E2338" s="44">
        <v>45721</v>
      </c>
      <c r="F2338" s="41" t="s">
        <v>24</v>
      </c>
      <c r="G2338" s="43">
        <v>0.83615357946942903</v>
      </c>
    </row>
    <row r="2339" spans="1:7" x14ac:dyDescent="0.25">
      <c r="A2339" s="41" t="s">
        <v>34</v>
      </c>
      <c r="B2339" s="41" t="s">
        <v>16</v>
      </c>
      <c r="C2339" s="41" t="s">
        <v>15</v>
      </c>
      <c r="D2339" s="41" t="s">
        <v>33</v>
      </c>
      <c r="E2339" s="44">
        <v>45722</v>
      </c>
      <c r="F2339" s="41" t="s">
        <v>24</v>
      </c>
      <c r="G2339" s="43">
        <v>0.83957826518950818</v>
      </c>
    </row>
    <row r="2340" spans="1:7" x14ac:dyDescent="0.25">
      <c r="A2340" s="41" t="s">
        <v>34</v>
      </c>
      <c r="B2340" s="41" t="s">
        <v>16</v>
      </c>
      <c r="C2340" s="41" t="s">
        <v>15</v>
      </c>
      <c r="D2340" s="41" t="s">
        <v>33</v>
      </c>
      <c r="E2340" s="44">
        <v>45723</v>
      </c>
      <c r="F2340" s="41" t="s">
        <v>24</v>
      </c>
      <c r="G2340" s="43">
        <v>0.84789237800671413</v>
      </c>
    </row>
    <row r="2341" spans="1:7" x14ac:dyDescent="0.25">
      <c r="A2341" s="41" t="s">
        <v>34</v>
      </c>
      <c r="B2341" s="41" t="s">
        <v>16</v>
      </c>
      <c r="C2341" s="41" t="s">
        <v>15</v>
      </c>
      <c r="D2341" s="41" t="s">
        <v>33</v>
      </c>
      <c r="E2341" s="44">
        <v>45726</v>
      </c>
      <c r="F2341" s="41" t="s">
        <v>24</v>
      </c>
      <c r="G2341" s="43">
        <v>0.85023562677741926</v>
      </c>
    </row>
    <row r="2342" spans="1:7" x14ac:dyDescent="0.25">
      <c r="A2342" s="41" t="s">
        <v>34</v>
      </c>
      <c r="B2342" s="41" t="s">
        <v>16</v>
      </c>
      <c r="C2342" s="41" t="s">
        <v>15</v>
      </c>
      <c r="D2342" s="41" t="s">
        <v>33</v>
      </c>
      <c r="E2342" s="44">
        <v>45727</v>
      </c>
      <c r="F2342" s="41" t="s">
        <v>24</v>
      </c>
      <c r="G2342" s="43">
        <v>0.84761677476422959</v>
      </c>
    </row>
    <row r="2343" spans="1:7" x14ac:dyDescent="0.25">
      <c r="A2343" s="41" t="s">
        <v>34</v>
      </c>
      <c r="B2343" s="41" t="s">
        <v>16</v>
      </c>
      <c r="C2343" s="41" t="s">
        <v>15</v>
      </c>
      <c r="D2343" s="41" t="s">
        <v>33</v>
      </c>
      <c r="E2343" s="44">
        <v>45728</v>
      </c>
      <c r="F2343" s="41" t="s">
        <v>24</v>
      </c>
      <c r="G2343" s="43">
        <v>0.85778043500745216</v>
      </c>
    </row>
    <row r="2344" spans="1:7" x14ac:dyDescent="0.25">
      <c r="A2344" s="41" t="s">
        <v>34</v>
      </c>
      <c r="B2344" s="41" t="s">
        <v>16</v>
      </c>
      <c r="C2344" s="41" t="s">
        <v>15</v>
      </c>
      <c r="D2344" s="41" t="s">
        <v>33</v>
      </c>
      <c r="E2344" s="44">
        <v>45729</v>
      </c>
      <c r="F2344" s="41" t="s">
        <v>24</v>
      </c>
      <c r="G2344" s="43">
        <v>0.85823428941186308</v>
      </c>
    </row>
    <row r="2345" spans="1:7" x14ac:dyDescent="0.25">
      <c r="A2345" s="41" t="s">
        <v>34</v>
      </c>
      <c r="B2345" s="41" t="s">
        <v>16</v>
      </c>
      <c r="C2345" s="41" t="s">
        <v>15</v>
      </c>
      <c r="D2345" s="41" t="s">
        <v>33</v>
      </c>
      <c r="E2345" s="44">
        <v>45730</v>
      </c>
      <c r="F2345" s="41" t="s">
        <v>24</v>
      </c>
      <c r="G2345" s="43">
        <v>0.85578667912208883</v>
      </c>
    </row>
    <row r="2346" spans="1:7" x14ac:dyDescent="0.25">
      <c r="A2346" s="41" t="s">
        <v>34</v>
      </c>
      <c r="B2346" s="41" t="s">
        <v>16</v>
      </c>
      <c r="C2346" s="41" t="s">
        <v>15</v>
      </c>
      <c r="D2346" s="41" t="s">
        <v>33</v>
      </c>
      <c r="E2346" s="44">
        <v>45734</v>
      </c>
      <c r="F2346" s="41" t="s">
        <v>24</v>
      </c>
      <c r="G2346" s="43">
        <v>0.85960041616858662</v>
      </c>
    </row>
    <row r="2347" spans="1:7" x14ac:dyDescent="0.25">
      <c r="A2347" s="41" t="s">
        <v>34</v>
      </c>
      <c r="B2347" s="41" t="s">
        <v>16</v>
      </c>
      <c r="C2347" s="41" t="s">
        <v>15</v>
      </c>
      <c r="D2347" s="41" t="s">
        <v>33</v>
      </c>
      <c r="E2347" s="44">
        <v>45735</v>
      </c>
      <c r="F2347" s="41" t="s">
        <v>24</v>
      </c>
      <c r="G2347" s="43">
        <v>0.87228799568685456</v>
      </c>
    </row>
    <row r="2348" spans="1:7" x14ac:dyDescent="0.25">
      <c r="A2348" s="41" t="s">
        <v>34</v>
      </c>
      <c r="B2348" s="41" t="s">
        <v>16</v>
      </c>
      <c r="C2348" s="41" t="s">
        <v>15</v>
      </c>
      <c r="D2348" s="41" t="s">
        <v>33</v>
      </c>
      <c r="E2348" s="44">
        <v>45737</v>
      </c>
      <c r="F2348" s="41" t="s">
        <v>24</v>
      </c>
      <c r="G2348" s="43">
        <v>0.87250065877376382</v>
      </c>
    </row>
    <row r="2349" spans="1:7" x14ac:dyDescent="0.25">
      <c r="A2349" s="41" t="s">
        <v>34</v>
      </c>
      <c r="B2349" s="41" t="s">
        <v>16</v>
      </c>
      <c r="C2349" s="41" t="s">
        <v>15</v>
      </c>
      <c r="D2349" s="41" t="s">
        <v>33</v>
      </c>
      <c r="E2349" s="44">
        <v>45740</v>
      </c>
      <c r="F2349" s="41" t="s">
        <v>24</v>
      </c>
      <c r="G2349" s="43">
        <v>0.87533940803593968</v>
      </c>
    </row>
    <row r="2350" spans="1:7" x14ac:dyDescent="0.25">
      <c r="A2350" s="41" t="s">
        <v>34</v>
      </c>
      <c r="B2350" s="41" t="s">
        <v>16</v>
      </c>
      <c r="C2350" s="41" t="s">
        <v>15</v>
      </c>
      <c r="D2350" s="41" t="s">
        <v>33</v>
      </c>
      <c r="E2350" s="44">
        <v>45741</v>
      </c>
      <c r="F2350" s="41" t="s">
        <v>24</v>
      </c>
      <c r="G2350" s="43">
        <v>0.88342723511787902</v>
      </c>
    </row>
    <row r="2351" spans="1:7" x14ac:dyDescent="0.25">
      <c r="A2351" s="41" t="s">
        <v>34</v>
      </c>
      <c r="B2351" s="41" t="s">
        <v>16</v>
      </c>
      <c r="C2351" s="41" t="s">
        <v>15</v>
      </c>
      <c r="D2351" s="41" t="s">
        <v>33</v>
      </c>
      <c r="E2351" s="44">
        <v>45742</v>
      </c>
      <c r="F2351" s="41" t="s">
        <v>24</v>
      </c>
      <c r="G2351" s="43">
        <v>0.8815274532737023</v>
      </c>
    </row>
    <row r="2352" spans="1:7" x14ac:dyDescent="0.25">
      <c r="A2352" s="41" t="s">
        <v>34</v>
      </c>
      <c r="B2352" s="41" t="s">
        <v>16</v>
      </c>
      <c r="C2352" s="41" t="s">
        <v>15</v>
      </c>
      <c r="D2352" s="41" t="s">
        <v>33</v>
      </c>
      <c r="E2352" s="44">
        <v>45743</v>
      </c>
      <c r="F2352" s="41" t="s">
        <v>24</v>
      </c>
      <c r="G2352" s="43">
        <v>0.88809508519628144</v>
      </c>
    </row>
    <row r="2353" spans="1:7" x14ac:dyDescent="0.25">
      <c r="A2353" s="41" t="s">
        <v>34</v>
      </c>
      <c r="B2353" s="41" t="s">
        <v>16</v>
      </c>
      <c r="C2353" s="41" t="s">
        <v>15</v>
      </c>
      <c r="D2353" s="41" t="s">
        <v>33</v>
      </c>
      <c r="E2353" s="44">
        <v>45744</v>
      </c>
      <c r="F2353" s="41" t="s">
        <v>24</v>
      </c>
      <c r="G2353" s="43">
        <v>0.90147476865546472</v>
      </c>
    </row>
    <row r="2354" spans="1:7" x14ac:dyDescent="0.25">
      <c r="A2354" s="41" t="s">
        <v>34</v>
      </c>
      <c r="B2354" s="41" t="s">
        <v>16</v>
      </c>
      <c r="C2354" s="41" t="s">
        <v>15</v>
      </c>
      <c r="D2354" s="41" t="s">
        <v>33</v>
      </c>
      <c r="E2354" s="44">
        <v>45747</v>
      </c>
      <c r="F2354" s="41" t="s">
        <v>24</v>
      </c>
      <c r="G2354" s="43">
        <v>0.90839981911700973</v>
      </c>
    </row>
    <row r="2355" spans="1:7" x14ac:dyDescent="0.25">
      <c r="A2355" s="41" t="s">
        <v>34</v>
      </c>
      <c r="B2355" s="41" t="s">
        <v>16</v>
      </c>
      <c r="C2355" s="41" t="s">
        <v>15</v>
      </c>
      <c r="D2355" s="41" t="s">
        <v>33</v>
      </c>
      <c r="E2355" s="44">
        <v>45748</v>
      </c>
      <c r="F2355" s="41" t="s">
        <v>24</v>
      </c>
      <c r="G2355" s="43">
        <v>0.91138499553255548</v>
      </c>
    </row>
    <row r="2356" spans="1:7" x14ac:dyDescent="0.25">
      <c r="A2356" s="41" t="s">
        <v>34</v>
      </c>
      <c r="B2356" s="41" t="s">
        <v>16</v>
      </c>
      <c r="C2356" s="41" t="s">
        <v>15</v>
      </c>
      <c r="D2356" s="41" t="s">
        <v>33</v>
      </c>
      <c r="E2356" s="44">
        <v>45749</v>
      </c>
      <c r="F2356" s="41" t="s">
        <v>24</v>
      </c>
      <c r="G2356" s="43">
        <v>0.91837181405856549</v>
      </c>
    </row>
    <row r="2357" spans="1:7" x14ac:dyDescent="0.25">
      <c r="A2357" s="41" t="s">
        <v>34</v>
      </c>
      <c r="B2357" s="41" t="s">
        <v>16</v>
      </c>
      <c r="C2357" s="41" t="s">
        <v>15</v>
      </c>
      <c r="D2357" s="41" t="s">
        <v>33</v>
      </c>
      <c r="E2357" s="44">
        <v>45750</v>
      </c>
      <c r="F2357" s="41" t="s">
        <v>24</v>
      </c>
      <c r="G2357" s="43">
        <v>0.94405661869884416</v>
      </c>
    </row>
    <row r="2358" spans="1:7" x14ac:dyDescent="0.25">
      <c r="A2358" s="41" t="s">
        <v>34</v>
      </c>
      <c r="B2358" s="41" t="s">
        <v>16</v>
      </c>
      <c r="C2358" s="41" t="s">
        <v>15</v>
      </c>
      <c r="D2358" s="41" t="s">
        <v>33</v>
      </c>
      <c r="E2358" s="44">
        <v>45751</v>
      </c>
      <c r="F2358" s="41" t="s">
        <v>24</v>
      </c>
      <c r="G2358" s="43">
        <v>0.95490800999681436</v>
      </c>
    </row>
    <row r="2359" spans="1:7" x14ac:dyDescent="0.25">
      <c r="A2359" s="41" t="s">
        <v>34</v>
      </c>
      <c r="B2359" s="41" t="s">
        <v>16</v>
      </c>
      <c r="C2359" s="41" t="s">
        <v>15</v>
      </c>
      <c r="D2359" s="41" t="s">
        <v>33</v>
      </c>
      <c r="E2359" s="44">
        <v>45754</v>
      </c>
      <c r="F2359" s="41" t="s">
        <v>24</v>
      </c>
      <c r="G2359" s="43">
        <v>0.96110381301414172</v>
      </c>
    </row>
    <row r="2360" spans="1:7" x14ac:dyDescent="0.25">
      <c r="A2360" s="41" t="s">
        <v>34</v>
      </c>
      <c r="B2360" s="41" t="s">
        <v>16</v>
      </c>
      <c r="C2360" s="41" t="s">
        <v>15</v>
      </c>
      <c r="D2360" s="41" t="s">
        <v>33</v>
      </c>
      <c r="E2360" s="44">
        <v>45755</v>
      </c>
      <c r="F2360" s="41" t="s">
        <v>24</v>
      </c>
      <c r="G2360" s="43">
        <v>0.97155249882049</v>
      </c>
    </row>
    <row r="2361" spans="1:7" x14ac:dyDescent="0.25">
      <c r="A2361" s="41" t="s">
        <v>34</v>
      </c>
      <c r="B2361" s="41" t="s">
        <v>16</v>
      </c>
      <c r="C2361" s="41" t="s">
        <v>15</v>
      </c>
      <c r="D2361" s="41" t="s">
        <v>33</v>
      </c>
      <c r="E2361" s="44">
        <v>45756</v>
      </c>
      <c r="F2361" s="41" t="s">
        <v>24</v>
      </c>
      <c r="G2361" s="43">
        <v>0.96730805748290405</v>
      </c>
    </row>
    <row r="2362" spans="1:7" x14ac:dyDescent="0.25">
      <c r="A2362" s="41" t="s">
        <v>34</v>
      </c>
      <c r="B2362" s="41" t="s">
        <v>16</v>
      </c>
      <c r="C2362" s="41" t="s">
        <v>15</v>
      </c>
      <c r="D2362" s="41" t="s">
        <v>33</v>
      </c>
      <c r="E2362" s="44">
        <v>45757</v>
      </c>
      <c r="F2362" s="41" t="s">
        <v>24</v>
      </c>
      <c r="G2362" s="43">
        <v>0.9774374613901764</v>
      </c>
    </row>
    <row r="2363" spans="1:7" x14ac:dyDescent="0.25">
      <c r="A2363" s="41" t="s">
        <v>34</v>
      </c>
      <c r="B2363" s="41" t="s">
        <v>16</v>
      </c>
      <c r="C2363" s="41" t="s">
        <v>15</v>
      </c>
      <c r="D2363" s="41" t="s">
        <v>33</v>
      </c>
      <c r="E2363" s="44">
        <v>45758</v>
      </c>
      <c r="F2363" s="41" t="s">
        <v>24</v>
      </c>
      <c r="G2363" s="43">
        <v>0.97260874793613827</v>
      </c>
    </row>
    <row r="2364" spans="1:7" x14ac:dyDescent="0.25">
      <c r="A2364" s="41" t="s">
        <v>34</v>
      </c>
      <c r="B2364" s="41" t="s">
        <v>16</v>
      </c>
      <c r="C2364" s="41" t="s">
        <v>15</v>
      </c>
      <c r="D2364" s="41" t="s">
        <v>33</v>
      </c>
      <c r="E2364" s="44">
        <v>45761</v>
      </c>
      <c r="F2364" s="41" t="s">
        <v>24</v>
      </c>
      <c r="G2364" s="43">
        <v>0.97626486488549613</v>
      </c>
    </row>
    <row r="2365" spans="1:7" x14ac:dyDescent="0.25">
      <c r="A2365" s="41" t="s">
        <v>34</v>
      </c>
      <c r="B2365" s="41" t="s">
        <v>16</v>
      </c>
      <c r="C2365" s="41" t="s">
        <v>15</v>
      </c>
      <c r="D2365" s="41" t="s">
        <v>33</v>
      </c>
      <c r="E2365" s="44">
        <v>45762</v>
      </c>
      <c r="F2365" s="41" t="s">
        <v>24</v>
      </c>
      <c r="G2365" s="43">
        <v>0.9802633438288364</v>
      </c>
    </row>
    <row r="2366" spans="1:7" x14ac:dyDescent="0.25">
      <c r="A2366" s="41" t="s">
        <v>34</v>
      </c>
      <c r="B2366" s="41" t="s">
        <v>16</v>
      </c>
      <c r="C2366" s="41" t="s">
        <v>15</v>
      </c>
      <c r="D2366" s="41" t="s">
        <v>33</v>
      </c>
      <c r="E2366" s="44">
        <v>45763</v>
      </c>
      <c r="F2366" s="41" t="s">
        <v>24</v>
      </c>
      <c r="G2366" s="43">
        <v>0.98956956798429851</v>
      </c>
    </row>
    <row r="2367" spans="1:7" x14ac:dyDescent="0.25">
      <c r="A2367" s="41" t="s">
        <v>34</v>
      </c>
      <c r="B2367" s="41" t="s">
        <v>16</v>
      </c>
      <c r="C2367" s="41" t="s">
        <v>15</v>
      </c>
      <c r="D2367" s="41" t="s">
        <v>33</v>
      </c>
      <c r="E2367" s="44">
        <v>45764</v>
      </c>
      <c r="F2367" s="41" t="s">
        <v>24</v>
      </c>
      <c r="G2367" s="43">
        <v>0.99950140014983169</v>
      </c>
    </row>
    <row r="2368" spans="1:7" x14ac:dyDescent="0.25">
      <c r="A2368" s="41" t="s">
        <v>34</v>
      </c>
      <c r="B2368" s="41" t="s">
        <v>16</v>
      </c>
      <c r="C2368" s="41" t="s">
        <v>15</v>
      </c>
      <c r="D2368" s="41" t="s">
        <v>33</v>
      </c>
      <c r="E2368" s="44">
        <v>45769</v>
      </c>
      <c r="F2368" s="41" t="s">
        <v>24</v>
      </c>
      <c r="G2368" s="43">
        <v>0.99777558055875537</v>
      </c>
    </row>
    <row r="2369" spans="1:7" x14ac:dyDescent="0.25">
      <c r="A2369" s="41" t="s">
        <v>34</v>
      </c>
      <c r="B2369" s="41" t="s">
        <v>16</v>
      </c>
      <c r="C2369" s="41" t="s">
        <v>15</v>
      </c>
      <c r="D2369" s="41" t="s">
        <v>33</v>
      </c>
      <c r="E2369" s="44">
        <v>45770</v>
      </c>
      <c r="F2369" s="41" t="s">
        <v>24</v>
      </c>
      <c r="G2369" s="43">
        <v>0.99953350080415493</v>
      </c>
    </row>
    <row r="2370" spans="1:7" x14ac:dyDescent="0.25">
      <c r="A2370" s="41" t="s">
        <v>34</v>
      </c>
      <c r="B2370" s="41" t="s">
        <v>16</v>
      </c>
      <c r="C2370" s="41" t="s">
        <v>15</v>
      </c>
      <c r="D2370" s="41" t="s">
        <v>33</v>
      </c>
      <c r="E2370" s="44">
        <v>45771</v>
      </c>
      <c r="F2370" s="41" t="s">
        <v>24</v>
      </c>
      <c r="G2370" s="43">
        <v>0.99769297822803749</v>
      </c>
    </row>
    <row r="2371" spans="1:7" x14ac:dyDescent="0.25">
      <c r="A2371" s="41" t="s">
        <v>34</v>
      </c>
      <c r="B2371" s="41" t="s">
        <v>16</v>
      </c>
      <c r="C2371" s="41" t="s">
        <v>15</v>
      </c>
      <c r="D2371" s="41" t="s">
        <v>33</v>
      </c>
      <c r="E2371" s="44">
        <v>45772</v>
      </c>
      <c r="F2371" s="41" t="s">
        <v>24</v>
      </c>
      <c r="G2371" s="43">
        <v>1.0000295099764374</v>
      </c>
    </row>
    <row r="2372" spans="1:7" x14ac:dyDescent="0.25">
      <c r="A2372" s="41" t="s">
        <v>34</v>
      </c>
      <c r="B2372" s="41" t="s">
        <v>16</v>
      </c>
      <c r="C2372" s="41" t="s">
        <v>15</v>
      </c>
      <c r="D2372" s="41" t="s">
        <v>33</v>
      </c>
      <c r="E2372" s="44">
        <v>45775</v>
      </c>
      <c r="F2372" s="41" t="s">
        <v>24</v>
      </c>
      <c r="G2372" s="43">
        <v>1.0066537718229935</v>
      </c>
    </row>
    <row r="2373" spans="1:7" x14ac:dyDescent="0.25">
      <c r="A2373" s="41" t="s">
        <v>34</v>
      </c>
      <c r="B2373" s="41" t="s">
        <v>16</v>
      </c>
      <c r="C2373" s="41" t="s">
        <v>15</v>
      </c>
      <c r="D2373" s="41" t="s">
        <v>33</v>
      </c>
      <c r="E2373" s="44">
        <v>45777</v>
      </c>
      <c r="F2373" s="41" t="s">
        <v>24</v>
      </c>
      <c r="G2373" s="43">
        <v>1.0048593415769076</v>
      </c>
    </row>
    <row r="2374" spans="1:7" x14ac:dyDescent="0.25">
      <c r="A2374" s="41" t="s">
        <v>34</v>
      </c>
      <c r="B2374" s="41" t="s">
        <v>16</v>
      </c>
      <c r="C2374" s="41" t="s">
        <v>15</v>
      </c>
      <c r="D2374" s="41" t="s">
        <v>33</v>
      </c>
      <c r="E2374" s="44">
        <v>45778</v>
      </c>
      <c r="F2374" s="41" t="s">
        <v>24</v>
      </c>
      <c r="G2374" s="43">
        <v>1.0110017846993629</v>
      </c>
    </row>
    <row r="2375" spans="1:7" x14ac:dyDescent="0.25">
      <c r="A2375" s="41" t="s">
        <v>34</v>
      </c>
      <c r="B2375" s="41" t="s">
        <v>16</v>
      </c>
      <c r="C2375" s="41" t="s">
        <v>15</v>
      </c>
      <c r="D2375" s="41" t="s">
        <v>33</v>
      </c>
      <c r="E2375" s="44">
        <v>45779</v>
      </c>
      <c r="F2375" s="41" t="s">
        <v>24</v>
      </c>
      <c r="G2375" s="43">
        <v>1.0219303434914109</v>
      </c>
    </row>
    <row r="2376" spans="1:7" x14ac:dyDescent="0.25">
      <c r="A2376" s="41" t="s">
        <v>34</v>
      </c>
      <c r="B2376" s="41" t="s">
        <v>16</v>
      </c>
      <c r="C2376" s="41" t="s">
        <v>15</v>
      </c>
      <c r="D2376" s="41" t="s">
        <v>33</v>
      </c>
      <c r="E2376" s="44">
        <v>45784</v>
      </c>
      <c r="F2376" s="41" t="s">
        <v>24</v>
      </c>
      <c r="G2376" s="43">
        <v>1.0227162908302028</v>
      </c>
    </row>
    <row r="2377" spans="1:7" x14ac:dyDescent="0.25">
      <c r="A2377" s="41" t="s">
        <v>34</v>
      </c>
      <c r="B2377" s="41" t="s">
        <v>16</v>
      </c>
      <c r="C2377" s="41" t="s">
        <v>15</v>
      </c>
      <c r="D2377" s="41" t="s">
        <v>33</v>
      </c>
      <c r="E2377" s="44">
        <v>45785</v>
      </c>
      <c r="F2377" s="41" t="s">
        <v>24</v>
      </c>
      <c r="G2377" s="43">
        <v>1.023861530530666</v>
      </c>
    </row>
    <row r="2378" spans="1:7" x14ac:dyDescent="0.25">
      <c r="A2378" s="41" t="s">
        <v>34</v>
      </c>
      <c r="B2378" s="41" t="s">
        <v>16</v>
      </c>
      <c r="C2378" s="41" t="s">
        <v>15</v>
      </c>
      <c r="D2378" s="41" t="s">
        <v>33</v>
      </c>
      <c r="E2378" s="44">
        <v>45786</v>
      </c>
      <c r="F2378" s="41" t="s">
        <v>24</v>
      </c>
      <c r="G2378" s="43">
        <v>1.0172875529129255</v>
      </c>
    </row>
    <row r="2379" spans="1:7" x14ac:dyDescent="0.25">
      <c r="A2379" s="41" t="s">
        <v>34</v>
      </c>
      <c r="B2379" s="41" t="s">
        <v>16</v>
      </c>
      <c r="C2379" s="41" t="s">
        <v>15</v>
      </c>
      <c r="D2379" s="41" t="s">
        <v>33</v>
      </c>
      <c r="E2379" s="44">
        <v>45789</v>
      </c>
      <c r="F2379" s="41" t="s">
        <v>24</v>
      </c>
      <c r="G2379" s="43">
        <v>1.0200278287417266</v>
      </c>
    </row>
    <row r="2380" spans="1:7" x14ac:dyDescent="0.25">
      <c r="A2380" s="41" t="s">
        <v>34</v>
      </c>
      <c r="B2380" s="41" t="s">
        <v>16</v>
      </c>
      <c r="C2380" s="41" t="s">
        <v>15</v>
      </c>
      <c r="D2380" s="41" t="s">
        <v>33</v>
      </c>
      <c r="E2380" s="44">
        <v>45790</v>
      </c>
      <c r="F2380" s="41" t="s">
        <v>24</v>
      </c>
      <c r="G2380" s="43">
        <v>1.0289709875809834</v>
      </c>
    </row>
    <row r="2381" spans="1:7" x14ac:dyDescent="0.25">
      <c r="A2381" s="41" t="s">
        <v>34</v>
      </c>
      <c r="B2381" s="41" t="s">
        <v>16</v>
      </c>
      <c r="C2381" s="41" t="s">
        <v>15</v>
      </c>
      <c r="D2381" s="41" t="s">
        <v>33</v>
      </c>
      <c r="E2381" s="44">
        <v>45791</v>
      </c>
      <c r="F2381" s="41" t="s">
        <v>24</v>
      </c>
      <c r="G2381" s="43">
        <v>1.0383790695829775</v>
      </c>
    </row>
    <row r="2382" spans="1:7" x14ac:dyDescent="0.25">
      <c r="A2382" s="41" t="s">
        <v>34</v>
      </c>
      <c r="B2382" s="41" t="s">
        <v>16</v>
      </c>
      <c r="C2382" s="41" t="s">
        <v>15</v>
      </c>
      <c r="D2382" s="41" t="s">
        <v>33</v>
      </c>
      <c r="E2382" s="44">
        <v>45792</v>
      </c>
      <c r="F2382" s="41" t="s">
        <v>24</v>
      </c>
      <c r="G2382" s="43">
        <v>1.046727412285315</v>
      </c>
    </row>
    <row r="2383" spans="1:7" x14ac:dyDescent="0.25">
      <c r="A2383" s="41" t="s">
        <v>34</v>
      </c>
      <c r="B2383" s="41" t="s">
        <v>16</v>
      </c>
      <c r="C2383" s="41" t="s">
        <v>15</v>
      </c>
      <c r="D2383" s="41" t="s">
        <v>33</v>
      </c>
      <c r="E2383" s="44">
        <v>45793</v>
      </c>
      <c r="F2383" s="41" t="s">
        <v>24</v>
      </c>
      <c r="G2383" s="43">
        <v>1.0495043196659664</v>
      </c>
    </row>
    <row r="2384" spans="1:7" x14ac:dyDescent="0.25">
      <c r="A2384" s="41" t="s">
        <v>34</v>
      </c>
      <c r="B2384" s="41" t="s">
        <v>16</v>
      </c>
      <c r="C2384" s="41" t="s">
        <v>15</v>
      </c>
      <c r="D2384" s="41" t="s">
        <v>33</v>
      </c>
      <c r="E2384" s="44">
        <v>45796</v>
      </c>
      <c r="F2384" s="41" t="s">
        <v>24</v>
      </c>
      <c r="G2384" s="43">
        <v>1.0582212554129273</v>
      </c>
    </row>
    <row r="2385" spans="1:7" x14ac:dyDescent="0.25">
      <c r="A2385" s="41" t="s">
        <v>34</v>
      </c>
      <c r="B2385" s="41" t="s">
        <v>16</v>
      </c>
      <c r="C2385" s="41" t="s">
        <v>15</v>
      </c>
      <c r="D2385" s="41" t="s">
        <v>33</v>
      </c>
      <c r="E2385" s="44">
        <v>45797</v>
      </c>
      <c r="F2385" s="41" t="s">
        <v>24</v>
      </c>
      <c r="G2385" s="43">
        <v>1.0663587421995568</v>
      </c>
    </row>
    <row r="2386" spans="1:7" x14ac:dyDescent="0.25">
      <c r="A2386" s="41" t="s">
        <v>34</v>
      </c>
      <c r="B2386" s="41" t="s">
        <v>16</v>
      </c>
      <c r="C2386" s="41" t="s">
        <v>15</v>
      </c>
      <c r="D2386" s="41" t="s">
        <v>33</v>
      </c>
      <c r="E2386" s="44">
        <v>45798</v>
      </c>
      <c r="F2386" s="41" t="s">
        <v>24</v>
      </c>
      <c r="G2386" s="43">
        <v>1.0726807842094022</v>
      </c>
    </row>
    <row r="2387" spans="1:7" x14ac:dyDescent="0.25">
      <c r="A2387" s="41" t="s">
        <v>34</v>
      </c>
      <c r="B2387" s="41" t="s">
        <v>16</v>
      </c>
      <c r="C2387" s="41" t="s">
        <v>15</v>
      </c>
      <c r="D2387" s="41" t="s">
        <v>33</v>
      </c>
      <c r="E2387" s="44">
        <v>45799</v>
      </c>
      <c r="F2387" s="41" t="s">
        <v>24</v>
      </c>
      <c r="G2387" s="43">
        <v>1.0722335132049121</v>
      </c>
    </row>
    <row r="2388" spans="1:7" x14ac:dyDescent="0.25">
      <c r="A2388" s="41" t="s">
        <v>34</v>
      </c>
      <c r="B2388" s="41" t="s">
        <v>16</v>
      </c>
      <c r="C2388" s="41" t="s">
        <v>15</v>
      </c>
      <c r="D2388" s="41" t="s">
        <v>33</v>
      </c>
      <c r="E2388" s="44">
        <v>45800</v>
      </c>
      <c r="F2388" s="41" t="s">
        <v>24</v>
      </c>
      <c r="G2388" s="43">
        <v>1.0679847871681618</v>
      </c>
    </row>
    <row r="2389" spans="1:7" x14ac:dyDescent="0.25">
      <c r="A2389" s="41" t="s">
        <v>34</v>
      </c>
      <c r="B2389" s="41" t="s">
        <v>16</v>
      </c>
      <c r="C2389" s="41" t="s">
        <v>15</v>
      </c>
      <c r="D2389" s="41" t="s">
        <v>33</v>
      </c>
      <c r="E2389" s="44">
        <v>45804</v>
      </c>
      <c r="F2389" s="41" t="s">
        <v>24</v>
      </c>
      <c r="G2389" s="43">
        <v>1.0758718184966043</v>
      </c>
    </row>
    <row r="2390" spans="1:7" x14ac:dyDescent="0.25">
      <c r="A2390" s="41" t="s">
        <v>34</v>
      </c>
      <c r="B2390" s="41" t="s">
        <v>16</v>
      </c>
      <c r="C2390" s="41" t="s">
        <v>15</v>
      </c>
      <c r="D2390" s="41" t="s">
        <v>33</v>
      </c>
      <c r="E2390" s="44">
        <v>45805</v>
      </c>
      <c r="F2390" s="41" t="s">
        <v>24</v>
      </c>
      <c r="G2390" s="43">
        <v>1.0771926831337175</v>
      </c>
    </row>
    <row r="2391" spans="1:7" x14ac:dyDescent="0.25">
      <c r="A2391" s="41" t="s">
        <v>34</v>
      </c>
      <c r="B2391" s="41" t="s">
        <v>16</v>
      </c>
      <c r="C2391" s="41" t="s">
        <v>15</v>
      </c>
      <c r="D2391" s="41" t="s">
        <v>33</v>
      </c>
      <c r="E2391" s="44">
        <v>45806</v>
      </c>
      <c r="F2391" s="41" t="s">
        <v>24</v>
      </c>
      <c r="G2391" s="43">
        <v>1.0905399419225354</v>
      </c>
    </row>
    <row r="2392" spans="1:7" x14ac:dyDescent="0.25">
      <c r="A2392" s="41" t="s">
        <v>34</v>
      </c>
      <c r="B2392" s="41" t="s">
        <v>16</v>
      </c>
      <c r="C2392" s="41" t="s">
        <v>15</v>
      </c>
      <c r="D2392" s="41" t="s">
        <v>33</v>
      </c>
      <c r="E2392" s="44">
        <v>45807</v>
      </c>
      <c r="F2392" s="41" t="s">
        <v>24</v>
      </c>
      <c r="G2392" s="43">
        <v>1.0752619173563169</v>
      </c>
    </row>
    <row r="2393" spans="1:7" x14ac:dyDescent="0.25">
      <c r="A2393" s="41" t="s">
        <v>26</v>
      </c>
      <c r="B2393" s="41" t="s">
        <v>16</v>
      </c>
      <c r="C2393" s="41" t="s">
        <v>15</v>
      </c>
      <c r="D2393" s="41" t="s">
        <v>25</v>
      </c>
      <c r="E2393" s="44">
        <v>45447</v>
      </c>
      <c r="F2393" s="41" t="s">
        <v>24</v>
      </c>
      <c r="G2393" s="43">
        <v>0</v>
      </c>
    </row>
    <row r="2394" spans="1:7" x14ac:dyDescent="0.25">
      <c r="A2394" s="41" t="s">
        <v>26</v>
      </c>
      <c r="B2394" s="41" t="s">
        <v>16</v>
      </c>
      <c r="C2394" s="41" t="s">
        <v>15</v>
      </c>
      <c r="D2394" s="41" t="s">
        <v>25</v>
      </c>
      <c r="E2394" s="44">
        <v>45448</v>
      </c>
      <c r="F2394" s="41" t="s">
        <v>24</v>
      </c>
      <c r="G2394" s="43">
        <v>4.7882846900297472E-3</v>
      </c>
    </row>
    <row r="2395" spans="1:7" x14ac:dyDescent="0.25">
      <c r="A2395" s="41" t="s">
        <v>26</v>
      </c>
      <c r="B2395" s="41" t="s">
        <v>16</v>
      </c>
      <c r="C2395" s="41" t="s">
        <v>15</v>
      </c>
      <c r="D2395" s="41" t="s">
        <v>25</v>
      </c>
      <c r="E2395" s="44">
        <v>45449</v>
      </c>
      <c r="F2395" s="41" t="s">
        <v>24</v>
      </c>
      <c r="G2395" s="43">
        <v>9.5653693977380064E-3</v>
      </c>
    </row>
    <row r="2396" spans="1:7" x14ac:dyDescent="0.25">
      <c r="A2396" s="41" t="s">
        <v>26</v>
      </c>
      <c r="B2396" s="41" t="s">
        <v>16</v>
      </c>
      <c r="C2396" s="41" t="s">
        <v>15</v>
      </c>
      <c r="D2396" s="41" t="s">
        <v>25</v>
      </c>
      <c r="E2396" s="44">
        <v>45450</v>
      </c>
      <c r="F2396" s="41" t="s">
        <v>24</v>
      </c>
      <c r="G2396" s="43">
        <v>1.4308289174577667E-2</v>
      </c>
    </row>
    <row r="2397" spans="1:7" x14ac:dyDescent="0.25">
      <c r="A2397" s="41" t="s">
        <v>26</v>
      </c>
      <c r="B2397" s="41" t="s">
        <v>16</v>
      </c>
      <c r="C2397" s="41" t="s">
        <v>15</v>
      </c>
      <c r="D2397" s="41" t="s">
        <v>25</v>
      </c>
      <c r="E2397" s="44">
        <v>45453</v>
      </c>
      <c r="F2397" s="41" t="s">
        <v>24</v>
      </c>
      <c r="G2397" s="43">
        <v>1.8958108804942041E-2</v>
      </c>
    </row>
    <row r="2398" spans="1:7" x14ac:dyDescent="0.25">
      <c r="A2398" s="41" t="s">
        <v>26</v>
      </c>
      <c r="B2398" s="41" t="s">
        <v>16</v>
      </c>
      <c r="C2398" s="41" t="s">
        <v>15</v>
      </c>
      <c r="D2398" s="41" t="s">
        <v>25</v>
      </c>
      <c r="E2398" s="44">
        <v>45454</v>
      </c>
      <c r="F2398" s="41" t="s">
        <v>24</v>
      </c>
      <c r="G2398" s="43">
        <v>2.3681304270305688E-2</v>
      </c>
    </row>
    <row r="2399" spans="1:7" x14ac:dyDescent="0.25">
      <c r="A2399" s="41" t="s">
        <v>26</v>
      </c>
      <c r="B2399" s="41" t="s">
        <v>16</v>
      </c>
      <c r="C2399" s="41" t="s">
        <v>15</v>
      </c>
      <c r="D2399" s="41" t="s">
        <v>25</v>
      </c>
      <c r="E2399" s="44">
        <v>45455</v>
      </c>
      <c r="F2399" s="41" t="s">
        <v>24</v>
      </c>
      <c r="G2399" s="43">
        <v>2.8447859697835153E-2</v>
      </c>
    </row>
    <row r="2400" spans="1:7" x14ac:dyDescent="0.25">
      <c r="A2400" s="41" t="s">
        <v>26</v>
      </c>
      <c r="B2400" s="41" t="s">
        <v>16</v>
      </c>
      <c r="C2400" s="41" t="s">
        <v>15</v>
      </c>
      <c r="D2400" s="41" t="s">
        <v>25</v>
      </c>
      <c r="E2400" s="44">
        <v>45456</v>
      </c>
      <c r="F2400" s="41" t="s">
        <v>24</v>
      </c>
      <c r="G2400" s="43">
        <v>3.3423238458585088E-2</v>
      </c>
    </row>
    <row r="2401" spans="1:7" x14ac:dyDescent="0.25">
      <c r="A2401" s="41" t="s">
        <v>26</v>
      </c>
      <c r="B2401" s="41" t="s">
        <v>16</v>
      </c>
      <c r="C2401" s="41" t="s">
        <v>15</v>
      </c>
      <c r="D2401" s="41" t="s">
        <v>25</v>
      </c>
      <c r="E2401" s="44">
        <v>45457</v>
      </c>
      <c r="F2401" s="41" t="s">
        <v>24</v>
      </c>
      <c r="G2401" s="43">
        <v>3.8116382796177843E-2</v>
      </c>
    </row>
    <row r="2402" spans="1:7" x14ac:dyDescent="0.25">
      <c r="A2402" s="41" t="s">
        <v>26</v>
      </c>
      <c r="B2402" s="41" t="s">
        <v>16</v>
      </c>
      <c r="C2402" s="41" t="s">
        <v>15</v>
      </c>
      <c r="D2402" s="41" t="s">
        <v>25</v>
      </c>
      <c r="E2402" s="44">
        <v>45460</v>
      </c>
      <c r="F2402" s="41" t="s">
        <v>24</v>
      </c>
      <c r="G2402" s="43">
        <v>4.2716215582783518E-2</v>
      </c>
    </row>
    <row r="2403" spans="1:7" x14ac:dyDescent="0.25">
      <c r="A2403" s="41" t="s">
        <v>26</v>
      </c>
      <c r="B2403" s="41" t="s">
        <v>16</v>
      </c>
      <c r="C2403" s="41" t="s">
        <v>15</v>
      </c>
      <c r="D2403" s="41" t="s">
        <v>25</v>
      </c>
      <c r="E2403" s="44">
        <v>45461</v>
      </c>
      <c r="F2403" s="41" t="s">
        <v>24</v>
      </c>
      <c r="G2403" s="43">
        <v>4.7381896846237163E-2</v>
      </c>
    </row>
    <row r="2404" spans="1:7" x14ac:dyDescent="0.25">
      <c r="A2404" s="41" t="s">
        <v>26</v>
      </c>
      <c r="B2404" s="41" t="s">
        <v>16</v>
      </c>
      <c r="C2404" s="41" t="s">
        <v>15</v>
      </c>
      <c r="D2404" s="41" t="s">
        <v>25</v>
      </c>
      <c r="E2404" s="44">
        <v>45462</v>
      </c>
      <c r="F2404" s="41" t="s">
        <v>24</v>
      </c>
      <c r="G2404" s="43">
        <v>5.2105709548400311E-2</v>
      </c>
    </row>
    <row r="2405" spans="1:7" x14ac:dyDescent="0.25">
      <c r="A2405" s="41" t="s">
        <v>26</v>
      </c>
      <c r="B2405" s="41" t="s">
        <v>16</v>
      </c>
      <c r="C2405" s="41" t="s">
        <v>15</v>
      </c>
      <c r="D2405" s="41" t="s">
        <v>25</v>
      </c>
      <c r="E2405" s="44">
        <v>45463</v>
      </c>
      <c r="F2405" s="41" t="s">
        <v>24</v>
      </c>
      <c r="G2405" s="43">
        <v>5.7019896124181839E-2</v>
      </c>
    </row>
    <row r="2406" spans="1:7" x14ac:dyDescent="0.25">
      <c r="A2406" s="41" t="s">
        <v>26</v>
      </c>
      <c r="B2406" s="41" t="s">
        <v>16</v>
      </c>
      <c r="C2406" s="41" t="s">
        <v>15</v>
      </c>
      <c r="D2406" s="41" t="s">
        <v>25</v>
      </c>
      <c r="E2406" s="44">
        <v>45464</v>
      </c>
      <c r="F2406" s="41" t="s">
        <v>24</v>
      </c>
      <c r="G2406" s="43">
        <v>6.1502334614383883E-2</v>
      </c>
    </row>
    <row r="2407" spans="1:7" x14ac:dyDescent="0.25">
      <c r="A2407" s="41" t="s">
        <v>26</v>
      </c>
      <c r="B2407" s="41" t="s">
        <v>16</v>
      </c>
      <c r="C2407" s="41" t="s">
        <v>15</v>
      </c>
      <c r="D2407" s="41" t="s">
        <v>25</v>
      </c>
      <c r="E2407" s="44">
        <v>45467</v>
      </c>
      <c r="F2407" s="41" t="s">
        <v>24</v>
      </c>
      <c r="G2407" s="43">
        <v>6.6207397211410807E-2</v>
      </c>
    </row>
    <row r="2408" spans="1:7" x14ac:dyDescent="0.25">
      <c r="A2408" s="41" t="s">
        <v>26</v>
      </c>
      <c r="B2408" s="41" t="s">
        <v>16</v>
      </c>
      <c r="C2408" s="41" t="s">
        <v>15</v>
      </c>
      <c r="D2408" s="41" t="s">
        <v>25</v>
      </c>
      <c r="E2408" s="44">
        <v>45468</v>
      </c>
      <c r="F2408" s="41" t="s">
        <v>24</v>
      </c>
      <c r="G2408" s="43">
        <v>7.0824956529117855E-2</v>
      </c>
    </row>
    <row r="2409" spans="1:7" x14ac:dyDescent="0.25">
      <c r="A2409" s="41" t="s">
        <v>26</v>
      </c>
      <c r="B2409" s="41" t="s">
        <v>16</v>
      </c>
      <c r="C2409" s="41" t="s">
        <v>15</v>
      </c>
      <c r="D2409" s="41" t="s">
        <v>25</v>
      </c>
      <c r="E2409" s="44">
        <v>45469</v>
      </c>
      <c r="F2409" s="41" t="s">
        <v>24</v>
      </c>
      <c r="G2409" s="43">
        <v>7.565719676341727E-2</v>
      </c>
    </row>
    <row r="2410" spans="1:7" x14ac:dyDescent="0.25">
      <c r="A2410" s="41" t="s">
        <v>26</v>
      </c>
      <c r="B2410" s="41" t="s">
        <v>16</v>
      </c>
      <c r="C2410" s="41" t="s">
        <v>15</v>
      </c>
      <c r="D2410" s="41" t="s">
        <v>25</v>
      </c>
      <c r="E2410" s="44">
        <v>45470</v>
      </c>
      <c r="F2410" s="41" t="s">
        <v>24</v>
      </c>
      <c r="G2410" s="43">
        <v>8.0497633816575112E-2</v>
      </c>
    </row>
    <row r="2411" spans="1:7" x14ac:dyDescent="0.25">
      <c r="A2411" s="41" t="s">
        <v>26</v>
      </c>
      <c r="B2411" s="41" t="s">
        <v>16</v>
      </c>
      <c r="C2411" s="41" t="s">
        <v>15</v>
      </c>
      <c r="D2411" s="41" t="s">
        <v>25</v>
      </c>
      <c r="E2411" s="44">
        <v>45471</v>
      </c>
      <c r="F2411" s="41" t="s">
        <v>24</v>
      </c>
      <c r="G2411" s="43">
        <v>8.4908172242426291E-2</v>
      </c>
    </row>
    <row r="2412" spans="1:7" x14ac:dyDescent="0.25">
      <c r="A2412" s="41" t="s">
        <v>26</v>
      </c>
      <c r="B2412" s="41" t="s">
        <v>16</v>
      </c>
      <c r="C2412" s="41" t="s">
        <v>15</v>
      </c>
      <c r="D2412" s="41" t="s">
        <v>25</v>
      </c>
      <c r="E2412" s="44">
        <v>45474</v>
      </c>
      <c r="F2412" s="41" t="s">
        <v>24</v>
      </c>
      <c r="G2412" s="43">
        <v>8.9688216632721543E-2</v>
      </c>
    </row>
    <row r="2413" spans="1:7" x14ac:dyDescent="0.25">
      <c r="A2413" s="41" t="s">
        <v>26</v>
      </c>
      <c r="B2413" s="41" t="s">
        <v>16</v>
      </c>
      <c r="C2413" s="41" t="s">
        <v>15</v>
      </c>
      <c r="D2413" s="41" t="s">
        <v>25</v>
      </c>
      <c r="E2413" s="44">
        <v>45475</v>
      </c>
      <c r="F2413" s="41" t="s">
        <v>24</v>
      </c>
      <c r="G2413" s="43">
        <v>9.3875743337692025E-2</v>
      </c>
    </row>
    <row r="2414" spans="1:7" x14ac:dyDescent="0.25">
      <c r="A2414" s="41" t="s">
        <v>26</v>
      </c>
      <c r="B2414" s="41" t="s">
        <v>16</v>
      </c>
      <c r="C2414" s="41" t="s">
        <v>15</v>
      </c>
      <c r="D2414" s="41" t="s">
        <v>25</v>
      </c>
      <c r="E2414" s="44">
        <v>45476</v>
      </c>
      <c r="F2414" s="41" t="s">
        <v>24</v>
      </c>
      <c r="G2414" s="43">
        <v>9.8754977892811721E-2</v>
      </c>
    </row>
    <row r="2415" spans="1:7" x14ac:dyDescent="0.25">
      <c r="A2415" s="41" t="s">
        <v>26</v>
      </c>
      <c r="B2415" s="41" t="s">
        <v>16</v>
      </c>
      <c r="C2415" s="41" t="s">
        <v>15</v>
      </c>
      <c r="D2415" s="41" t="s">
        <v>25</v>
      </c>
      <c r="E2415" s="44">
        <v>45477</v>
      </c>
      <c r="F2415" s="41" t="s">
        <v>24</v>
      </c>
      <c r="G2415" s="43">
        <v>0.10348216864201422</v>
      </c>
    </row>
    <row r="2416" spans="1:7" x14ac:dyDescent="0.25">
      <c r="A2416" s="41" t="s">
        <v>26</v>
      </c>
      <c r="B2416" s="41" t="s">
        <v>16</v>
      </c>
      <c r="C2416" s="41" t="s">
        <v>15</v>
      </c>
      <c r="D2416" s="41" t="s">
        <v>25</v>
      </c>
      <c r="E2416" s="44">
        <v>45478</v>
      </c>
      <c r="F2416" s="41" t="s">
        <v>24</v>
      </c>
      <c r="G2416" s="43">
        <v>0.10795417979104142</v>
      </c>
    </row>
    <row r="2417" spans="1:7" x14ac:dyDescent="0.25">
      <c r="A2417" s="41" t="s">
        <v>26</v>
      </c>
      <c r="B2417" s="41" t="s">
        <v>16</v>
      </c>
      <c r="C2417" s="41" t="s">
        <v>15</v>
      </c>
      <c r="D2417" s="41" t="s">
        <v>25</v>
      </c>
      <c r="E2417" s="44">
        <v>45481</v>
      </c>
      <c r="F2417" s="41" t="s">
        <v>24</v>
      </c>
      <c r="G2417" s="43">
        <v>0.1127160317909609</v>
      </c>
    </row>
    <row r="2418" spans="1:7" x14ac:dyDescent="0.25">
      <c r="A2418" s="41" t="s">
        <v>26</v>
      </c>
      <c r="B2418" s="41" t="s">
        <v>16</v>
      </c>
      <c r="C2418" s="41" t="s">
        <v>15</v>
      </c>
      <c r="D2418" s="41" t="s">
        <v>25</v>
      </c>
      <c r="E2418" s="44">
        <v>45482</v>
      </c>
      <c r="F2418" s="41" t="s">
        <v>24</v>
      </c>
      <c r="G2418" s="43">
        <v>0.11717797834495991</v>
      </c>
    </row>
    <row r="2419" spans="1:7" x14ac:dyDescent="0.25">
      <c r="A2419" s="41" t="s">
        <v>26</v>
      </c>
      <c r="B2419" s="41" t="s">
        <v>16</v>
      </c>
      <c r="C2419" s="41" t="s">
        <v>15</v>
      </c>
      <c r="D2419" s="41" t="s">
        <v>25</v>
      </c>
      <c r="E2419" s="44">
        <v>45483</v>
      </c>
      <c r="F2419" s="41" t="s">
        <v>24</v>
      </c>
      <c r="G2419" s="43">
        <v>0.12134531108348602</v>
      </c>
    </row>
    <row r="2420" spans="1:7" x14ac:dyDescent="0.25">
      <c r="A2420" s="41" t="s">
        <v>26</v>
      </c>
      <c r="B2420" s="41" t="s">
        <v>16</v>
      </c>
      <c r="C2420" s="41" t="s">
        <v>15</v>
      </c>
      <c r="D2420" s="41" t="s">
        <v>25</v>
      </c>
      <c r="E2420" s="44">
        <v>45484</v>
      </c>
      <c r="F2420" s="41" t="s">
        <v>24</v>
      </c>
      <c r="G2420" s="43">
        <v>0.12722171514975325</v>
      </c>
    </row>
    <row r="2421" spans="1:7" x14ac:dyDescent="0.25">
      <c r="A2421" s="41" t="s">
        <v>26</v>
      </c>
      <c r="B2421" s="41" t="s">
        <v>16</v>
      </c>
      <c r="C2421" s="41" t="s">
        <v>15</v>
      </c>
      <c r="D2421" s="41" t="s">
        <v>25</v>
      </c>
      <c r="E2421" s="44">
        <v>45485</v>
      </c>
      <c r="F2421" s="41" t="s">
        <v>24</v>
      </c>
      <c r="G2421" s="43">
        <v>0.1325734923495949</v>
      </c>
    </row>
    <row r="2422" spans="1:7" x14ac:dyDescent="0.25">
      <c r="A2422" s="41" t="s">
        <v>26</v>
      </c>
      <c r="B2422" s="41" t="s">
        <v>16</v>
      </c>
      <c r="C2422" s="41" t="s">
        <v>15</v>
      </c>
      <c r="D2422" s="41" t="s">
        <v>25</v>
      </c>
      <c r="E2422" s="44">
        <v>45489</v>
      </c>
      <c r="F2422" s="41" t="s">
        <v>24</v>
      </c>
      <c r="G2422" s="43">
        <v>0.13821736168844054</v>
      </c>
    </row>
    <row r="2423" spans="1:7" x14ac:dyDescent="0.25">
      <c r="A2423" s="41" t="s">
        <v>26</v>
      </c>
      <c r="B2423" s="41" t="s">
        <v>16</v>
      </c>
      <c r="C2423" s="41" t="s">
        <v>15</v>
      </c>
      <c r="D2423" s="41" t="s">
        <v>25</v>
      </c>
      <c r="E2423" s="44">
        <v>45490</v>
      </c>
      <c r="F2423" s="41" t="s">
        <v>24</v>
      </c>
      <c r="G2423" s="43">
        <v>0.14389710410282949</v>
      </c>
    </row>
    <row r="2424" spans="1:7" x14ac:dyDescent="0.25">
      <c r="A2424" s="41" t="s">
        <v>26</v>
      </c>
      <c r="B2424" s="41" t="s">
        <v>16</v>
      </c>
      <c r="C2424" s="41" t="s">
        <v>15</v>
      </c>
      <c r="D2424" s="41" t="s">
        <v>25</v>
      </c>
      <c r="E2424" s="44">
        <v>45491</v>
      </c>
      <c r="F2424" s="41" t="s">
        <v>24</v>
      </c>
      <c r="G2424" s="43">
        <v>0.14864914403375157</v>
      </c>
    </row>
    <row r="2425" spans="1:7" x14ac:dyDescent="0.25">
      <c r="A2425" s="41" t="s">
        <v>26</v>
      </c>
      <c r="B2425" s="41" t="s">
        <v>16</v>
      </c>
      <c r="C2425" s="41" t="s">
        <v>15</v>
      </c>
      <c r="D2425" s="41" t="s">
        <v>25</v>
      </c>
      <c r="E2425" s="44">
        <v>45492</v>
      </c>
      <c r="F2425" s="41" t="s">
        <v>24</v>
      </c>
      <c r="G2425" s="43">
        <v>0.15393590053793282</v>
      </c>
    </row>
    <row r="2426" spans="1:7" x14ac:dyDescent="0.25">
      <c r="A2426" s="41" t="s">
        <v>26</v>
      </c>
      <c r="B2426" s="41" t="s">
        <v>16</v>
      </c>
      <c r="C2426" s="41" t="s">
        <v>15</v>
      </c>
      <c r="D2426" s="41" t="s">
        <v>25</v>
      </c>
      <c r="E2426" s="44">
        <v>45495</v>
      </c>
      <c r="F2426" s="41" t="s">
        <v>24</v>
      </c>
      <c r="G2426" s="43">
        <v>0.16009892846259249</v>
      </c>
    </row>
    <row r="2427" spans="1:7" x14ac:dyDescent="0.25">
      <c r="A2427" s="41" t="s">
        <v>26</v>
      </c>
      <c r="B2427" s="41" t="s">
        <v>16</v>
      </c>
      <c r="C2427" s="41" t="s">
        <v>15</v>
      </c>
      <c r="D2427" s="41" t="s">
        <v>25</v>
      </c>
      <c r="E2427" s="44">
        <v>45496</v>
      </c>
      <c r="F2427" s="41" t="s">
        <v>24</v>
      </c>
      <c r="G2427" s="43">
        <v>0.16650702279163718</v>
      </c>
    </row>
    <row r="2428" spans="1:7" x14ac:dyDescent="0.25">
      <c r="A2428" s="41" t="s">
        <v>26</v>
      </c>
      <c r="B2428" s="41" t="s">
        <v>16</v>
      </c>
      <c r="C2428" s="41" t="s">
        <v>15</v>
      </c>
      <c r="D2428" s="41" t="s">
        <v>25</v>
      </c>
      <c r="E2428" s="44">
        <v>45497</v>
      </c>
      <c r="F2428" s="41" t="s">
        <v>24</v>
      </c>
      <c r="G2428" s="43">
        <v>0.17456295809720704</v>
      </c>
    </row>
    <row r="2429" spans="1:7" x14ac:dyDescent="0.25">
      <c r="A2429" s="41" t="s">
        <v>26</v>
      </c>
      <c r="B2429" s="41" t="s">
        <v>16</v>
      </c>
      <c r="C2429" s="41" t="s">
        <v>15</v>
      </c>
      <c r="D2429" s="41" t="s">
        <v>25</v>
      </c>
      <c r="E2429" s="44">
        <v>45498</v>
      </c>
      <c r="F2429" s="41" t="s">
        <v>24</v>
      </c>
      <c r="G2429" s="43">
        <v>0.17685485785245048</v>
      </c>
    </row>
    <row r="2430" spans="1:7" x14ac:dyDescent="0.25">
      <c r="A2430" s="41" t="s">
        <v>26</v>
      </c>
      <c r="B2430" s="41" t="s">
        <v>16</v>
      </c>
      <c r="C2430" s="41" t="s">
        <v>15</v>
      </c>
      <c r="D2430" s="41" t="s">
        <v>25</v>
      </c>
      <c r="E2430" s="44">
        <v>45499</v>
      </c>
      <c r="F2430" s="41" t="s">
        <v>24</v>
      </c>
      <c r="G2430" s="43">
        <v>0.18316108367664763</v>
      </c>
    </row>
    <row r="2431" spans="1:7" x14ac:dyDescent="0.25">
      <c r="A2431" s="41" t="s">
        <v>26</v>
      </c>
      <c r="B2431" s="41" t="s">
        <v>16</v>
      </c>
      <c r="C2431" s="41" t="s">
        <v>15</v>
      </c>
      <c r="D2431" s="41" t="s">
        <v>25</v>
      </c>
      <c r="E2431" s="44">
        <v>45502</v>
      </c>
      <c r="F2431" s="41" t="s">
        <v>24</v>
      </c>
      <c r="G2431" s="43">
        <v>0.18665527632266679</v>
      </c>
    </row>
    <row r="2432" spans="1:7" x14ac:dyDescent="0.25">
      <c r="A2432" s="41" t="s">
        <v>26</v>
      </c>
      <c r="B2432" s="41" t="s">
        <v>16</v>
      </c>
      <c r="C2432" s="41" t="s">
        <v>15</v>
      </c>
      <c r="D2432" s="41" t="s">
        <v>25</v>
      </c>
      <c r="E2432" s="44">
        <v>45503</v>
      </c>
      <c r="F2432" s="41" t="s">
        <v>24</v>
      </c>
      <c r="G2432" s="43">
        <v>0.19719669585585198</v>
      </c>
    </row>
    <row r="2433" spans="1:7" x14ac:dyDescent="0.25">
      <c r="A2433" s="41" t="s">
        <v>26</v>
      </c>
      <c r="B2433" s="41" t="s">
        <v>16</v>
      </c>
      <c r="C2433" s="41" t="s">
        <v>15</v>
      </c>
      <c r="D2433" s="41" t="s">
        <v>25</v>
      </c>
      <c r="E2433" s="44">
        <v>45504</v>
      </c>
      <c r="F2433" s="41" t="s">
        <v>24</v>
      </c>
      <c r="G2433" s="43">
        <v>0.20392752205531714</v>
      </c>
    </row>
    <row r="2434" spans="1:7" x14ac:dyDescent="0.25">
      <c r="A2434" s="41" t="s">
        <v>26</v>
      </c>
      <c r="B2434" s="41" t="s">
        <v>16</v>
      </c>
      <c r="C2434" s="41" t="s">
        <v>15</v>
      </c>
      <c r="D2434" s="41" t="s">
        <v>25</v>
      </c>
      <c r="E2434" s="44">
        <v>45505</v>
      </c>
      <c r="F2434" s="41" t="s">
        <v>24</v>
      </c>
      <c r="G2434" s="43">
        <v>0.21149817994919054</v>
      </c>
    </row>
    <row r="2435" spans="1:7" x14ac:dyDescent="0.25">
      <c r="A2435" s="41" t="s">
        <v>26</v>
      </c>
      <c r="B2435" s="41" t="s">
        <v>16</v>
      </c>
      <c r="C2435" s="41" t="s">
        <v>15</v>
      </c>
      <c r="D2435" s="41" t="s">
        <v>25</v>
      </c>
      <c r="E2435" s="44">
        <v>45506</v>
      </c>
      <c r="F2435" s="41" t="s">
        <v>24</v>
      </c>
      <c r="G2435" s="43">
        <v>0.22321688351858779</v>
      </c>
    </row>
    <row r="2436" spans="1:7" x14ac:dyDescent="0.25">
      <c r="A2436" s="41" t="s">
        <v>26</v>
      </c>
      <c r="B2436" s="41" t="s">
        <v>16</v>
      </c>
      <c r="C2436" s="41" t="s">
        <v>15</v>
      </c>
      <c r="D2436" s="41" t="s">
        <v>25</v>
      </c>
      <c r="E2436" s="44">
        <v>45510</v>
      </c>
      <c r="F2436" s="41" t="s">
        <v>24</v>
      </c>
      <c r="G2436" s="43">
        <v>0.22410187112360411</v>
      </c>
    </row>
    <row r="2437" spans="1:7" x14ac:dyDescent="0.25">
      <c r="A2437" s="41" t="s">
        <v>26</v>
      </c>
      <c r="B2437" s="41" t="s">
        <v>16</v>
      </c>
      <c r="C2437" s="41" t="s">
        <v>15</v>
      </c>
      <c r="D2437" s="41" t="s">
        <v>25</v>
      </c>
      <c r="E2437" s="44">
        <v>45511</v>
      </c>
      <c r="F2437" s="41" t="s">
        <v>24</v>
      </c>
      <c r="G2437" s="43">
        <v>0.23093610855229019</v>
      </c>
    </row>
    <row r="2438" spans="1:7" x14ac:dyDescent="0.25">
      <c r="A2438" s="41" t="s">
        <v>26</v>
      </c>
      <c r="B2438" s="41" t="s">
        <v>16</v>
      </c>
      <c r="C2438" s="41" t="s">
        <v>15</v>
      </c>
      <c r="D2438" s="41" t="s">
        <v>25</v>
      </c>
      <c r="E2438" s="44">
        <v>45512</v>
      </c>
      <c r="F2438" s="41" t="s">
        <v>24</v>
      </c>
      <c r="G2438" s="43">
        <v>0.2330951595683487</v>
      </c>
    </row>
    <row r="2439" spans="1:7" x14ac:dyDescent="0.25">
      <c r="A2439" s="41" t="s">
        <v>26</v>
      </c>
      <c r="B2439" s="41" t="s">
        <v>16</v>
      </c>
      <c r="C2439" s="41" t="s">
        <v>15</v>
      </c>
      <c r="D2439" s="41" t="s">
        <v>25</v>
      </c>
      <c r="E2439" s="44">
        <v>45513</v>
      </c>
      <c r="F2439" s="41" t="s">
        <v>24</v>
      </c>
      <c r="G2439" s="43">
        <v>0.23646060316189538</v>
      </c>
    </row>
    <row r="2440" spans="1:7" x14ac:dyDescent="0.25">
      <c r="A2440" s="41" t="s">
        <v>26</v>
      </c>
      <c r="B2440" s="41" t="s">
        <v>16</v>
      </c>
      <c r="C2440" s="41" t="s">
        <v>15</v>
      </c>
      <c r="D2440" s="41" t="s">
        <v>25</v>
      </c>
      <c r="E2440" s="44">
        <v>45517</v>
      </c>
      <c r="F2440" s="41" t="s">
        <v>24</v>
      </c>
      <c r="G2440" s="43">
        <v>0.24121835586796234</v>
      </c>
    </row>
    <row r="2441" spans="1:7" x14ac:dyDescent="0.25">
      <c r="A2441" s="41" t="s">
        <v>26</v>
      </c>
      <c r="B2441" s="41" t="s">
        <v>16</v>
      </c>
      <c r="C2441" s="41" t="s">
        <v>15</v>
      </c>
      <c r="D2441" s="41" t="s">
        <v>25</v>
      </c>
      <c r="E2441" s="44">
        <v>45518</v>
      </c>
      <c r="F2441" s="41" t="s">
        <v>24</v>
      </c>
      <c r="G2441" s="43">
        <v>0.24524986428480541</v>
      </c>
    </row>
    <row r="2442" spans="1:7" x14ac:dyDescent="0.25">
      <c r="A2442" s="41" t="s">
        <v>26</v>
      </c>
      <c r="B2442" s="41" t="s">
        <v>16</v>
      </c>
      <c r="C2442" s="41" t="s">
        <v>15</v>
      </c>
      <c r="D2442" s="41" t="s">
        <v>25</v>
      </c>
      <c r="E2442" s="44">
        <v>45519</v>
      </c>
      <c r="F2442" s="41" t="s">
        <v>24</v>
      </c>
      <c r="G2442" s="43">
        <v>0.24716880384582127</v>
      </c>
    </row>
    <row r="2443" spans="1:7" x14ac:dyDescent="0.25">
      <c r="A2443" s="41" t="s">
        <v>26</v>
      </c>
      <c r="B2443" s="41" t="s">
        <v>16</v>
      </c>
      <c r="C2443" s="41" t="s">
        <v>15</v>
      </c>
      <c r="D2443" s="41" t="s">
        <v>25</v>
      </c>
      <c r="E2443" s="44">
        <v>45520</v>
      </c>
      <c r="F2443" s="41" t="s">
        <v>24</v>
      </c>
      <c r="G2443" s="43">
        <v>0.25466341603767378</v>
      </c>
    </row>
    <row r="2444" spans="1:7" x14ac:dyDescent="0.25">
      <c r="A2444" s="41" t="s">
        <v>26</v>
      </c>
      <c r="B2444" s="41" t="s">
        <v>16</v>
      </c>
      <c r="C2444" s="41" t="s">
        <v>15</v>
      </c>
      <c r="D2444" s="41" t="s">
        <v>25</v>
      </c>
      <c r="E2444" s="44">
        <v>45523</v>
      </c>
      <c r="F2444" s="41" t="s">
        <v>24</v>
      </c>
      <c r="G2444" s="43">
        <v>0.25841518941079317</v>
      </c>
    </row>
    <row r="2445" spans="1:7" x14ac:dyDescent="0.25">
      <c r="A2445" s="41" t="s">
        <v>26</v>
      </c>
      <c r="B2445" s="41" t="s">
        <v>16</v>
      </c>
      <c r="C2445" s="41" t="s">
        <v>15</v>
      </c>
      <c r="D2445" s="41" t="s">
        <v>25</v>
      </c>
      <c r="E2445" s="44">
        <v>45524</v>
      </c>
      <c r="F2445" s="41" t="s">
        <v>24</v>
      </c>
      <c r="G2445" s="43">
        <v>0.26305289841558499</v>
      </c>
    </row>
    <row r="2446" spans="1:7" x14ac:dyDescent="0.25">
      <c r="A2446" s="41" t="s">
        <v>26</v>
      </c>
      <c r="B2446" s="41" t="s">
        <v>16</v>
      </c>
      <c r="C2446" s="41" t="s">
        <v>15</v>
      </c>
      <c r="D2446" s="41" t="s">
        <v>25</v>
      </c>
      <c r="E2446" s="44">
        <v>45525</v>
      </c>
      <c r="F2446" s="41" t="s">
        <v>24</v>
      </c>
      <c r="G2446" s="43">
        <v>0.26719181628225908</v>
      </c>
    </row>
    <row r="2447" spans="1:7" x14ac:dyDescent="0.25">
      <c r="A2447" s="41" t="s">
        <v>26</v>
      </c>
      <c r="B2447" s="41" t="s">
        <v>16</v>
      </c>
      <c r="C2447" s="41" t="s">
        <v>15</v>
      </c>
      <c r="D2447" s="41" t="s">
        <v>25</v>
      </c>
      <c r="E2447" s="44">
        <v>45526</v>
      </c>
      <c r="F2447" s="41" t="s">
        <v>24</v>
      </c>
      <c r="G2447" s="43">
        <v>0.27164680560627652</v>
      </c>
    </row>
    <row r="2448" spans="1:7" x14ac:dyDescent="0.25">
      <c r="A2448" s="41" t="s">
        <v>26</v>
      </c>
      <c r="B2448" s="41" t="s">
        <v>16</v>
      </c>
      <c r="C2448" s="41" t="s">
        <v>15</v>
      </c>
      <c r="D2448" s="41" t="s">
        <v>25</v>
      </c>
      <c r="E2448" s="44">
        <v>45527</v>
      </c>
      <c r="F2448" s="41" t="s">
        <v>24</v>
      </c>
      <c r="G2448" s="43">
        <v>0.2769531999976686</v>
      </c>
    </row>
    <row r="2449" spans="1:7" x14ac:dyDescent="0.25">
      <c r="A2449" s="41" t="s">
        <v>26</v>
      </c>
      <c r="B2449" s="41" t="s">
        <v>16</v>
      </c>
      <c r="C2449" s="41" t="s">
        <v>15</v>
      </c>
      <c r="D2449" s="41" t="s">
        <v>25</v>
      </c>
      <c r="E2449" s="44">
        <v>45531</v>
      </c>
      <c r="F2449" s="41" t="s">
        <v>24</v>
      </c>
      <c r="G2449" s="43">
        <v>0.28258865015373574</v>
      </c>
    </row>
    <row r="2450" spans="1:7" x14ac:dyDescent="0.25">
      <c r="A2450" s="41" t="s">
        <v>26</v>
      </c>
      <c r="B2450" s="41" t="s">
        <v>16</v>
      </c>
      <c r="C2450" s="41" t="s">
        <v>15</v>
      </c>
      <c r="D2450" s="41" t="s">
        <v>25</v>
      </c>
      <c r="E2450" s="44">
        <v>45532</v>
      </c>
      <c r="F2450" s="41" t="s">
        <v>24</v>
      </c>
      <c r="G2450" s="43">
        <v>0.28798526252862527</v>
      </c>
    </row>
    <row r="2451" spans="1:7" x14ac:dyDescent="0.25">
      <c r="A2451" s="41" t="s">
        <v>26</v>
      </c>
      <c r="B2451" s="41" t="s">
        <v>16</v>
      </c>
      <c r="C2451" s="41" t="s">
        <v>15</v>
      </c>
      <c r="D2451" s="41" t="s">
        <v>25</v>
      </c>
      <c r="E2451" s="44">
        <v>45533</v>
      </c>
      <c r="F2451" s="41" t="s">
        <v>24</v>
      </c>
      <c r="G2451" s="43">
        <v>0.29185348388094601</v>
      </c>
    </row>
    <row r="2452" spans="1:7" x14ac:dyDescent="0.25">
      <c r="A2452" s="41" t="s">
        <v>26</v>
      </c>
      <c r="B2452" s="41" t="s">
        <v>16</v>
      </c>
      <c r="C2452" s="41" t="s">
        <v>15</v>
      </c>
      <c r="D2452" s="41" t="s">
        <v>25</v>
      </c>
      <c r="E2452" s="44">
        <v>45534</v>
      </c>
      <c r="F2452" s="41" t="s">
        <v>24</v>
      </c>
      <c r="G2452" s="43">
        <v>0.29457874155827374</v>
      </c>
    </row>
    <row r="2453" spans="1:7" x14ac:dyDescent="0.25">
      <c r="A2453" s="41" t="s">
        <v>26</v>
      </c>
      <c r="B2453" s="41" t="s">
        <v>16</v>
      </c>
      <c r="C2453" s="41" t="s">
        <v>15</v>
      </c>
      <c r="D2453" s="41" t="s">
        <v>25</v>
      </c>
      <c r="E2453" s="44">
        <v>45537</v>
      </c>
      <c r="F2453" s="41" t="s">
        <v>24</v>
      </c>
      <c r="G2453" s="43">
        <v>0.30165486452075702</v>
      </c>
    </row>
    <row r="2454" spans="1:7" x14ac:dyDescent="0.25">
      <c r="A2454" s="41" t="s">
        <v>26</v>
      </c>
      <c r="B2454" s="41" t="s">
        <v>16</v>
      </c>
      <c r="C2454" s="41" t="s">
        <v>15</v>
      </c>
      <c r="D2454" s="41" t="s">
        <v>25</v>
      </c>
      <c r="E2454" s="44">
        <v>45538</v>
      </c>
      <c r="F2454" s="41" t="s">
        <v>24</v>
      </c>
      <c r="G2454" s="43">
        <v>0.30879497724198307</v>
      </c>
    </row>
    <row r="2455" spans="1:7" x14ac:dyDescent="0.25">
      <c r="A2455" s="41" t="s">
        <v>26</v>
      </c>
      <c r="B2455" s="41" t="s">
        <v>16</v>
      </c>
      <c r="C2455" s="41" t="s">
        <v>15</v>
      </c>
      <c r="D2455" s="41" t="s">
        <v>25</v>
      </c>
      <c r="E2455" s="44">
        <v>45539</v>
      </c>
      <c r="F2455" s="41" t="s">
        <v>24</v>
      </c>
      <c r="G2455" s="43">
        <v>0.31603274635363643</v>
      </c>
    </row>
    <row r="2456" spans="1:7" x14ac:dyDescent="0.25">
      <c r="A2456" s="41" t="s">
        <v>26</v>
      </c>
      <c r="B2456" s="41" t="s">
        <v>16</v>
      </c>
      <c r="C2456" s="41" t="s">
        <v>15</v>
      </c>
      <c r="D2456" s="41" t="s">
        <v>25</v>
      </c>
      <c r="E2456" s="44">
        <v>45540</v>
      </c>
      <c r="F2456" s="41" t="s">
        <v>24</v>
      </c>
      <c r="G2456" s="43">
        <v>0.32246292213077438</v>
      </c>
    </row>
    <row r="2457" spans="1:7" x14ac:dyDescent="0.25">
      <c r="A2457" s="41" t="s">
        <v>26</v>
      </c>
      <c r="B2457" s="41" t="s">
        <v>16</v>
      </c>
      <c r="C2457" s="41" t="s">
        <v>15</v>
      </c>
      <c r="D2457" s="41" t="s">
        <v>25</v>
      </c>
      <c r="E2457" s="44">
        <v>45541</v>
      </c>
      <c r="F2457" s="41" t="s">
        <v>24</v>
      </c>
      <c r="G2457" s="43">
        <v>0.32785057621077485</v>
      </c>
    </row>
    <row r="2458" spans="1:7" x14ac:dyDescent="0.25">
      <c r="A2458" s="41" t="s">
        <v>26</v>
      </c>
      <c r="B2458" s="41" t="s">
        <v>16</v>
      </c>
      <c r="C2458" s="41" t="s">
        <v>15</v>
      </c>
      <c r="D2458" s="41" t="s">
        <v>25</v>
      </c>
      <c r="E2458" s="44">
        <v>45544</v>
      </c>
      <c r="F2458" s="41" t="s">
        <v>24</v>
      </c>
      <c r="G2458" s="43">
        <v>0.33382996325218589</v>
      </c>
    </row>
    <row r="2459" spans="1:7" x14ac:dyDescent="0.25">
      <c r="A2459" s="41" t="s">
        <v>26</v>
      </c>
      <c r="B2459" s="41" t="s">
        <v>16</v>
      </c>
      <c r="C2459" s="41" t="s">
        <v>15</v>
      </c>
      <c r="D2459" s="41" t="s">
        <v>25</v>
      </c>
      <c r="E2459" s="44">
        <v>45545</v>
      </c>
      <c r="F2459" s="41" t="s">
        <v>24</v>
      </c>
      <c r="G2459" s="43">
        <v>0.34257881791036254</v>
      </c>
    </row>
    <row r="2460" spans="1:7" x14ac:dyDescent="0.25">
      <c r="A2460" s="41" t="s">
        <v>26</v>
      </c>
      <c r="B2460" s="41" t="s">
        <v>16</v>
      </c>
      <c r="C2460" s="41" t="s">
        <v>15</v>
      </c>
      <c r="D2460" s="41" t="s">
        <v>25</v>
      </c>
      <c r="E2460" s="44">
        <v>45546</v>
      </c>
      <c r="F2460" s="41" t="s">
        <v>24</v>
      </c>
      <c r="G2460" s="43">
        <v>0.3461250470700345</v>
      </c>
    </row>
    <row r="2461" spans="1:7" x14ac:dyDescent="0.25">
      <c r="A2461" s="41" t="s">
        <v>26</v>
      </c>
      <c r="B2461" s="41" t="s">
        <v>16</v>
      </c>
      <c r="C2461" s="41" t="s">
        <v>15</v>
      </c>
      <c r="D2461" s="41" t="s">
        <v>25</v>
      </c>
      <c r="E2461" s="44">
        <v>45547</v>
      </c>
      <c r="F2461" s="41" t="s">
        <v>24</v>
      </c>
      <c r="G2461" s="43">
        <v>0.35383525949128586</v>
      </c>
    </row>
    <row r="2462" spans="1:7" x14ac:dyDescent="0.25">
      <c r="A2462" s="41" t="s">
        <v>26</v>
      </c>
      <c r="B2462" s="41" t="s">
        <v>16</v>
      </c>
      <c r="C2462" s="41" t="s">
        <v>15</v>
      </c>
      <c r="D2462" s="41" t="s">
        <v>25</v>
      </c>
      <c r="E2462" s="44">
        <v>45548</v>
      </c>
      <c r="F2462" s="41" t="s">
        <v>24</v>
      </c>
      <c r="G2462" s="43">
        <v>0.35669104050613737</v>
      </c>
    </row>
    <row r="2463" spans="1:7" x14ac:dyDescent="0.25">
      <c r="A2463" s="41" t="s">
        <v>26</v>
      </c>
      <c r="B2463" s="41" t="s">
        <v>16</v>
      </c>
      <c r="C2463" s="41" t="s">
        <v>15</v>
      </c>
      <c r="D2463" s="41" t="s">
        <v>25</v>
      </c>
      <c r="E2463" s="44">
        <v>45552</v>
      </c>
      <c r="F2463" s="41" t="s">
        <v>24</v>
      </c>
      <c r="G2463" s="43">
        <v>0.35933621243481784</v>
      </c>
    </row>
    <row r="2464" spans="1:7" x14ac:dyDescent="0.25">
      <c r="A2464" s="41" t="s">
        <v>26</v>
      </c>
      <c r="B2464" s="41" t="s">
        <v>16</v>
      </c>
      <c r="C2464" s="41" t="s">
        <v>15</v>
      </c>
      <c r="D2464" s="41" t="s">
        <v>25</v>
      </c>
      <c r="E2464" s="44">
        <v>45553</v>
      </c>
      <c r="F2464" s="41" t="s">
        <v>24</v>
      </c>
      <c r="G2464" s="43">
        <v>0.35975204962425494</v>
      </c>
    </row>
    <row r="2465" spans="1:7" x14ac:dyDescent="0.25">
      <c r="A2465" s="41" t="s">
        <v>26</v>
      </c>
      <c r="B2465" s="41" t="s">
        <v>16</v>
      </c>
      <c r="C2465" s="41" t="s">
        <v>15</v>
      </c>
      <c r="D2465" s="41" t="s">
        <v>25</v>
      </c>
      <c r="E2465" s="44">
        <v>45554</v>
      </c>
      <c r="F2465" s="41" t="s">
        <v>24</v>
      </c>
      <c r="G2465" s="43">
        <v>0.36062307342418981</v>
      </c>
    </row>
    <row r="2466" spans="1:7" x14ac:dyDescent="0.25">
      <c r="A2466" s="41" t="s">
        <v>26</v>
      </c>
      <c r="B2466" s="41" t="s">
        <v>16</v>
      </c>
      <c r="C2466" s="41" t="s">
        <v>15</v>
      </c>
      <c r="D2466" s="41" t="s">
        <v>25</v>
      </c>
      <c r="E2466" s="44">
        <v>45555</v>
      </c>
      <c r="F2466" s="41" t="s">
        <v>24</v>
      </c>
      <c r="G2466" s="43">
        <v>0.36410970983223201</v>
      </c>
    </row>
    <row r="2467" spans="1:7" x14ac:dyDescent="0.25">
      <c r="A2467" s="41" t="s">
        <v>26</v>
      </c>
      <c r="B2467" s="41" t="s">
        <v>16</v>
      </c>
      <c r="C2467" s="41" t="s">
        <v>15</v>
      </c>
      <c r="D2467" s="41" t="s">
        <v>25</v>
      </c>
      <c r="E2467" s="44">
        <v>45559</v>
      </c>
      <c r="F2467" s="41" t="s">
        <v>24</v>
      </c>
      <c r="G2467" s="43">
        <v>0.36814668356136399</v>
      </c>
    </row>
    <row r="2468" spans="1:7" x14ac:dyDescent="0.25">
      <c r="A2468" s="41" t="s">
        <v>26</v>
      </c>
      <c r="B2468" s="41" t="s">
        <v>16</v>
      </c>
      <c r="C2468" s="41" t="s">
        <v>15</v>
      </c>
      <c r="D2468" s="41" t="s">
        <v>25</v>
      </c>
      <c r="E2468" s="44">
        <v>45560</v>
      </c>
      <c r="F2468" s="41" t="s">
        <v>24</v>
      </c>
      <c r="G2468" s="43">
        <v>0.37263180004566293</v>
      </c>
    </row>
    <row r="2469" spans="1:7" x14ac:dyDescent="0.25">
      <c r="A2469" s="41" t="s">
        <v>26</v>
      </c>
      <c r="B2469" s="41" t="s">
        <v>16</v>
      </c>
      <c r="C2469" s="41" t="s">
        <v>15</v>
      </c>
      <c r="D2469" s="41" t="s">
        <v>25</v>
      </c>
      <c r="E2469" s="44">
        <v>45561</v>
      </c>
      <c r="F2469" s="41" t="s">
        <v>24</v>
      </c>
      <c r="G2469" s="43">
        <v>0.38030957580761693</v>
      </c>
    </row>
    <row r="2470" spans="1:7" x14ac:dyDescent="0.25">
      <c r="A2470" s="41" t="s">
        <v>26</v>
      </c>
      <c r="B2470" s="41" t="s">
        <v>16</v>
      </c>
      <c r="C2470" s="41" t="s">
        <v>15</v>
      </c>
      <c r="D2470" s="41" t="s">
        <v>25</v>
      </c>
      <c r="E2470" s="44">
        <v>45562</v>
      </c>
      <c r="F2470" s="41" t="s">
        <v>24</v>
      </c>
      <c r="G2470" s="43">
        <v>0.38655603042369763</v>
      </c>
    </row>
    <row r="2471" spans="1:7" x14ac:dyDescent="0.25">
      <c r="A2471" s="41" t="s">
        <v>26</v>
      </c>
      <c r="B2471" s="41" t="s">
        <v>16</v>
      </c>
      <c r="C2471" s="41" t="s">
        <v>15</v>
      </c>
      <c r="D2471" s="41" t="s">
        <v>25</v>
      </c>
      <c r="E2471" s="44">
        <v>45565</v>
      </c>
      <c r="F2471" s="41" t="s">
        <v>24</v>
      </c>
      <c r="G2471" s="43">
        <v>0.39100117550165514</v>
      </c>
    </row>
    <row r="2472" spans="1:7" x14ac:dyDescent="0.25">
      <c r="A2472" s="41" t="s">
        <v>26</v>
      </c>
      <c r="B2472" s="41" t="s">
        <v>16</v>
      </c>
      <c r="C2472" s="41" t="s">
        <v>15</v>
      </c>
      <c r="D2472" s="41" t="s">
        <v>25</v>
      </c>
      <c r="E2472" s="44">
        <v>45566</v>
      </c>
      <c r="F2472" s="41" t="s">
        <v>24</v>
      </c>
      <c r="G2472" s="43">
        <v>0.39450219175669599</v>
      </c>
    </row>
    <row r="2473" spans="1:7" x14ac:dyDescent="0.25">
      <c r="A2473" s="41" t="s">
        <v>26</v>
      </c>
      <c r="B2473" s="41" t="s">
        <v>16</v>
      </c>
      <c r="C2473" s="41" t="s">
        <v>15</v>
      </c>
      <c r="D2473" s="41" t="s">
        <v>25</v>
      </c>
      <c r="E2473" s="44">
        <v>45567</v>
      </c>
      <c r="F2473" s="41" t="s">
        <v>24</v>
      </c>
      <c r="G2473" s="43">
        <v>0.39881183338540432</v>
      </c>
    </row>
    <row r="2474" spans="1:7" x14ac:dyDescent="0.25">
      <c r="A2474" s="41" t="s">
        <v>26</v>
      </c>
      <c r="B2474" s="41" t="s">
        <v>16</v>
      </c>
      <c r="C2474" s="41" t="s">
        <v>15</v>
      </c>
      <c r="D2474" s="41" t="s">
        <v>25</v>
      </c>
      <c r="E2474" s="44">
        <v>45568</v>
      </c>
      <c r="F2474" s="41" t="s">
        <v>24</v>
      </c>
      <c r="G2474" s="43">
        <v>0.4033044484589271</v>
      </c>
    </row>
    <row r="2475" spans="1:7" x14ac:dyDescent="0.25">
      <c r="A2475" s="41" t="s">
        <v>26</v>
      </c>
      <c r="B2475" s="41" t="s">
        <v>16</v>
      </c>
      <c r="C2475" s="41" t="s">
        <v>15</v>
      </c>
      <c r="D2475" s="41" t="s">
        <v>25</v>
      </c>
      <c r="E2475" s="44">
        <v>45569</v>
      </c>
      <c r="F2475" s="41" t="s">
        <v>24</v>
      </c>
      <c r="G2475" s="43">
        <v>0.40561612230615324</v>
      </c>
    </row>
    <row r="2476" spans="1:7" x14ac:dyDescent="0.25">
      <c r="A2476" s="41" t="s">
        <v>26</v>
      </c>
      <c r="B2476" s="41" t="s">
        <v>16</v>
      </c>
      <c r="C2476" s="41" t="s">
        <v>15</v>
      </c>
      <c r="D2476" s="41" t="s">
        <v>25</v>
      </c>
      <c r="E2476" s="44">
        <v>45572</v>
      </c>
      <c r="F2476" s="41" t="s">
        <v>24</v>
      </c>
      <c r="G2476" s="43">
        <v>0.41163482278644753</v>
      </c>
    </row>
    <row r="2477" spans="1:7" x14ac:dyDescent="0.25">
      <c r="A2477" s="41" t="s">
        <v>26</v>
      </c>
      <c r="B2477" s="41" t="s">
        <v>16</v>
      </c>
      <c r="C2477" s="41" t="s">
        <v>15</v>
      </c>
      <c r="D2477" s="41" t="s">
        <v>25</v>
      </c>
      <c r="E2477" s="44">
        <v>45573</v>
      </c>
      <c r="F2477" s="41" t="s">
        <v>24</v>
      </c>
      <c r="G2477" s="43">
        <v>0.41502026053540197</v>
      </c>
    </row>
    <row r="2478" spans="1:7" x14ac:dyDescent="0.25">
      <c r="A2478" s="41" t="s">
        <v>26</v>
      </c>
      <c r="B2478" s="41" t="s">
        <v>16</v>
      </c>
      <c r="C2478" s="41" t="s">
        <v>15</v>
      </c>
      <c r="D2478" s="41" t="s">
        <v>25</v>
      </c>
      <c r="E2478" s="44">
        <v>45574</v>
      </c>
      <c r="F2478" s="41" t="s">
        <v>24</v>
      </c>
      <c r="G2478" s="43">
        <v>0.41941746347724984</v>
      </c>
    </row>
    <row r="2479" spans="1:7" x14ac:dyDescent="0.25">
      <c r="A2479" s="41" t="s">
        <v>26</v>
      </c>
      <c r="B2479" s="41" t="s">
        <v>16</v>
      </c>
      <c r="C2479" s="41" t="s">
        <v>15</v>
      </c>
      <c r="D2479" s="41" t="s">
        <v>25</v>
      </c>
      <c r="E2479" s="44">
        <v>45575</v>
      </c>
      <c r="F2479" s="41" t="s">
        <v>24</v>
      </c>
      <c r="G2479" s="43">
        <v>0.42485052579499072</v>
      </c>
    </row>
    <row r="2480" spans="1:7" x14ac:dyDescent="0.25">
      <c r="A2480" s="41" t="s">
        <v>26</v>
      </c>
      <c r="B2480" s="41" t="s">
        <v>16</v>
      </c>
      <c r="C2480" s="41" t="s">
        <v>15</v>
      </c>
      <c r="D2480" s="41" t="s">
        <v>25</v>
      </c>
      <c r="E2480" s="44">
        <v>45576</v>
      </c>
      <c r="F2480" s="41" t="s">
        <v>24</v>
      </c>
      <c r="G2480" s="43">
        <v>0.42901341891961925</v>
      </c>
    </row>
    <row r="2481" spans="1:7" x14ac:dyDescent="0.25">
      <c r="A2481" s="41" t="s">
        <v>26</v>
      </c>
      <c r="B2481" s="41" t="s">
        <v>16</v>
      </c>
      <c r="C2481" s="41" t="s">
        <v>15</v>
      </c>
      <c r="D2481" s="41" t="s">
        <v>25</v>
      </c>
      <c r="E2481" s="44">
        <v>45580</v>
      </c>
      <c r="F2481" s="41" t="s">
        <v>24</v>
      </c>
      <c r="G2481" s="43">
        <v>0.43556637571470203</v>
      </c>
    </row>
    <row r="2482" spans="1:7" x14ac:dyDescent="0.25">
      <c r="A2482" s="41" t="s">
        <v>26</v>
      </c>
      <c r="B2482" s="41" t="s">
        <v>16</v>
      </c>
      <c r="C2482" s="41" t="s">
        <v>15</v>
      </c>
      <c r="D2482" s="41" t="s">
        <v>25</v>
      </c>
      <c r="E2482" s="44">
        <v>45581</v>
      </c>
      <c r="F2482" s="41" t="s">
        <v>24</v>
      </c>
      <c r="G2482" s="43">
        <v>0.44025442841979007</v>
      </c>
    </row>
    <row r="2483" spans="1:7" x14ac:dyDescent="0.25">
      <c r="A2483" s="41" t="s">
        <v>26</v>
      </c>
      <c r="B2483" s="41" t="s">
        <v>16</v>
      </c>
      <c r="C2483" s="41" t="s">
        <v>15</v>
      </c>
      <c r="D2483" s="41" t="s">
        <v>25</v>
      </c>
      <c r="E2483" s="44">
        <v>45582</v>
      </c>
      <c r="F2483" s="41" t="s">
        <v>24</v>
      </c>
      <c r="G2483" s="43">
        <v>0.44301973614673079</v>
      </c>
    </row>
    <row r="2484" spans="1:7" x14ac:dyDescent="0.25">
      <c r="A2484" s="41" t="s">
        <v>26</v>
      </c>
      <c r="B2484" s="41" t="s">
        <v>16</v>
      </c>
      <c r="C2484" s="41" t="s">
        <v>15</v>
      </c>
      <c r="D2484" s="41" t="s">
        <v>25</v>
      </c>
      <c r="E2484" s="44">
        <v>45583</v>
      </c>
      <c r="F2484" s="41" t="s">
        <v>24</v>
      </c>
      <c r="G2484" s="43">
        <v>0.44887738828205381</v>
      </c>
    </row>
    <row r="2485" spans="1:7" x14ac:dyDescent="0.25">
      <c r="A2485" s="41" t="s">
        <v>26</v>
      </c>
      <c r="B2485" s="41" t="s">
        <v>16</v>
      </c>
      <c r="C2485" s="41" t="s">
        <v>15</v>
      </c>
      <c r="D2485" s="41" t="s">
        <v>25</v>
      </c>
      <c r="E2485" s="44">
        <v>45586</v>
      </c>
      <c r="F2485" s="41" t="s">
        <v>24</v>
      </c>
      <c r="G2485" s="43">
        <v>0.45275089062354712</v>
      </c>
    </row>
    <row r="2486" spans="1:7" x14ac:dyDescent="0.25">
      <c r="A2486" s="41" t="s">
        <v>26</v>
      </c>
      <c r="B2486" s="41" t="s">
        <v>16</v>
      </c>
      <c r="C2486" s="41" t="s">
        <v>15</v>
      </c>
      <c r="D2486" s="41" t="s">
        <v>25</v>
      </c>
      <c r="E2486" s="44">
        <v>45587</v>
      </c>
      <c r="F2486" s="41" t="s">
        <v>24</v>
      </c>
      <c r="G2486" s="43">
        <v>0.4519309617446845</v>
      </c>
    </row>
    <row r="2487" spans="1:7" x14ac:dyDescent="0.25">
      <c r="A2487" s="41" t="s">
        <v>26</v>
      </c>
      <c r="B2487" s="41" t="s">
        <v>16</v>
      </c>
      <c r="C2487" s="41" t="s">
        <v>15</v>
      </c>
      <c r="D2487" s="41" t="s">
        <v>25</v>
      </c>
      <c r="E2487" s="44">
        <v>45588</v>
      </c>
      <c r="F2487" s="41" t="s">
        <v>24</v>
      </c>
      <c r="G2487" s="43">
        <v>0.45992097735509063</v>
      </c>
    </row>
    <row r="2488" spans="1:7" x14ac:dyDescent="0.25">
      <c r="A2488" s="41" t="s">
        <v>26</v>
      </c>
      <c r="B2488" s="41" t="s">
        <v>16</v>
      </c>
      <c r="C2488" s="41" t="s">
        <v>15</v>
      </c>
      <c r="D2488" s="41" t="s">
        <v>25</v>
      </c>
      <c r="E2488" s="44">
        <v>45589</v>
      </c>
      <c r="F2488" s="41" t="s">
        <v>24</v>
      </c>
      <c r="G2488" s="43">
        <v>0.4640880481773329</v>
      </c>
    </row>
    <row r="2489" spans="1:7" x14ac:dyDescent="0.25">
      <c r="A2489" s="41" t="s">
        <v>26</v>
      </c>
      <c r="B2489" s="41" t="s">
        <v>16</v>
      </c>
      <c r="C2489" s="41" t="s">
        <v>15</v>
      </c>
      <c r="D2489" s="41" t="s">
        <v>25</v>
      </c>
      <c r="E2489" s="44">
        <v>45590</v>
      </c>
      <c r="F2489" s="41" t="s">
        <v>24</v>
      </c>
      <c r="G2489" s="43">
        <v>0.46355034312379256</v>
      </c>
    </row>
    <row r="2490" spans="1:7" x14ac:dyDescent="0.25">
      <c r="A2490" s="41" t="s">
        <v>26</v>
      </c>
      <c r="B2490" s="41" t="s">
        <v>16</v>
      </c>
      <c r="C2490" s="41" t="s">
        <v>15</v>
      </c>
      <c r="D2490" s="41" t="s">
        <v>25</v>
      </c>
      <c r="E2490" s="44">
        <v>45594</v>
      </c>
      <c r="F2490" s="41" t="s">
        <v>24</v>
      </c>
      <c r="G2490" s="43">
        <v>0.47088325859590852</v>
      </c>
    </row>
    <row r="2491" spans="1:7" x14ac:dyDescent="0.25">
      <c r="A2491" s="41" t="s">
        <v>26</v>
      </c>
      <c r="B2491" s="41" t="s">
        <v>16</v>
      </c>
      <c r="C2491" s="41" t="s">
        <v>15</v>
      </c>
      <c r="D2491" s="41" t="s">
        <v>25</v>
      </c>
      <c r="E2491" s="44">
        <v>45595</v>
      </c>
      <c r="F2491" s="41" t="s">
        <v>24</v>
      </c>
      <c r="G2491" s="43">
        <v>0.47649632600072539</v>
      </c>
    </row>
    <row r="2492" spans="1:7" x14ac:dyDescent="0.25">
      <c r="A2492" s="41" t="s">
        <v>26</v>
      </c>
      <c r="B2492" s="41" t="s">
        <v>16</v>
      </c>
      <c r="C2492" s="41" t="s">
        <v>15</v>
      </c>
      <c r="D2492" s="41" t="s">
        <v>25</v>
      </c>
      <c r="E2492" s="44">
        <v>45596</v>
      </c>
      <c r="F2492" s="41" t="s">
        <v>24</v>
      </c>
      <c r="G2492" s="43">
        <v>0.48374171148270312</v>
      </c>
    </row>
    <row r="2493" spans="1:7" x14ac:dyDescent="0.25">
      <c r="A2493" s="41" t="s">
        <v>26</v>
      </c>
      <c r="B2493" s="41" t="s">
        <v>16</v>
      </c>
      <c r="C2493" s="41" t="s">
        <v>15</v>
      </c>
      <c r="D2493" s="41" t="s">
        <v>25</v>
      </c>
      <c r="E2493" s="44">
        <v>45597</v>
      </c>
      <c r="F2493" s="41" t="s">
        <v>24</v>
      </c>
      <c r="G2493" s="43">
        <v>0.48761146414756407</v>
      </c>
    </row>
    <row r="2494" spans="1:7" x14ac:dyDescent="0.25">
      <c r="A2494" s="41" t="s">
        <v>26</v>
      </c>
      <c r="B2494" s="41" t="s">
        <v>16</v>
      </c>
      <c r="C2494" s="41" t="s">
        <v>15</v>
      </c>
      <c r="D2494" s="41" t="s">
        <v>25</v>
      </c>
      <c r="E2494" s="44">
        <v>45601</v>
      </c>
      <c r="F2494" s="41" t="s">
        <v>24</v>
      </c>
      <c r="G2494" s="43">
        <v>0.49097466829401426</v>
      </c>
    </row>
    <row r="2495" spans="1:7" x14ac:dyDescent="0.25">
      <c r="A2495" s="41" t="s">
        <v>26</v>
      </c>
      <c r="B2495" s="41" t="s">
        <v>16</v>
      </c>
      <c r="C2495" s="41" t="s">
        <v>15</v>
      </c>
      <c r="D2495" s="41" t="s">
        <v>25</v>
      </c>
      <c r="E2495" s="44">
        <v>45602</v>
      </c>
      <c r="F2495" s="41" t="s">
        <v>24</v>
      </c>
      <c r="G2495" s="43">
        <v>0.49445556178959821</v>
      </c>
    </row>
    <row r="2496" spans="1:7" x14ac:dyDescent="0.25">
      <c r="A2496" s="41" t="s">
        <v>26</v>
      </c>
      <c r="B2496" s="41" t="s">
        <v>16</v>
      </c>
      <c r="C2496" s="41" t="s">
        <v>15</v>
      </c>
      <c r="D2496" s="41" t="s">
        <v>25</v>
      </c>
      <c r="E2496" s="44">
        <v>45603</v>
      </c>
      <c r="F2496" s="41" t="s">
        <v>24</v>
      </c>
      <c r="G2496" s="43">
        <v>0.50226094010693179</v>
      </c>
    </row>
    <row r="2497" spans="1:7" x14ac:dyDescent="0.25">
      <c r="A2497" s="41" t="s">
        <v>26</v>
      </c>
      <c r="B2497" s="41" t="s">
        <v>16</v>
      </c>
      <c r="C2497" s="41" t="s">
        <v>15</v>
      </c>
      <c r="D2497" s="41" t="s">
        <v>25</v>
      </c>
      <c r="E2497" s="44">
        <v>45604</v>
      </c>
      <c r="F2497" s="41" t="s">
        <v>24</v>
      </c>
      <c r="G2497" s="43">
        <v>0.50605689124462205</v>
      </c>
    </row>
    <row r="2498" spans="1:7" x14ac:dyDescent="0.25">
      <c r="A2498" s="41" t="s">
        <v>26</v>
      </c>
      <c r="B2498" s="41" t="s">
        <v>16</v>
      </c>
      <c r="C2498" s="41" t="s">
        <v>15</v>
      </c>
      <c r="D2498" s="41" t="s">
        <v>25</v>
      </c>
      <c r="E2498" s="44">
        <v>45607</v>
      </c>
      <c r="F2498" s="41" t="s">
        <v>24</v>
      </c>
      <c r="G2498" s="43">
        <v>0.51244718606689876</v>
      </c>
    </row>
    <row r="2499" spans="1:7" x14ac:dyDescent="0.25">
      <c r="A2499" s="41" t="s">
        <v>26</v>
      </c>
      <c r="B2499" s="41" t="s">
        <v>16</v>
      </c>
      <c r="C2499" s="41" t="s">
        <v>15</v>
      </c>
      <c r="D2499" s="41" t="s">
        <v>25</v>
      </c>
      <c r="E2499" s="44">
        <v>45608</v>
      </c>
      <c r="F2499" s="41" t="s">
        <v>24</v>
      </c>
      <c r="G2499" s="43">
        <v>0.51756239103625612</v>
      </c>
    </row>
    <row r="2500" spans="1:7" x14ac:dyDescent="0.25">
      <c r="A2500" s="41" t="s">
        <v>26</v>
      </c>
      <c r="B2500" s="41" t="s">
        <v>16</v>
      </c>
      <c r="C2500" s="41" t="s">
        <v>15</v>
      </c>
      <c r="D2500" s="41" t="s">
        <v>25</v>
      </c>
      <c r="E2500" s="44">
        <v>45609</v>
      </c>
      <c r="F2500" s="41" t="s">
        <v>24</v>
      </c>
      <c r="G2500" s="43">
        <v>0.52273821649471308</v>
      </c>
    </row>
    <row r="2501" spans="1:7" x14ac:dyDescent="0.25">
      <c r="A2501" s="41" t="s">
        <v>26</v>
      </c>
      <c r="B2501" s="41" t="s">
        <v>16</v>
      </c>
      <c r="C2501" s="41" t="s">
        <v>15</v>
      </c>
      <c r="D2501" s="41" t="s">
        <v>25</v>
      </c>
      <c r="E2501" s="44">
        <v>45610</v>
      </c>
      <c r="F2501" s="41" t="s">
        <v>24</v>
      </c>
      <c r="G2501" s="43">
        <v>0.52784896211474541</v>
      </c>
    </row>
    <row r="2502" spans="1:7" x14ac:dyDescent="0.25">
      <c r="A2502" s="41" t="s">
        <v>26</v>
      </c>
      <c r="B2502" s="41" t="s">
        <v>16</v>
      </c>
      <c r="C2502" s="41" t="s">
        <v>15</v>
      </c>
      <c r="D2502" s="41" t="s">
        <v>25</v>
      </c>
      <c r="E2502" s="44">
        <v>45611</v>
      </c>
      <c r="F2502" s="41" t="s">
        <v>24</v>
      </c>
      <c r="G2502" s="43">
        <v>0.53730411988040216</v>
      </c>
    </row>
    <row r="2503" spans="1:7" x14ac:dyDescent="0.25">
      <c r="A2503" s="41" t="s">
        <v>26</v>
      </c>
      <c r="B2503" s="41" t="s">
        <v>16</v>
      </c>
      <c r="C2503" s="41" t="s">
        <v>15</v>
      </c>
      <c r="D2503" s="41" t="s">
        <v>25</v>
      </c>
      <c r="E2503" s="44">
        <v>45614</v>
      </c>
      <c r="F2503" s="41" t="s">
        <v>24</v>
      </c>
      <c r="G2503" s="43">
        <v>0.54496597307450079</v>
      </c>
    </row>
    <row r="2504" spans="1:7" x14ac:dyDescent="0.25">
      <c r="A2504" s="41" t="s">
        <v>26</v>
      </c>
      <c r="B2504" s="41" t="s">
        <v>16</v>
      </c>
      <c r="C2504" s="41" t="s">
        <v>15</v>
      </c>
      <c r="D2504" s="41" t="s">
        <v>25</v>
      </c>
      <c r="E2504" s="44">
        <v>45615</v>
      </c>
      <c r="F2504" s="41" t="s">
        <v>24</v>
      </c>
      <c r="G2504" s="43">
        <v>0.54274540970333773</v>
      </c>
    </row>
    <row r="2505" spans="1:7" x14ac:dyDescent="0.25">
      <c r="A2505" s="41" t="s">
        <v>26</v>
      </c>
      <c r="B2505" s="41" t="s">
        <v>16</v>
      </c>
      <c r="C2505" s="41" t="s">
        <v>15</v>
      </c>
      <c r="D2505" s="41" t="s">
        <v>25</v>
      </c>
      <c r="E2505" s="44">
        <v>45616</v>
      </c>
      <c r="F2505" s="41" t="s">
        <v>24</v>
      </c>
      <c r="G2505" s="43">
        <v>0.55350241856213189</v>
      </c>
    </row>
    <row r="2506" spans="1:7" x14ac:dyDescent="0.25">
      <c r="A2506" s="41" t="s">
        <v>26</v>
      </c>
      <c r="B2506" s="41" t="s">
        <v>16</v>
      </c>
      <c r="C2506" s="41" t="s">
        <v>15</v>
      </c>
      <c r="D2506" s="41" t="s">
        <v>25</v>
      </c>
      <c r="E2506" s="44">
        <v>45617</v>
      </c>
      <c r="F2506" s="41" t="s">
        <v>24</v>
      </c>
      <c r="G2506" s="43">
        <v>0.56496986109964664</v>
      </c>
    </row>
    <row r="2507" spans="1:7" x14ac:dyDescent="0.25">
      <c r="A2507" s="41" t="s">
        <v>26</v>
      </c>
      <c r="B2507" s="41" t="s">
        <v>16</v>
      </c>
      <c r="C2507" s="41" t="s">
        <v>15</v>
      </c>
      <c r="D2507" s="41" t="s">
        <v>25</v>
      </c>
      <c r="E2507" s="44">
        <v>45618</v>
      </c>
      <c r="F2507" s="41" t="s">
        <v>24</v>
      </c>
      <c r="G2507" s="43">
        <v>0.56700401270443634</v>
      </c>
    </row>
    <row r="2508" spans="1:7" x14ac:dyDescent="0.25">
      <c r="A2508" s="41" t="s">
        <v>26</v>
      </c>
      <c r="B2508" s="41" t="s">
        <v>16</v>
      </c>
      <c r="C2508" s="41" t="s">
        <v>15</v>
      </c>
      <c r="D2508" s="41" t="s">
        <v>25</v>
      </c>
      <c r="E2508" s="44">
        <v>45621</v>
      </c>
      <c r="F2508" s="41" t="s">
        <v>24</v>
      </c>
      <c r="G2508" s="43">
        <v>0.57397774611274166</v>
      </c>
    </row>
    <row r="2509" spans="1:7" x14ac:dyDescent="0.25">
      <c r="A2509" s="41" t="s">
        <v>26</v>
      </c>
      <c r="B2509" s="41" t="s">
        <v>16</v>
      </c>
      <c r="C2509" s="41" t="s">
        <v>15</v>
      </c>
      <c r="D2509" s="41" t="s">
        <v>25</v>
      </c>
      <c r="E2509" s="44">
        <v>45622</v>
      </c>
      <c r="F2509" s="41" t="s">
        <v>24</v>
      </c>
      <c r="G2509" s="43">
        <v>0.58670112524321771</v>
      </c>
    </row>
    <row r="2510" spans="1:7" x14ac:dyDescent="0.25">
      <c r="A2510" s="41" t="s">
        <v>26</v>
      </c>
      <c r="B2510" s="41" t="s">
        <v>16</v>
      </c>
      <c r="C2510" s="41" t="s">
        <v>15</v>
      </c>
      <c r="D2510" s="41" t="s">
        <v>25</v>
      </c>
      <c r="E2510" s="44">
        <v>45623</v>
      </c>
      <c r="F2510" s="41" t="s">
        <v>24</v>
      </c>
      <c r="G2510" s="43">
        <v>0.58795353452746757</v>
      </c>
    </row>
    <row r="2511" spans="1:7" x14ac:dyDescent="0.25">
      <c r="A2511" s="41" t="s">
        <v>26</v>
      </c>
      <c r="B2511" s="41" t="s">
        <v>16</v>
      </c>
      <c r="C2511" s="41" t="s">
        <v>15</v>
      </c>
      <c r="D2511" s="41" t="s">
        <v>25</v>
      </c>
      <c r="E2511" s="44">
        <v>45624</v>
      </c>
      <c r="F2511" s="41" t="s">
        <v>24</v>
      </c>
      <c r="G2511" s="43">
        <v>0.59875811766622422</v>
      </c>
    </row>
    <row r="2512" spans="1:7" x14ac:dyDescent="0.25">
      <c r="A2512" s="41" t="s">
        <v>26</v>
      </c>
      <c r="B2512" s="41" t="s">
        <v>16</v>
      </c>
      <c r="C2512" s="41" t="s">
        <v>15</v>
      </c>
      <c r="D2512" s="41" t="s">
        <v>25</v>
      </c>
      <c r="E2512" s="44">
        <v>45625</v>
      </c>
      <c r="F2512" s="41" t="s">
        <v>24</v>
      </c>
      <c r="G2512" s="43">
        <v>0.60292556851691914</v>
      </c>
    </row>
    <row r="2513" spans="1:7" x14ac:dyDescent="0.25">
      <c r="A2513" s="41" t="s">
        <v>26</v>
      </c>
      <c r="B2513" s="41" t="s">
        <v>16</v>
      </c>
      <c r="C2513" s="41" t="s">
        <v>15</v>
      </c>
      <c r="D2513" s="41" t="s">
        <v>25</v>
      </c>
      <c r="E2513" s="44">
        <v>45628</v>
      </c>
      <c r="F2513" s="41" t="s">
        <v>24</v>
      </c>
      <c r="G2513" s="43">
        <v>0.61221154399815525</v>
      </c>
    </row>
    <row r="2514" spans="1:7" x14ac:dyDescent="0.25">
      <c r="A2514" s="41" t="s">
        <v>26</v>
      </c>
      <c r="B2514" s="41" t="s">
        <v>16</v>
      </c>
      <c r="C2514" s="41" t="s">
        <v>15</v>
      </c>
      <c r="D2514" s="41" t="s">
        <v>25</v>
      </c>
      <c r="E2514" s="44">
        <v>45629</v>
      </c>
      <c r="F2514" s="41" t="s">
        <v>24</v>
      </c>
      <c r="G2514" s="43">
        <v>0.61202219240913958</v>
      </c>
    </row>
    <row r="2515" spans="1:7" x14ac:dyDescent="0.25">
      <c r="A2515" s="41" t="s">
        <v>26</v>
      </c>
      <c r="B2515" s="41" t="s">
        <v>16</v>
      </c>
      <c r="C2515" s="41" t="s">
        <v>15</v>
      </c>
      <c r="D2515" s="41" t="s">
        <v>25</v>
      </c>
      <c r="E2515" s="44">
        <v>45630</v>
      </c>
      <c r="F2515" s="41" t="s">
        <v>24</v>
      </c>
      <c r="G2515" s="43">
        <v>0.61779673470994434</v>
      </c>
    </row>
    <row r="2516" spans="1:7" x14ac:dyDescent="0.25">
      <c r="A2516" s="41" t="s">
        <v>26</v>
      </c>
      <c r="B2516" s="41" t="s">
        <v>16</v>
      </c>
      <c r="C2516" s="41" t="s">
        <v>15</v>
      </c>
      <c r="D2516" s="41" t="s">
        <v>25</v>
      </c>
      <c r="E2516" s="44">
        <v>45631</v>
      </c>
      <c r="F2516" s="41" t="s">
        <v>24</v>
      </c>
      <c r="G2516" s="43">
        <v>0.61969683909538986</v>
      </c>
    </row>
    <row r="2517" spans="1:7" x14ac:dyDescent="0.25">
      <c r="A2517" s="41" t="s">
        <v>26</v>
      </c>
      <c r="B2517" s="41" t="s">
        <v>16</v>
      </c>
      <c r="C2517" s="41" t="s">
        <v>15</v>
      </c>
      <c r="D2517" s="41" t="s">
        <v>25</v>
      </c>
      <c r="E2517" s="44">
        <v>45632</v>
      </c>
      <c r="F2517" s="41" t="s">
        <v>24</v>
      </c>
      <c r="G2517" s="43">
        <v>0.62529573727329257</v>
      </c>
    </row>
    <row r="2518" spans="1:7" x14ac:dyDescent="0.25">
      <c r="A2518" s="41" t="s">
        <v>26</v>
      </c>
      <c r="B2518" s="41" t="s">
        <v>16</v>
      </c>
      <c r="C2518" s="41" t="s">
        <v>15</v>
      </c>
      <c r="D2518" s="41" t="s">
        <v>25</v>
      </c>
      <c r="E2518" s="44">
        <v>45635</v>
      </c>
      <c r="F2518" s="41" t="s">
        <v>24</v>
      </c>
      <c r="G2518" s="43">
        <v>0.62578771773212505</v>
      </c>
    </row>
    <row r="2519" spans="1:7" x14ac:dyDescent="0.25">
      <c r="A2519" s="41" t="s">
        <v>26</v>
      </c>
      <c r="B2519" s="41" t="s">
        <v>16</v>
      </c>
      <c r="C2519" s="41" t="s">
        <v>15</v>
      </c>
      <c r="D2519" s="41" t="s">
        <v>25</v>
      </c>
      <c r="E2519" s="44">
        <v>45636</v>
      </c>
      <c r="F2519" s="41" t="s">
        <v>24</v>
      </c>
      <c r="G2519" s="43">
        <v>0.62864179714848101</v>
      </c>
    </row>
    <row r="2520" spans="1:7" x14ac:dyDescent="0.25">
      <c r="A2520" s="41" t="s">
        <v>26</v>
      </c>
      <c r="B2520" s="41" t="s">
        <v>16</v>
      </c>
      <c r="C2520" s="41" t="s">
        <v>15</v>
      </c>
      <c r="D2520" s="41" t="s">
        <v>25</v>
      </c>
      <c r="E2520" s="44">
        <v>45637</v>
      </c>
      <c r="F2520" s="41" t="s">
        <v>24</v>
      </c>
      <c r="G2520" s="43">
        <v>0.63519677891833881</v>
      </c>
    </row>
    <row r="2521" spans="1:7" x14ac:dyDescent="0.25">
      <c r="A2521" s="41" t="s">
        <v>26</v>
      </c>
      <c r="B2521" s="41" t="s">
        <v>16</v>
      </c>
      <c r="C2521" s="41" t="s">
        <v>15</v>
      </c>
      <c r="D2521" s="41" t="s">
        <v>25</v>
      </c>
      <c r="E2521" s="44">
        <v>45638</v>
      </c>
      <c r="F2521" s="41" t="s">
        <v>24</v>
      </c>
      <c r="G2521" s="43">
        <v>0.63919804421515503</v>
      </c>
    </row>
    <row r="2522" spans="1:7" x14ac:dyDescent="0.25">
      <c r="A2522" s="41" t="s">
        <v>26</v>
      </c>
      <c r="B2522" s="41" t="s">
        <v>16</v>
      </c>
      <c r="C2522" s="41" t="s">
        <v>15</v>
      </c>
      <c r="D2522" s="41" t="s">
        <v>25</v>
      </c>
      <c r="E2522" s="44">
        <v>45639</v>
      </c>
      <c r="F2522" s="41" t="s">
        <v>24</v>
      </c>
      <c r="G2522" s="43">
        <v>0.64349775042638391</v>
      </c>
    </row>
    <row r="2523" spans="1:7" x14ac:dyDescent="0.25">
      <c r="A2523" s="41" t="s">
        <v>26</v>
      </c>
      <c r="B2523" s="41" t="s">
        <v>16</v>
      </c>
      <c r="C2523" s="41" t="s">
        <v>15</v>
      </c>
      <c r="D2523" s="41" t="s">
        <v>25</v>
      </c>
      <c r="E2523" s="44">
        <v>45642</v>
      </c>
      <c r="F2523" s="41" t="s">
        <v>24</v>
      </c>
      <c r="G2523" s="43">
        <v>0.64566222554896846</v>
      </c>
    </row>
    <row r="2524" spans="1:7" x14ac:dyDescent="0.25">
      <c r="A2524" s="41" t="s">
        <v>26</v>
      </c>
      <c r="B2524" s="41" t="s">
        <v>16</v>
      </c>
      <c r="C2524" s="41" t="s">
        <v>15</v>
      </c>
      <c r="D2524" s="41" t="s">
        <v>25</v>
      </c>
      <c r="E2524" s="44">
        <v>45643</v>
      </c>
      <c r="F2524" s="41" t="s">
        <v>24</v>
      </c>
      <c r="G2524" s="43">
        <v>0.65155360409473251</v>
      </c>
    </row>
    <row r="2525" spans="1:7" x14ac:dyDescent="0.25">
      <c r="A2525" s="41" t="s">
        <v>26</v>
      </c>
      <c r="B2525" s="41" t="s">
        <v>16</v>
      </c>
      <c r="C2525" s="41" t="s">
        <v>15</v>
      </c>
      <c r="D2525" s="41" t="s">
        <v>25</v>
      </c>
      <c r="E2525" s="44">
        <v>45644</v>
      </c>
      <c r="F2525" s="41" t="s">
        <v>24</v>
      </c>
      <c r="G2525" s="43">
        <v>0.64791285203845617</v>
      </c>
    </row>
    <row r="2526" spans="1:7" x14ac:dyDescent="0.25">
      <c r="A2526" s="41" t="s">
        <v>26</v>
      </c>
      <c r="B2526" s="41" t="s">
        <v>16</v>
      </c>
      <c r="C2526" s="41" t="s">
        <v>15</v>
      </c>
      <c r="D2526" s="41" t="s">
        <v>25</v>
      </c>
      <c r="E2526" s="44">
        <v>45645</v>
      </c>
      <c r="F2526" s="41" t="s">
        <v>24</v>
      </c>
      <c r="G2526" s="43">
        <v>0.65921201118384154</v>
      </c>
    </row>
    <row r="2527" spans="1:7" x14ac:dyDescent="0.25">
      <c r="A2527" s="41" t="s">
        <v>26</v>
      </c>
      <c r="B2527" s="41" t="s">
        <v>16</v>
      </c>
      <c r="C2527" s="41" t="s">
        <v>15</v>
      </c>
      <c r="D2527" s="41" t="s">
        <v>25</v>
      </c>
      <c r="E2527" s="44">
        <v>45646</v>
      </c>
      <c r="F2527" s="41" t="s">
        <v>24</v>
      </c>
      <c r="G2527" s="43">
        <v>0.66276955121352654</v>
      </c>
    </row>
    <row r="2528" spans="1:7" x14ac:dyDescent="0.25">
      <c r="A2528" s="41" t="s">
        <v>26</v>
      </c>
      <c r="B2528" s="41" t="s">
        <v>16</v>
      </c>
      <c r="C2528" s="41" t="s">
        <v>15</v>
      </c>
      <c r="D2528" s="41" t="s">
        <v>25</v>
      </c>
      <c r="E2528" s="44">
        <v>45649</v>
      </c>
      <c r="F2528" s="41" t="s">
        <v>24</v>
      </c>
      <c r="G2528" s="43">
        <v>0.66689352711106054</v>
      </c>
    </row>
    <row r="2529" spans="1:7" x14ac:dyDescent="0.25">
      <c r="A2529" s="41" t="s">
        <v>26</v>
      </c>
      <c r="B2529" s="41" t="s">
        <v>16</v>
      </c>
      <c r="C2529" s="41" t="s">
        <v>15</v>
      </c>
      <c r="D2529" s="41" t="s">
        <v>25</v>
      </c>
      <c r="E2529" s="44">
        <v>45650</v>
      </c>
      <c r="F2529" s="41" t="s">
        <v>24</v>
      </c>
      <c r="G2529" s="43">
        <v>0.66631214796964644</v>
      </c>
    </row>
    <row r="2530" spans="1:7" x14ac:dyDescent="0.25">
      <c r="A2530" s="41" t="s">
        <v>26</v>
      </c>
      <c r="B2530" s="41" t="s">
        <v>16</v>
      </c>
      <c r="C2530" s="41" t="s">
        <v>15</v>
      </c>
      <c r="D2530" s="41" t="s">
        <v>25</v>
      </c>
      <c r="E2530" s="44">
        <v>45656</v>
      </c>
      <c r="F2530" s="41" t="s">
        <v>24</v>
      </c>
      <c r="G2530" s="43">
        <v>0.67630864528379631</v>
      </c>
    </row>
    <row r="2531" spans="1:7" x14ac:dyDescent="0.25">
      <c r="A2531" s="41" t="s">
        <v>26</v>
      </c>
      <c r="B2531" s="41" t="s">
        <v>16</v>
      </c>
      <c r="C2531" s="41" t="s">
        <v>15</v>
      </c>
      <c r="D2531" s="41" t="s">
        <v>25</v>
      </c>
      <c r="E2531" s="44">
        <v>45663</v>
      </c>
      <c r="F2531" s="41" t="s">
        <v>24</v>
      </c>
      <c r="G2531" s="43">
        <v>0.67954385350176427</v>
      </c>
    </row>
    <row r="2532" spans="1:7" x14ac:dyDescent="0.25">
      <c r="A2532" s="41" t="s">
        <v>26</v>
      </c>
      <c r="B2532" s="41" t="s">
        <v>16</v>
      </c>
      <c r="C2532" s="41" t="s">
        <v>15</v>
      </c>
      <c r="D2532" s="41" t="s">
        <v>25</v>
      </c>
      <c r="E2532" s="44">
        <v>45664</v>
      </c>
      <c r="F2532" s="41" t="s">
        <v>24</v>
      </c>
      <c r="G2532" s="43">
        <v>0.69104602992553421</v>
      </c>
    </row>
    <row r="2533" spans="1:7" x14ac:dyDescent="0.25">
      <c r="A2533" s="41" t="s">
        <v>26</v>
      </c>
      <c r="B2533" s="41" t="s">
        <v>16</v>
      </c>
      <c r="C2533" s="41" t="s">
        <v>15</v>
      </c>
      <c r="D2533" s="41" t="s">
        <v>25</v>
      </c>
      <c r="E2533" s="44">
        <v>45665</v>
      </c>
      <c r="F2533" s="41" t="s">
        <v>24</v>
      </c>
      <c r="G2533" s="43">
        <v>0.70313641179903619</v>
      </c>
    </row>
    <row r="2534" spans="1:7" x14ac:dyDescent="0.25">
      <c r="A2534" s="41" t="s">
        <v>26</v>
      </c>
      <c r="B2534" s="41" t="s">
        <v>16</v>
      </c>
      <c r="C2534" s="41" t="s">
        <v>15</v>
      </c>
      <c r="D2534" s="41" t="s">
        <v>25</v>
      </c>
      <c r="E2534" s="44">
        <v>45666</v>
      </c>
      <c r="F2534" s="41" t="s">
        <v>24</v>
      </c>
      <c r="G2534" s="43">
        <v>0.70723060459085774</v>
      </c>
    </row>
    <row r="2535" spans="1:7" x14ac:dyDescent="0.25">
      <c r="A2535" s="41" t="s">
        <v>26</v>
      </c>
      <c r="B2535" s="41" t="s">
        <v>16</v>
      </c>
      <c r="C2535" s="41" t="s">
        <v>15</v>
      </c>
      <c r="D2535" s="41" t="s">
        <v>25</v>
      </c>
      <c r="E2535" s="44">
        <v>45667</v>
      </c>
      <c r="F2535" s="41" t="s">
        <v>24</v>
      </c>
      <c r="G2535" s="43">
        <v>0.72008849175427425</v>
      </c>
    </row>
    <row r="2536" spans="1:7" x14ac:dyDescent="0.25">
      <c r="A2536" s="41" t="s">
        <v>26</v>
      </c>
      <c r="B2536" s="41" t="s">
        <v>16</v>
      </c>
      <c r="C2536" s="41" t="s">
        <v>15</v>
      </c>
      <c r="D2536" s="41" t="s">
        <v>25</v>
      </c>
      <c r="E2536" s="44">
        <v>45671</v>
      </c>
      <c r="F2536" s="41" t="s">
        <v>24</v>
      </c>
      <c r="G2536" s="43">
        <v>0.72676016157181489</v>
      </c>
    </row>
    <row r="2537" spans="1:7" x14ac:dyDescent="0.25">
      <c r="A2537" s="41" t="s">
        <v>26</v>
      </c>
      <c r="B2537" s="41" t="s">
        <v>16</v>
      </c>
      <c r="C2537" s="41" t="s">
        <v>15</v>
      </c>
      <c r="D2537" s="41" t="s">
        <v>25</v>
      </c>
      <c r="E2537" s="44">
        <v>45672</v>
      </c>
      <c r="F2537" s="41" t="s">
        <v>24</v>
      </c>
      <c r="G2537" s="43">
        <v>0.73868091086713361</v>
      </c>
    </row>
    <row r="2538" spans="1:7" x14ac:dyDescent="0.25">
      <c r="A2538" s="41" t="s">
        <v>26</v>
      </c>
      <c r="B2538" s="41" t="s">
        <v>16</v>
      </c>
      <c r="C2538" s="41" t="s">
        <v>15</v>
      </c>
      <c r="D2538" s="41" t="s">
        <v>25</v>
      </c>
      <c r="E2538" s="44">
        <v>45673</v>
      </c>
      <c r="F2538" s="41" t="s">
        <v>24</v>
      </c>
      <c r="G2538" s="43">
        <v>0.74540770546167723</v>
      </c>
    </row>
    <row r="2539" spans="1:7" x14ac:dyDescent="0.25">
      <c r="A2539" s="41" t="s">
        <v>26</v>
      </c>
      <c r="B2539" s="41" t="s">
        <v>16</v>
      </c>
      <c r="C2539" s="41" t="s">
        <v>15</v>
      </c>
      <c r="D2539" s="41" t="s">
        <v>25</v>
      </c>
      <c r="E2539" s="44">
        <v>45674</v>
      </c>
      <c r="F2539" s="41" t="s">
        <v>24</v>
      </c>
      <c r="G2539" s="43">
        <v>0.74702215852247733</v>
      </c>
    </row>
    <row r="2540" spans="1:7" x14ac:dyDescent="0.25">
      <c r="A2540" s="41" t="s">
        <v>26</v>
      </c>
      <c r="B2540" s="41" t="s">
        <v>16</v>
      </c>
      <c r="C2540" s="41" t="s">
        <v>15</v>
      </c>
      <c r="D2540" s="41" t="s">
        <v>25</v>
      </c>
      <c r="E2540" s="44">
        <v>45677</v>
      </c>
      <c r="F2540" s="41" t="s">
        <v>24</v>
      </c>
      <c r="G2540" s="43">
        <v>0.75263303373396107</v>
      </c>
    </row>
    <row r="2541" spans="1:7" x14ac:dyDescent="0.25">
      <c r="A2541" s="41" t="s">
        <v>26</v>
      </c>
      <c r="B2541" s="41" t="s">
        <v>16</v>
      </c>
      <c r="C2541" s="41" t="s">
        <v>15</v>
      </c>
      <c r="D2541" s="41" t="s">
        <v>25</v>
      </c>
      <c r="E2541" s="44">
        <v>45678</v>
      </c>
      <c r="F2541" s="41" t="s">
        <v>24</v>
      </c>
      <c r="G2541" s="43">
        <v>0.75084352039570168</v>
      </c>
    </row>
    <row r="2542" spans="1:7" x14ac:dyDescent="0.25">
      <c r="A2542" s="41" t="s">
        <v>26</v>
      </c>
      <c r="B2542" s="41" t="s">
        <v>16</v>
      </c>
      <c r="C2542" s="41" t="s">
        <v>15</v>
      </c>
      <c r="D2542" s="41" t="s">
        <v>25</v>
      </c>
      <c r="E2542" s="44">
        <v>45679</v>
      </c>
      <c r="F2542" s="41" t="s">
        <v>24</v>
      </c>
      <c r="G2542" s="43">
        <v>0.75589985911889956</v>
      </c>
    </row>
    <row r="2543" spans="1:7" x14ac:dyDescent="0.25">
      <c r="A2543" s="41" t="s">
        <v>26</v>
      </c>
      <c r="B2543" s="41" t="s">
        <v>16</v>
      </c>
      <c r="C2543" s="41" t="s">
        <v>15</v>
      </c>
      <c r="D2543" s="41" t="s">
        <v>25</v>
      </c>
      <c r="E2543" s="44">
        <v>45680</v>
      </c>
      <c r="F2543" s="41" t="s">
        <v>24</v>
      </c>
      <c r="G2543" s="43">
        <v>0.75691563679150942</v>
      </c>
    </row>
    <row r="2544" spans="1:7" x14ac:dyDescent="0.25">
      <c r="A2544" s="41" t="s">
        <v>26</v>
      </c>
      <c r="B2544" s="41" t="s">
        <v>16</v>
      </c>
      <c r="C2544" s="41" t="s">
        <v>15</v>
      </c>
      <c r="D2544" s="41" t="s">
        <v>25</v>
      </c>
      <c r="E2544" s="44">
        <v>45681</v>
      </c>
      <c r="F2544" s="41" t="s">
        <v>24</v>
      </c>
      <c r="G2544" s="43">
        <v>0.7677123982210472</v>
      </c>
    </row>
    <row r="2545" spans="1:7" x14ac:dyDescent="0.25">
      <c r="A2545" s="41" t="s">
        <v>26</v>
      </c>
      <c r="B2545" s="41" t="s">
        <v>16</v>
      </c>
      <c r="C2545" s="41" t="s">
        <v>15</v>
      </c>
      <c r="D2545" s="41" t="s">
        <v>25</v>
      </c>
      <c r="E2545" s="44">
        <v>45684</v>
      </c>
      <c r="F2545" s="41" t="s">
        <v>24</v>
      </c>
      <c r="G2545" s="43">
        <v>0.77008986014169001</v>
      </c>
    </row>
    <row r="2546" spans="1:7" x14ac:dyDescent="0.25">
      <c r="A2546" s="41" t="s">
        <v>26</v>
      </c>
      <c r="B2546" s="41" t="s">
        <v>16</v>
      </c>
      <c r="C2546" s="41" t="s">
        <v>15</v>
      </c>
      <c r="D2546" s="41" t="s">
        <v>25</v>
      </c>
      <c r="E2546" s="44">
        <v>45685</v>
      </c>
      <c r="F2546" s="41" t="s">
        <v>24</v>
      </c>
      <c r="G2546" s="43">
        <v>0.77599168791281525</v>
      </c>
    </row>
    <row r="2547" spans="1:7" x14ac:dyDescent="0.25">
      <c r="A2547" s="41" t="s">
        <v>26</v>
      </c>
      <c r="B2547" s="41" t="s">
        <v>16</v>
      </c>
      <c r="C2547" s="41" t="s">
        <v>15</v>
      </c>
      <c r="D2547" s="41" t="s">
        <v>25</v>
      </c>
      <c r="E2547" s="44">
        <v>45686</v>
      </c>
      <c r="F2547" s="41" t="s">
        <v>24</v>
      </c>
      <c r="G2547" s="43">
        <v>0.78504150680923424</v>
      </c>
    </row>
    <row r="2548" spans="1:7" x14ac:dyDescent="0.25">
      <c r="A2548" s="41" t="s">
        <v>26</v>
      </c>
      <c r="B2548" s="41" t="s">
        <v>16</v>
      </c>
      <c r="C2548" s="41" t="s">
        <v>15</v>
      </c>
      <c r="D2548" s="41" t="s">
        <v>25</v>
      </c>
      <c r="E2548" s="44">
        <v>45687</v>
      </c>
      <c r="F2548" s="41" t="s">
        <v>24</v>
      </c>
      <c r="G2548" s="43">
        <v>0.79039201244139112</v>
      </c>
    </row>
    <row r="2549" spans="1:7" x14ac:dyDescent="0.25">
      <c r="A2549" s="41" t="s">
        <v>26</v>
      </c>
      <c r="B2549" s="41" t="s">
        <v>16</v>
      </c>
      <c r="C2549" s="41" t="s">
        <v>15</v>
      </c>
      <c r="D2549" s="41" t="s">
        <v>25</v>
      </c>
      <c r="E2549" s="44">
        <v>45688</v>
      </c>
      <c r="F2549" s="41" t="s">
        <v>24</v>
      </c>
      <c r="G2549" s="43">
        <v>0.79378540836485745</v>
      </c>
    </row>
    <row r="2550" spans="1:7" x14ac:dyDescent="0.25">
      <c r="A2550" s="41" t="s">
        <v>26</v>
      </c>
      <c r="B2550" s="41" t="s">
        <v>16</v>
      </c>
      <c r="C2550" s="41" t="s">
        <v>15</v>
      </c>
      <c r="D2550" s="41" t="s">
        <v>25</v>
      </c>
      <c r="E2550" s="44">
        <v>45692</v>
      </c>
      <c r="F2550" s="41" t="s">
        <v>24</v>
      </c>
      <c r="G2550" s="43">
        <v>0.80373867537024946</v>
      </c>
    </row>
    <row r="2551" spans="1:7" x14ac:dyDescent="0.25">
      <c r="A2551" s="41" t="s">
        <v>26</v>
      </c>
      <c r="B2551" s="41" t="s">
        <v>16</v>
      </c>
      <c r="C2551" s="41" t="s">
        <v>15</v>
      </c>
      <c r="D2551" s="41" t="s">
        <v>25</v>
      </c>
      <c r="E2551" s="44">
        <v>45693</v>
      </c>
      <c r="F2551" s="41" t="s">
        <v>24</v>
      </c>
      <c r="G2551" s="43">
        <v>0.8185875239172864</v>
      </c>
    </row>
    <row r="2552" spans="1:7" x14ac:dyDescent="0.25">
      <c r="A2552" s="41" t="s">
        <v>26</v>
      </c>
      <c r="B2552" s="41" t="s">
        <v>16</v>
      </c>
      <c r="C2552" s="41" t="s">
        <v>15</v>
      </c>
      <c r="D2552" s="41" t="s">
        <v>25</v>
      </c>
      <c r="E2552" s="44">
        <v>45694</v>
      </c>
      <c r="F2552" s="41" t="s">
        <v>24</v>
      </c>
      <c r="G2552" s="43">
        <v>0.82361145941822689</v>
      </c>
    </row>
    <row r="2553" spans="1:7" x14ac:dyDescent="0.25">
      <c r="A2553" s="41" t="s">
        <v>26</v>
      </c>
      <c r="B2553" s="41" t="s">
        <v>16</v>
      </c>
      <c r="C2553" s="41" t="s">
        <v>15</v>
      </c>
      <c r="D2553" s="41" t="s">
        <v>25</v>
      </c>
      <c r="E2553" s="44">
        <v>45695</v>
      </c>
      <c r="F2553" s="41" t="s">
        <v>24</v>
      </c>
      <c r="G2553" s="43">
        <v>0.83277879363075136</v>
      </c>
    </row>
    <row r="2554" spans="1:7" x14ac:dyDescent="0.25">
      <c r="A2554" s="41" t="s">
        <v>26</v>
      </c>
      <c r="B2554" s="41" t="s">
        <v>16</v>
      </c>
      <c r="C2554" s="41" t="s">
        <v>15</v>
      </c>
      <c r="D2554" s="41" t="s">
        <v>25</v>
      </c>
      <c r="E2554" s="44">
        <v>45698</v>
      </c>
      <c r="F2554" s="41" t="s">
        <v>24</v>
      </c>
      <c r="G2554" s="43">
        <v>0.82694164849545915</v>
      </c>
    </row>
    <row r="2555" spans="1:7" x14ac:dyDescent="0.25">
      <c r="A2555" s="41" t="s">
        <v>26</v>
      </c>
      <c r="B2555" s="41" t="s">
        <v>16</v>
      </c>
      <c r="C2555" s="41" t="s">
        <v>15</v>
      </c>
      <c r="D2555" s="41" t="s">
        <v>25</v>
      </c>
      <c r="E2555" s="44">
        <v>45700</v>
      </c>
      <c r="F2555" s="41" t="s">
        <v>24</v>
      </c>
      <c r="G2555" s="43">
        <v>0.82965789460906059</v>
      </c>
    </row>
    <row r="2556" spans="1:7" x14ac:dyDescent="0.25">
      <c r="A2556" s="41" t="s">
        <v>26</v>
      </c>
      <c r="B2556" s="41" t="s">
        <v>16</v>
      </c>
      <c r="C2556" s="41" t="s">
        <v>15</v>
      </c>
      <c r="D2556" s="41" t="s">
        <v>25</v>
      </c>
      <c r="E2556" s="44">
        <v>45701</v>
      </c>
      <c r="F2556" s="41" t="s">
        <v>24</v>
      </c>
      <c r="G2556" s="43">
        <v>0.83427695735688734</v>
      </c>
    </row>
    <row r="2557" spans="1:7" x14ac:dyDescent="0.25">
      <c r="A2557" s="41" t="s">
        <v>26</v>
      </c>
      <c r="B2557" s="41" t="s">
        <v>16</v>
      </c>
      <c r="C2557" s="41" t="s">
        <v>15</v>
      </c>
      <c r="D2557" s="41" t="s">
        <v>25</v>
      </c>
      <c r="E2557" s="44">
        <v>45702</v>
      </c>
      <c r="F2557" s="41" t="s">
        <v>24</v>
      </c>
      <c r="G2557" s="43">
        <v>0.84512171523030011</v>
      </c>
    </row>
    <row r="2558" spans="1:7" x14ac:dyDescent="0.25">
      <c r="A2558" s="41" t="s">
        <v>26</v>
      </c>
      <c r="B2558" s="41" t="s">
        <v>16</v>
      </c>
      <c r="C2558" s="41" t="s">
        <v>15</v>
      </c>
      <c r="D2558" s="41" t="s">
        <v>25</v>
      </c>
      <c r="E2558" s="44">
        <v>45705</v>
      </c>
      <c r="F2558" s="41" t="s">
        <v>24</v>
      </c>
      <c r="G2558" s="43">
        <v>0.84935401535317445</v>
      </c>
    </row>
    <row r="2559" spans="1:7" x14ac:dyDescent="0.25">
      <c r="A2559" s="41" t="s">
        <v>26</v>
      </c>
      <c r="B2559" s="41" t="s">
        <v>16</v>
      </c>
      <c r="C2559" s="41" t="s">
        <v>15</v>
      </c>
      <c r="D2559" s="41" t="s">
        <v>25</v>
      </c>
      <c r="E2559" s="44">
        <v>45706</v>
      </c>
      <c r="F2559" s="41" t="s">
        <v>24</v>
      </c>
      <c r="G2559" s="43">
        <v>0.85570811594947205</v>
      </c>
    </row>
    <row r="2560" spans="1:7" x14ac:dyDescent="0.25">
      <c r="A2560" s="41" t="s">
        <v>26</v>
      </c>
      <c r="B2560" s="41" t="s">
        <v>16</v>
      </c>
      <c r="C2560" s="41" t="s">
        <v>15</v>
      </c>
      <c r="D2560" s="41" t="s">
        <v>25</v>
      </c>
      <c r="E2560" s="44">
        <v>45707</v>
      </c>
      <c r="F2560" s="41" t="s">
        <v>24</v>
      </c>
      <c r="G2560" s="43">
        <v>0.86899799392063115</v>
      </c>
    </row>
    <row r="2561" spans="1:7" x14ac:dyDescent="0.25">
      <c r="A2561" s="41" t="s">
        <v>26</v>
      </c>
      <c r="B2561" s="41" t="s">
        <v>16</v>
      </c>
      <c r="C2561" s="41" t="s">
        <v>15</v>
      </c>
      <c r="D2561" s="41" t="s">
        <v>25</v>
      </c>
      <c r="E2561" s="44">
        <v>45708</v>
      </c>
      <c r="F2561" s="41" t="s">
        <v>24</v>
      </c>
      <c r="G2561" s="43">
        <v>0.87194012997811521</v>
      </c>
    </row>
    <row r="2562" spans="1:7" x14ac:dyDescent="0.25">
      <c r="A2562" s="41" t="s">
        <v>26</v>
      </c>
      <c r="B2562" s="41" t="s">
        <v>16</v>
      </c>
      <c r="C2562" s="41" t="s">
        <v>15</v>
      </c>
      <c r="D2562" s="41" t="s">
        <v>25</v>
      </c>
      <c r="E2562" s="44">
        <v>45709</v>
      </c>
      <c r="F2562" s="41" t="s">
        <v>24</v>
      </c>
      <c r="G2562" s="43">
        <v>0.87969526585579494</v>
      </c>
    </row>
    <row r="2563" spans="1:7" x14ac:dyDescent="0.25">
      <c r="A2563" s="41" t="s">
        <v>26</v>
      </c>
      <c r="B2563" s="41" t="s">
        <v>16</v>
      </c>
      <c r="C2563" s="41" t="s">
        <v>15</v>
      </c>
      <c r="D2563" s="41" t="s">
        <v>25</v>
      </c>
      <c r="E2563" s="44">
        <v>45713</v>
      </c>
      <c r="F2563" s="41" t="s">
        <v>24</v>
      </c>
      <c r="G2563" s="43">
        <v>0.88719156401935206</v>
      </c>
    </row>
    <row r="2564" spans="1:7" x14ac:dyDescent="0.25">
      <c r="A2564" s="41" t="s">
        <v>26</v>
      </c>
      <c r="B2564" s="41" t="s">
        <v>16</v>
      </c>
      <c r="C2564" s="41" t="s">
        <v>15</v>
      </c>
      <c r="D2564" s="41" t="s">
        <v>25</v>
      </c>
      <c r="E2564" s="44">
        <v>45714</v>
      </c>
      <c r="F2564" s="41" t="s">
        <v>24</v>
      </c>
      <c r="G2564" s="43">
        <v>0.88970745318478583</v>
      </c>
    </row>
    <row r="2565" spans="1:7" x14ac:dyDescent="0.25">
      <c r="A2565" s="41" t="s">
        <v>26</v>
      </c>
      <c r="B2565" s="41" t="s">
        <v>16</v>
      </c>
      <c r="C2565" s="41" t="s">
        <v>15</v>
      </c>
      <c r="D2565" s="41" t="s">
        <v>25</v>
      </c>
      <c r="E2565" s="44">
        <v>45715</v>
      </c>
      <c r="F2565" s="41" t="s">
        <v>24</v>
      </c>
      <c r="G2565" s="43">
        <v>0.89718155364109264</v>
      </c>
    </row>
    <row r="2566" spans="1:7" x14ac:dyDescent="0.25">
      <c r="A2566" s="41" t="s">
        <v>26</v>
      </c>
      <c r="B2566" s="41" t="s">
        <v>16</v>
      </c>
      <c r="C2566" s="41" t="s">
        <v>15</v>
      </c>
      <c r="D2566" s="41" t="s">
        <v>25</v>
      </c>
      <c r="E2566" s="44">
        <v>45716</v>
      </c>
      <c r="F2566" s="41" t="s">
        <v>24</v>
      </c>
      <c r="G2566" s="43">
        <v>0.8933986205427541</v>
      </c>
    </row>
    <row r="2567" spans="1:7" x14ac:dyDescent="0.25">
      <c r="A2567" s="41" t="s">
        <v>26</v>
      </c>
      <c r="B2567" s="41" t="s">
        <v>16</v>
      </c>
      <c r="C2567" s="41" t="s">
        <v>15</v>
      </c>
      <c r="D2567" s="41" t="s">
        <v>25</v>
      </c>
      <c r="E2567" s="44">
        <v>45719</v>
      </c>
      <c r="F2567" s="41" t="s">
        <v>24</v>
      </c>
      <c r="G2567" s="43">
        <v>0.9104269624847785</v>
      </c>
    </row>
    <row r="2568" spans="1:7" x14ac:dyDescent="0.25">
      <c r="A2568" s="41" t="s">
        <v>26</v>
      </c>
      <c r="B2568" s="41" t="s">
        <v>16</v>
      </c>
      <c r="C2568" s="41" t="s">
        <v>15</v>
      </c>
      <c r="D2568" s="41" t="s">
        <v>25</v>
      </c>
      <c r="E2568" s="44">
        <v>45720</v>
      </c>
      <c r="F2568" s="41" t="s">
        <v>24</v>
      </c>
      <c r="G2568" s="43">
        <v>0.90396770858904496</v>
      </c>
    </row>
    <row r="2569" spans="1:7" x14ac:dyDescent="0.25">
      <c r="A2569" s="41" t="s">
        <v>26</v>
      </c>
      <c r="B2569" s="41" t="s">
        <v>16</v>
      </c>
      <c r="C2569" s="41" t="s">
        <v>15</v>
      </c>
      <c r="D2569" s="41" t="s">
        <v>25</v>
      </c>
      <c r="E2569" s="44">
        <v>45721</v>
      </c>
      <c r="F2569" s="41" t="s">
        <v>24</v>
      </c>
      <c r="G2569" s="43">
        <v>0.91519214114965053</v>
      </c>
    </row>
    <row r="2570" spans="1:7" x14ac:dyDescent="0.25">
      <c r="A2570" s="41" t="s">
        <v>26</v>
      </c>
      <c r="B2570" s="41" t="s">
        <v>16</v>
      </c>
      <c r="C2570" s="41" t="s">
        <v>15</v>
      </c>
      <c r="D2570" s="41" t="s">
        <v>25</v>
      </c>
      <c r="E2570" s="44">
        <v>45722</v>
      </c>
      <c r="F2570" s="41" t="s">
        <v>24</v>
      </c>
      <c r="G2570" s="43">
        <v>0.9188508371265135</v>
      </c>
    </row>
    <row r="2571" spans="1:7" x14ac:dyDescent="0.25">
      <c r="A2571" s="41" t="s">
        <v>26</v>
      </c>
      <c r="B2571" s="41" t="s">
        <v>16</v>
      </c>
      <c r="C2571" s="41" t="s">
        <v>15</v>
      </c>
      <c r="D2571" s="41" t="s">
        <v>25</v>
      </c>
      <c r="E2571" s="44">
        <v>45723</v>
      </c>
      <c r="F2571" s="41" t="s">
        <v>24</v>
      </c>
      <c r="G2571" s="43">
        <v>0.92785005307091661</v>
      </c>
    </row>
    <row r="2572" spans="1:7" x14ac:dyDescent="0.25">
      <c r="A2572" s="41" t="s">
        <v>26</v>
      </c>
      <c r="B2572" s="41" t="s">
        <v>16</v>
      </c>
      <c r="C2572" s="41" t="s">
        <v>15</v>
      </c>
      <c r="D2572" s="41" t="s">
        <v>25</v>
      </c>
      <c r="E2572" s="44">
        <v>45726</v>
      </c>
      <c r="F2572" s="41" t="s">
        <v>24</v>
      </c>
      <c r="G2572" s="43">
        <v>0.93032706961467815</v>
      </c>
    </row>
    <row r="2573" spans="1:7" x14ac:dyDescent="0.25">
      <c r="A2573" s="41" t="s">
        <v>26</v>
      </c>
      <c r="B2573" s="41" t="s">
        <v>16</v>
      </c>
      <c r="C2573" s="41" t="s">
        <v>15</v>
      </c>
      <c r="D2573" s="41" t="s">
        <v>25</v>
      </c>
      <c r="E2573" s="44">
        <v>45727</v>
      </c>
      <c r="F2573" s="41" t="s">
        <v>24</v>
      </c>
      <c r="G2573" s="43">
        <v>0.92737960307686162</v>
      </c>
    </row>
    <row r="2574" spans="1:7" x14ac:dyDescent="0.25">
      <c r="A2574" s="41" t="s">
        <v>26</v>
      </c>
      <c r="B2574" s="41" t="s">
        <v>16</v>
      </c>
      <c r="C2574" s="41" t="s">
        <v>15</v>
      </c>
      <c r="D2574" s="41" t="s">
        <v>25</v>
      </c>
      <c r="E2574" s="44">
        <v>45728</v>
      </c>
      <c r="F2574" s="41" t="s">
        <v>24</v>
      </c>
      <c r="G2574" s="43">
        <v>0.93842380693879912</v>
      </c>
    </row>
    <row r="2575" spans="1:7" x14ac:dyDescent="0.25">
      <c r="A2575" s="41" t="s">
        <v>26</v>
      </c>
      <c r="B2575" s="41" t="s">
        <v>16</v>
      </c>
      <c r="C2575" s="41" t="s">
        <v>15</v>
      </c>
      <c r="D2575" s="41" t="s">
        <v>25</v>
      </c>
      <c r="E2575" s="44">
        <v>45729</v>
      </c>
      <c r="F2575" s="41" t="s">
        <v>24</v>
      </c>
      <c r="G2575" s="43">
        <v>0.93884973009441652</v>
      </c>
    </row>
    <row r="2576" spans="1:7" x14ac:dyDescent="0.25">
      <c r="A2576" s="41" t="s">
        <v>26</v>
      </c>
      <c r="B2576" s="41" t="s">
        <v>16</v>
      </c>
      <c r="C2576" s="41" t="s">
        <v>15</v>
      </c>
      <c r="D2576" s="41" t="s">
        <v>25</v>
      </c>
      <c r="E2576" s="44">
        <v>45730</v>
      </c>
      <c r="F2576" s="41" t="s">
        <v>24</v>
      </c>
      <c r="G2576" s="43">
        <v>0.93610058090466652</v>
      </c>
    </row>
    <row r="2577" spans="1:7" x14ac:dyDescent="0.25">
      <c r="A2577" s="41" t="s">
        <v>26</v>
      </c>
      <c r="B2577" s="41" t="s">
        <v>16</v>
      </c>
      <c r="C2577" s="41" t="s">
        <v>15</v>
      </c>
      <c r="D2577" s="41" t="s">
        <v>25</v>
      </c>
      <c r="E2577" s="44">
        <v>45734</v>
      </c>
      <c r="F2577" s="41" t="s">
        <v>24</v>
      </c>
      <c r="G2577" s="43">
        <v>0.94020728417227939</v>
      </c>
    </row>
    <row r="2578" spans="1:7" x14ac:dyDescent="0.25">
      <c r="A2578" s="41" t="s">
        <v>26</v>
      </c>
      <c r="B2578" s="41" t="s">
        <v>16</v>
      </c>
      <c r="C2578" s="41" t="s">
        <v>15</v>
      </c>
      <c r="D2578" s="41" t="s">
        <v>25</v>
      </c>
      <c r="E2578" s="44">
        <v>45735</v>
      </c>
      <c r="F2578" s="41" t="s">
        <v>24</v>
      </c>
      <c r="G2578" s="43">
        <v>0.95400998605645027</v>
      </c>
    </row>
    <row r="2579" spans="1:7" x14ac:dyDescent="0.25">
      <c r="A2579" s="41" t="s">
        <v>26</v>
      </c>
      <c r="B2579" s="41" t="s">
        <v>16</v>
      </c>
      <c r="C2579" s="41" t="s">
        <v>15</v>
      </c>
      <c r="D2579" s="41" t="s">
        <v>25</v>
      </c>
      <c r="E2579" s="44">
        <v>45737</v>
      </c>
      <c r="F2579" s="41" t="s">
        <v>24</v>
      </c>
      <c r="G2579" s="43">
        <v>0.9541692758926491</v>
      </c>
    </row>
    <row r="2580" spans="1:7" x14ac:dyDescent="0.25">
      <c r="A2580" s="41" t="s">
        <v>26</v>
      </c>
      <c r="B2580" s="41" t="s">
        <v>16</v>
      </c>
      <c r="C2580" s="41" t="s">
        <v>15</v>
      </c>
      <c r="D2580" s="41" t="s">
        <v>25</v>
      </c>
      <c r="E2580" s="44">
        <v>45740</v>
      </c>
      <c r="F2580" s="41" t="s">
        <v>24</v>
      </c>
      <c r="G2580" s="43">
        <v>0.95719133487062302</v>
      </c>
    </row>
    <row r="2581" spans="1:7" x14ac:dyDescent="0.25">
      <c r="A2581" s="41" t="s">
        <v>26</v>
      </c>
      <c r="B2581" s="41" t="s">
        <v>16</v>
      </c>
      <c r="C2581" s="41" t="s">
        <v>15</v>
      </c>
      <c r="D2581" s="41" t="s">
        <v>25</v>
      </c>
      <c r="E2581" s="44">
        <v>45741</v>
      </c>
      <c r="F2581" s="41" t="s">
        <v>24</v>
      </c>
      <c r="G2581" s="43">
        <v>0.96595060180019654</v>
      </c>
    </row>
    <row r="2582" spans="1:7" x14ac:dyDescent="0.25">
      <c r="A2582" s="41" t="s">
        <v>26</v>
      </c>
      <c r="B2582" s="41" t="s">
        <v>16</v>
      </c>
      <c r="C2582" s="41" t="s">
        <v>15</v>
      </c>
      <c r="D2582" s="41" t="s">
        <v>25</v>
      </c>
      <c r="E2582" s="44">
        <v>45742</v>
      </c>
      <c r="F2582" s="41" t="s">
        <v>24</v>
      </c>
      <c r="G2582" s="43">
        <v>0.9638021566200996</v>
      </c>
    </row>
    <row r="2583" spans="1:7" x14ac:dyDescent="0.25">
      <c r="A2583" s="41" t="s">
        <v>26</v>
      </c>
      <c r="B2583" s="41" t="s">
        <v>16</v>
      </c>
      <c r="C2583" s="41" t="s">
        <v>15</v>
      </c>
      <c r="D2583" s="41" t="s">
        <v>25</v>
      </c>
      <c r="E2583" s="44">
        <v>45743</v>
      </c>
      <c r="F2583" s="41" t="s">
        <v>24</v>
      </c>
      <c r="G2583" s="43">
        <v>0.97090200603692833</v>
      </c>
    </row>
    <row r="2584" spans="1:7" x14ac:dyDescent="0.25">
      <c r="A2584" s="41" t="s">
        <v>26</v>
      </c>
      <c r="B2584" s="41" t="s">
        <v>16</v>
      </c>
      <c r="C2584" s="41" t="s">
        <v>15</v>
      </c>
      <c r="D2584" s="41" t="s">
        <v>25</v>
      </c>
      <c r="E2584" s="44">
        <v>45744</v>
      </c>
      <c r="F2584" s="41" t="s">
        <v>24</v>
      </c>
      <c r="G2584" s="43">
        <v>0.98545333411222757</v>
      </c>
    </row>
    <row r="2585" spans="1:7" x14ac:dyDescent="0.25">
      <c r="A2585" s="41" t="s">
        <v>26</v>
      </c>
      <c r="B2585" s="41" t="s">
        <v>16</v>
      </c>
      <c r="C2585" s="41" t="s">
        <v>15</v>
      </c>
      <c r="D2585" s="41" t="s">
        <v>25</v>
      </c>
      <c r="E2585" s="44">
        <v>45747</v>
      </c>
      <c r="F2585" s="41" t="s">
        <v>24</v>
      </c>
      <c r="G2585" s="43">
        <v>0.99294808216604935</v>
      </c>
    </row>
    <row r="2586" spans="1:7" x14ac:dyDescent="0.25">
      <c r="A2586" s="41" t="s">
        <v>26</v>
      </c>
      <c r="B2586" s="41" t="s">
        <v>16</v>
      </c>
      <c r="C2586" s="41" t="s">
        <v>15</v>
      </c>
      <c r="D2586" s="41" t="s">
        <v>25</v>
      </c>
      <c r="E2586" s="44">
        <v>45748</v>
      </c>
      <c r="F2586" s="41" t="s">
        <v>24</v>
      </c>
      <c r="G2586" s="43">
        <v>0.99614854742588355</v>
      </c>
    </row>
    <row r="2587" spans="1:7" x14ac:dyDescent="0.25">
      <c r="A2587" s="41" t="s">
        <v>26</v>
      </c>
      <c r="B2587" s="41" t="s">
        <v>16</v>
      </c>
      <c r="C2587" s="41" t="s">
        <v>15</v>
      </c>
      <c r="D2587" s="41" t="s">
        <v>25</v>
      </c>
      <c r="E2587" s="44">
        <v>45749</v>
      </c>
      <c r="F2587" s="41" t="s">
        <v>24</v>
      </c>
      <c r="G2587" s="43">
        <v>1.0037186511928484</v>
      </c>
    </row>
    <row r="2588" spans="1:7" x14ac:dyDescent="0.25">
      <c r="A2588" s="41" t="s">
        <v>26</v>
      </c>
      <c r="B2588" s="41" t="s">
        <v>16</v>
      </c>
      <c r="C2588" s="41" t="s">
        <v>15</v>
      </c>
      <c r="D2588" s="41" t="s">
        <v>25</v>
      </c>
      <c r="E2588" s="44">
        <v>45750</v>
      </c>
      <c r="F2588" s="41" t="s">
        <v>24</v>
      </c>
      <c r="G2588" s="43">
        <v>1.0317323498214017</v>
      </c>
    </row>
    <row r="2589" spans="1:7" x14ac:dyDescent="0.25">
      <c r="A2589" s="41" t="s">
        <v>26</v>
      </c>
      <c r="B2589" s="41" t="s">
        <v>16</v>
      </c>
      <c r="C2589" s="41" t="s">
        <v>15</v>
      </c>
      <c r="D2589" s="41" t="s">
        <v>25</v>
      </c>
      <c r="E2589" s="44">
        <v>45751</v>
      </c>
      <c r="F2589" s="41" t="s">
        <v>24</v>
      </c>
      <c r="G2589" s="43">
        <v>1.0435458786161322</v>
      </c>
    </row>
    <row r="2590" spans="1:7" x14ac:dyDescent="0.25">
      <c r="A2590" s="41" t="s">
        <v>26</v>
      </c>
      <c r="B2590" s="41" t="s">
        <v>16</v>
      </c>
      <c r="C2590" s="41" t="s">
        <v>15</v>
      </c>
      <c r="D2590" s="41" t="s">
        <v>25</v>
      </c>
      <c r="E2590" s="44">
        <v>45754</v>
      </c>
      <c r="F2590" s="41" t="s">
        <v>24</v>
      </c>
      <c r="G2590" s="43">
        <v>1.0502788369105411</v>
      </c>
    </row>
    <row r="2591" spans="1:7" x14ac:dyDescent="0.25">
      <c r="A2591" s="41" t="s">
        <v>26</v>
      </c>
      <c r="B2591" s="41" t="s">
        <v>16</v>
      </c>
      <c r="C2591" s="41" t="s">
        <v>15</v>
      </c>
      <c r="D2591" s="41" t="s">
        <v>25</v>
      </c>
      <c r="E2591" s="44">
        <v>45755</v>
      </c>
      <c r="F2591" s="41" t="s">
        <v>24</v>
      </c>
      <c r="G2591" s="43">
        <v>1.061711692862624</v>
      </c>
    </row>
    <row r="2592" spans="1:7" x14ac:dyDescent="0.25">
      <c r="A2592" s="41" t="s">
        <v>26</v>
      </c>
      <c r="B2592" s="41" t="s">
        <v>16</v>
      </c>
      <c r="C2592" s="41" t="s">
        <v>15</v>
      </c>
      <c r="D2592" s="41" t="s">
        <v>25</v>
      </c>
      <c r="E2592" s="44">
        <v>45756</v>
      </c>
      <c r="F2592" s="41" t="s">
        <v>24</v>
      </c>
      <c r="G2592" s="43">
        <v>1.0570460190000421</v>
      </c>
    </row>
    <row r="2593" spans="1:7" x14ac:dyDescent="0.25">
      <c r="A2593" s="41" t="s">
        <v>26</v>
      </c>
      <c r="B2593" s="41" t="s">
        <v>16</v>
      </c>
      <c r="C2593" s="41" t="s">
        <v>15</v>
      </c>
      <c r="D2593" s="41" t="s">
        <v>25</v>
      </c>
      <c r="E2593" s="44">
        <v>45757</v>
      </c>
      <c r="F2593" s="41" t="s">
        <v>24</v>
      </c>
      <c r="G2593" s="43">
        <v>1.0680892047213617</v>
      </c>
    </row>
    <row r="2594" spans="1:7" x14ac:dyDescent="0.25">
      <c r="A2594" s="41" t="s">
        <v>26</v>
      </c>
      <c r="B2594" s="41" t="s">
        <v>16</v>
      </c>
      <c r="C2594" s="41" t="s">
        <v>15</v>
      </c>
      <c r="D2594" s="41" t="s">
        <v>25</v>
      </c>
      <c r="E2594" s="44">
        <v>45758</v>
      </c>
      <c r="F2594" s="41" t="s">
        <v>24</v>
      </c>
      <c r="G2594" s="43">
        <v>1.0627559617174951</v>
      </c>
    </row>
    <row r="2595" spans="1:7" x14ac:dyDescent="0.25">
      <c r="A2595" s="41" t="s">
        <v>26</v>
      </c>
      <c r="B2595" s="41" t="s">
        <v>16</v>
      </c>
      <c r="C2595" s="41" t="s">
        <v>15</v>
      </c>
      <c r="D2595" s="41" t="s">
        <v>25</v>
      </c>
      <c r="E2595" s="44">
        <v>45761</v>
      </c>
      <c r="F2595" s="41" t="s">
        <v>24</v>
      </c>
      <c r="G2595" s="43">
        <v>1.0666922816963402</v>
      </c>
    </row>
    <row r="2596" spans="1:7" x14ac:dyDescent="0.25">
      <c r="A2596" s="41" t="s">
        <v>26</v>
      </c>
      <c r="B2596" s="41" t="s">
        <v>16</v>
      </c>
      <c r="C2596" s="41" t="s">
        <v>15</v>
      </c>
      <c r="D2596" s="41" t="s">
        <v>25</v>
      </c>
      <c r="E2596" s="44">
        <v>45762</v>
      </c>
      <c r="F2596" s="41" t="s">
        <v>24</v>
      </c>
      <c r="G2596" s="43">
        <v>1.0710104126118778</v>
      </c>
    </row>
    <row r="2597" spans="1:7" x14ac:dyDescent="0.25">
      <c r="A2597" s="41" t="s">
        <v>26</v>
      </c>
      <c r="B2597" s="41" t="s">
        <v>16</v>
      </c>
      <c r="C2597" s="41" t="s">
        <v>15</v>
      </c>
      <c r="D2597" s="41" t="s">
        <v>25</v>
      </c>
      <c r="E2597" s="44">
        <v>45763</v>
      </c>
      <c r="F2597" s="41" t="s">
        <v>24</v>
      </c>
      <c r="G2597" s="43">
        <v>1.0811308337743439</v>
      </c>
    </row>
    <row r="2598" spans="1:7" x14ac:dyDescent="0.25">
      <c r="A2598" s="41" t="s">
        <v>26</v>
      </c>
      <c r="B2598" s="41" t="s">
        <v>16</v>
      </c>
      <c r="C2598" s="41" t="s">
        <v>15</v>
      </c>
      <c r="D2598" s="41" t="s">
        <v>25</v>
      </c>
      <c r="E2598" s="44">
        <v>45764</v>
      </c>
      <c r="F2598" s="41" t="s">
        <v>24</v>
      </c>
      <c r="G2598" s="43">
        <v>1.0919465806978648</v>
      </c>
    </row>
    <row r="2599" spans="1:7" x14ac:dyDescent="0.25">
      <c r="A2599" s="41" t="s">
        <v>26</v>
      </c>
      <c r="B2599" s="41" t="s">
        <v>16</v>
      </c>
      <c r="C2599" s="41" t="s">
        <v>15</v>
      </c>
      <c r="D2599" s="41" t="s">
        <v>25</v>
      </c>
      <c r="E2599" s="44">
        <v>45769</v>
      </c>
      <c r="F2599" s="41" t="s">
        <v>24</v>
      </c>
      <c r="G2599" s="43">
        <v>1.0900045663920164</v>
      </c>
    </row>
    <row r="2600" spans="1:7" x14ac:dyDescent="0.25">
      <c r="A2600" s="41" t="s">
        <v>26</v>
      </c>
      <c r="B2600" s="41" t="s">
        <v>16</v>
      </c>
      <c r="C2600" s="41" t="s">
        <v>15</v>
      </c>
      <c r="D2600" s="41" t="s">
        <v>25</v>
      </c>
      <c r="E2600" s="44">
        <v>45770</v>
      </c>
      <c r="F2600" s="41" t="s">
        <v>24</v>
      </c>
      <c r="G2600" s="43">
        <v>1.0918589371748653</v>
      </c>
    </row>
    <row r="2601" spans="1:7" x14ac:dyDescent="0.25">
      <c r="A2601" s="41" t="s">
        <v>26</v>
      </c>
      <c r="B2601" s="41" t="s">
        <v>16</v>
      </c>
      <c r="C2601" s="41" t="s">
        <v>15</v>
      </c>
      <c r="D2601" s="41" t="s">
        <v>25</v>
      </c>
      <c r="E2601" s="44">
        <v>45771</v>
      </c>
      <c r="F2601" s="41" t="s">
        <v>24</v>
      </c>
      <c r="G2601" s="43">
        <v>1.0897753705789019</v>
      </c>
    </row>
    <row r="2602" spans="1:7" x14ac:dyDescent="0.25">
      <c r="A2602" s="41" t="s">
        <v>26</v>
      </c>
      <c r="B2602" s="41" t="s">
        <v>16</v>
      </c>
      <c r="C2602" s="41" t="s">
        <v>15</v>
      </c>
      <c r="D2602" s="41" t="s">
        <v>25</v>
      </c>
      <c r="E2602" s="44">
        <v>45772</v>
      </c>
      <c r="F2602" s="41" t="s">
        <v>24</v>
      </c>
      <c r="G2602" s="43">
        <v>1.0922585183593094</v>
      </c>
    </row>
    <row r="2603" spans="1:7" x14ac:dyDescent="0.25">
      <c r="A2603" s="41" t="s">
        <v>26</v>
      </c>
      <c r="B2603" s="41" t="s">
        <v>16</v>
      </c>
      <c r="C2603" s="41" t="s">
        <v>15</v>
      </c>
      <c r="D2603" s="41" t="s">
        <v>25</v>
      </c>
      <c r="E2603" s="44">
        <v>45775</v>
      </c>
      <c r="F2603" s="41" t="s">
        <v>24</v>
      </c>
      <c r="G2603" s="43">
        <v>1.0994247609986478</v>
      </c>
    </row>
    <row r="2604" spans="1:7" x14ac:dyDescent="0.25">
      <c r="A2604" s="41" t="s">
        <v>26</v>
      </c>
      <c r="B2604" s="41" t="s">
        <v>16</v>
      </c>
      <c r="C2604" s="41" t="s">
        <v>15</v>
      </c>
      <c r="D2604" s="41" t="s">
        <v>25</v>
      </c>
      <c r="E2604" s="44">
        <v>45777</v>
      </c>
      <c r="F2604" s="41" t="s">
        <v>24</v>
      </c>
      <c r="G2604" s="43">
        <v>1.0973997890508891</v>
      </c>
    </row>
    <row r="2605" spans="1:7" x14ac:dyDescent="0.25">
      <c r="A2605" s="41" t="s">
        <v>26</v>
      </c>
      <c r="B2605" s="41" t="s">
        <v>16</v>
      </c>
      <c r="C2605" s="41" t="s">
        <v>15</v>
      </c>
      <c r="D2605" s="41" t="s">
        <v>25</v>
      </c>
      <c r="E2605" s="44">
        <v>45778</v>
      </c>
      <c r="F2605" s="41" t="s">
        <v>24</v>
      </c>
      <c r="G2605" s="43">
        <v>1.1040253198386565</v>
      </c>
    </row>
    <row r="2606" spans="1:7" x14ac:dyDescent="0.25">
      <c r="A2606" s="41" t="s">
        <v>26</v>
      </c>
      <c r="B2606" s="41" t="s">
        <v>16</v>
      </c>
      <c r="C2606" s="41" t="s">
        <v>15</v>
      </c>
      <c r="D2606" s="41" t="s">
        <v>25</v>
      </c>
      <c r="E2606" s="44">
        <v>45779</v>
      </c>
      <c r="F2606" s="41" t="s">
        <v>24</v>
      </c>
      <c r="G2606" s="43">
        <v>1.1158836458385244</v>
      </c>
    </row>
    <row r="2607" spans="1:7" x14ac:dyDescent="0.25">
      <c r="A2607" s="41" t="s">
        <v>26</v>
      </c>
      <c r="B2607" s="41" t="s">
        <v>16</v>
      </c>
      <c r="C2607" s="41" t="s">
        <v>15</v>
      </c>
      <c r="D2607" s="41" t="s">
        <v>25</v>
      </c>
      <c r="E2607" s="44">
        <v>45784</v>
      </c>
      <c r="F2607" s="41" t="s">
        <v>24</v>
      </c>
      <c r="G2607" s="43">
        <v>1.1166664289462824</v>
      </c>
    </row>
    <row r="2608" spans="1:7" x14ac:dyDescent="0.25">
      <c r="A2608" s="41" t="s">
        <v>26</v>
      </c>
      <c r="B2608" s="41" t="s">
        <v>16</v>
      </c>
      <c r="C2608" s="41" t="s">
        <v>15</v>
      </c>
      <c r="D2608" s="41" t="s">
        <v>25</v>
      </c>
      <c r="E2608" s="44">
        <v>45785</v>
      </c>
      <c r="F2608" s="41" t="s">
        <v>24</v>
      </c>
      <c r="G2608" s="43">
        <v>1.1178378682343078</v>
      </c>
    </row>
    <row r="2609" spans="1:7" x14ac:dyDescent="0.25">
      <c r="A2609" s="41" t="s">
        <v>26</v>
      </c>
      <c r="B2609" s="41" t="s">
        <v>16</v>
      </c>
      <c r="C2609" s="41" t="s">
        <v>15</v>
      </c>
      <c r="D2609" s="41" t="s">
        <v>25</v>
      </c>
      <c r="E2609" s="44">
        <v>45786</v>
      </c>
      <c r="F2609" s="41" t="s">
        <v>24</v>
      </c>
      <c r="G2609" s="43">
        <v>1.1105837770841624</v>
      </c>
    </row>
    <row r="2610" spans="1:7" x14ac:dyDescent="0.25">
      <c r="A2610" s="41" t="s">
        <v>26</v>
      </c>
      <c r="B2610" s="41" t="s">
        <v>16</v>
      </c>
      <c r="C2610" s="41" t="s">
        <v>15</v>
      </c>
      <c r="D2610" s="41" t="s">
        <v>25</v>
      </c>
      <c r="E2610" s="44">
        <v>45789</v>
      </c>
      <c r="F2610" s="41" t="s">
        <v>24</v>
      </c>
      <c r="G2610" s="43">
        <v>1.1134858341395297</v>
      </c>
    </row>
    <row r="2611" spans="1:7" x14ac:dyDescent="0.25">
      <c r="A2611" s="41" t="s">
        <v>26</v>
      </c>
      <c r="B2611" s="41" t="s">
        <v>16</v>
      </c>
      <c r="C2611" s="41" t="s">
        <v>15</v>
      </c>
      <c r="D2611" s="41" t="s">
        <v>25</v>
      </c>
      <c r="E2611" s="44">
        <v>45790</v>
      </c>
      <c r="F2611" s="41" t="s">
        <v>24</v>
      </c>
      <c r="G2611" s="43">
        <v>1.1231791330776939</v>
      </c>
    </row>
    <row r="2612" spans="1:7" x14ac:dyDescent="0.25">
      <c r="A2612" s="41" t="s">
        <v>26</v>
      </c>
      <c r="B2612" s="41" t="s">
        <v>16</v>
      </c>
      <c r="C2612" s="41" t="s">
        <v>15</v>
      </c>
      <c r="D2612" s="41" t="s">
        <v>25</v>
      </c>
      <c r="E2612" s="44">
        <v>45791</v>
      </c>
      <c r="F2612" s="41" t="s">
        <v>24</v>
      </c>
      <c r="G2612" s="43">
        <v>1.1333662191034597</v>
      </c>
    </row>
    <row r="2613" spans="1:7" x14ac:dyDescent="0.25">
      <c r="A2613" s="41" t="s">
        <v>26</v>
      </c>
      <c r="B2613" s="41" t="s">
        <v>16</v>
      </c>
      <c r="C2613" s="41" t="s">
        <v>15</v>
      </c>
      <c r="D2613" s="41" t="s">
        <v>25</v>
      </c>
      <c r="E2613" s="44">
        <v>45792</v>
      </c>
      <c r="F2613" s="41" t="s">
        <v>24</v>
      </c>
      <c r="G2613" s="43">
        <v>1.1424126455730081</v>
      </c>
    </row>
    <row r="2614" spans="1:7" x14ac:dyDescent="0.25">
      <c r="A2614" s="41" t="s">
        <v>26</v>
      </c>
      <c r="B2614" s="41" t="s">
        <v>16</v>
      </c>
      <c r="C2614" s="41" t="s">
        <v>15</v>
      </c>
      <c r="D2614" s="41" t="s">
        <v>25</v>
      </c>
      <c r="E2614" s="44">
        <v>45793</v>
      </c>
      <c r="F2614" s="41" t="s">
        <v>24</v>
      </c>
      <c r="G2614" s="43">
        <v>1.1453799762075814</v>
      </c>
    </row>
    <row r="2615" spans="1:7" x14ac:dyDescent="0.25">
      <c r="A2615" s="41" t="s">
        <v>26</v>
      </c>
      <c r="B2615" s="41" t="s">
        <v>16</v>
      </c>
      <c r="C2615" s="41" t="s">
        <v>15</v>
      </c>
      <c r="D2615" s="41" t="s">
        <v>25</v>
      </c>
      <c r="E2615" s="44">
        <v>45796</v>
      </c>
      <c r="F2615" s="41" t="s">
        <v>24</v>
      </c>
      <c r="G2615" s="43">
        <v>1.1548275646883308</v>
      </c>
    </row>
    <row r="2616" spans="1:7" x14ac:dyDescent="0.25">
      <c r="A2616" s="41" t="s">
        <v>26</v>
      </c>
      <c r="B2616" s="41" t="s">
        <v>16</v>
      </c>
      <c r="C2616" s="41" t="s">
        <v>15</v>
      </c>
      <c r="D2616" s="41" t="s">
        <v>25</v>
      </c>
      <c r="E2616" s="44">
        <v>45797</v>
      </c>
      <c r="F2616" s="41" t="s">
        <v>24</v>
      </c>
      <c r="G2616" s="43">
        <v>1.1636395054510371</v>
      </c>
    </row>
    <row r="2617" spans="1:7" x14ac:dyDescent="0.25">
      <c r="A2617" s="41" t="s">
        <v>26</v>
      </c>
      <c r="B2617" s="41" t="s">
        <v>16</v>
      </c>
      <c r="C2617" s="41" t="s">
        <v>15</v>
      </c>
      <c r="D2617" s="41" t="s">
        <v>25</v>
      </c>
      <c r="E2617" s="44">
        <v>45798</v>
      </c>
      <c r="F2617" s="41" t="s">
        <v>24</v>
      </c>
      <c r="G2617" s="43">
        <v>1.1704829752138561</v>
      </c>
    </row>
    <row r="2618" spans="1:7" x14ac:dyDescent="0.25">
      <c r="A2618" s="41" t="s">
        <v>26</v>
      </c>
      <c r="B2618" s="41" t="s">
        <v>16</v>
      </c>
      <c r="C2618" s="41" t="s">
        <v>15</v>
      </c>
      <c r="D2618" s="41" t="s">
        <v>25</v>
      </c>
      <c r="E2618" s="44">
        <v>45799</v>
      </c>
      <c r="F2618" s="41" t="s">
        <v>24</v>
      </c>
      <c r="G2618" s="43">
        <v>1.1699375951560371</v>
      </c>
    </row>
    <row r="2619" spans="1:7" x14ac:dyDescent="0.25">
      <c r="A2619" s="41" t="s">
        <v>26</v>
      </c>
      <c r="B2619" s="41" t="s">
        <v>16</v>
      </c>
      <c r="C2619" s="41" t="s">
        <v>15</v>
      </c>
      <c r="D2619" s="41" t="s">
        <v>25</v>
      </c>
      <c r="E2619" s="44">
        <v>45800</v>
      </c>
      <c r="F2619" s="41" t="s">
        <v>24</v>
      </c>
      <c r="G2619" s="43">
        <v>1.1652377950117692</v>
      </c>
    </row>
    <row r="2620" spans="1:7" x14ac:dyDescent="0.25">
      <c r="A2620" s="41" t="s">
        <v>26</v>
      </c>
      <c r="B2620" s="41" t="s">
        <v>16</v>
      </c>
      <c r="C2620" s="41" t="s">
        <v>15</v>
      </c>
      <c r="D2620" s="41" t="s">
        <v>25</v>
      </c>
      <c r="E2620" s="44">
        <v>45804</v>
      </c>
      <c r="F2620" s="41" t="s">
        <v>24</v>
      </c>
      <c r="G2620" s="43">
        <v>1.1737812038767068</v>
      </c>
    </row>
    <row r="2621" spans="1:7" x14ac:dyDescent="0.25">
      <c r="A2621" s="41" t="s">
        <v>26</v>
      </c>
      <c r="B2621" s="41" t="s">
        <v>16</v>
      </c>
      <c r="C2621" s="41" t="s">
        <v>15</v>
      </c>
      <c r="D2621" s="41" t="s">
        <v>25</v>
      </c>
      <c r="E2621" s="44">
        <v>45805</v>
      </c>
      <c r="F2621" s="41" t="s">
        <v>24</v>
      </c>
      <c r="G2621" s="43">
        <v>1.1751661358776642</v>
      </c>
    </row>
    <row r="2622" spans="1:7" x14ac:dyDescent="0.25">
      <c r="A2622" s="41" t="s">
        <v>26</v>
      </c>
      <c r="B2622" s="41" t="s">
        <v>16</v>
      </c>
      <c r="C2622" s="41" t="s">
        <v>15</v>
      </c>
      <c r="D2622" s="41" t="s">
        <v>25</v>
      </c>
      <c r="E2622" s="44">
        <v>45806</v>
      </c>
      <c r="F2622" s="41" t="s">
        <v>24</v>
      </c>
      <c r="G2622" s="43">
        <v>1.1896587173076654</v>
      </c>
    </row>
    <row r="2623" spans="1:7" x14ac:dyDescent="0.25">
      <c r="A2623" s="41" t="s">
        <v>26</v>
      </c>
      <c r="B2623" s="41" t="s">
        <v>16</v>
      </c>
      <c r="C2623" s="41" t="s">
        <v>15</v>
      </c>
      <c r="D2623" s="41" t="s">
        <v>25</v>
      </c>
      <c r="E2623" s="44">
        <v>45807</v>
      </c>
      <c r="F2623" s="41" t="s">
        <v>24</v>
      </c>
      <c r="G2623" s="43">
        <v>231.79840487450764</v>
      </c>
    </row>
    <row r="2624" spans="1:7" x14ac:dyDescent="0.25">
      <c r="A2624" s="41" t="s">
        <v>17</v>
      </c>
      <c r="B2624" s="41" t="s">
        <v>16</v>
      </c>
      <c r="C2624" s="41" t="s">
        <v>15</v>
      </c>
      <c r="D2624" s="41" t="s">
        <v>14</v>
      </c>
      <c r="E2624" s="44">
        <v>45474</v>
      </c>
      <c r="F2624" s="41" t="s">
        <v>12</v>
      </c>
      <c r="G2624" s="43">
        <v>0</v>
      </c>
    </row>
    <row r="2625" spans="1:7" x14ac:dyDescent="0.25">
      <c r="A2625" s="41" t="s">
        <v>17</v>
      </c>
      <c r="B2625" s="41" t="s">
        <v>16</v>
      </c>
      <c r="C2625" s="41" t="s">
        <v>15</v>
      </c>
      <c r="D2625" s="41" t="s">
        <v>14</v>
      </c>
      <c r="E2625" s="44">
        <v>45475</v>
      </c>
      <c r="F2625" s="41" t="s">
        <v>12</v>
      </c>
      <c r="G2625" s="43">
        <v>0.29104484771640776</v>
      </c>
    </row>
    <row r="2626" spans="1:7" x14ac:dyDescent="0.25">
      <c r="A2626" s="41" t="s">
        <v>17</v>
      </c>
      <c r="B2626" s="41" t="s">
        <v>16</v>
      </c>
      <c r="C2626" s="41" t="s">
        <v>15</v>
      </c>
      <c r="D2626" s="41" t="s">
        <v>14</v>
      </c>
      <c r="E2626" s="44">
        <v>45476</v>
      </c>
      <c r="F2626" s="41" t="s">
        <v>12</v>
      </c>
      <c r="G2626" s="43">
        <v>0.58304039548855557</v>
      </c>
    </row>
    <row r="2627" spans="1:7" x14ac:dyDescent="0.25">
      <c r="A2627" s="41" t="s">
        <v>17</v>
      </c>
      <c r="B2627" s="41" t="s">
        <v>16</v>
      </c>
      <c r="C2627" s="41" t="s">
        <v>15</v>
      </c>
      <c r="D2627" s="41" t="s">
        <v>14</v>
      </c>
      <c r="E2627" s="44">
        <v>45477</v>
      </c>
      <c r="F2627" s="41" t="s">
        <v>12</v>
      </c>
      <c r="G2627" s="43">
        <v>0.87632458864722651</v>
      </c>
    </row>
    <row r="2628" spans="1:7" x14ac:dyDescent="0.25">
      <c r="A2628" s="41" t="s">
        <v>17</v>
      </c>
      <c r="B2628" s="41" t="s">
        <v>16</v>
      </c>
      <c r="C2628" s="41" t="s">
        <v>15</v>
      </c>
      <c r="D2628" s="41" t="s">
        <v>14</v>
      </c>
      <c r="E2628" s="44">
        <v>45478</v>
      </c>
      <c r="F2628" s="41" t="s">
        <v>12</v>
      </c>
      <c r="G2628" s="43">
        <v>1.1691571135473322</v>
      </c>
    </row>
    <row r="2629" spans="1:7" x14ac:dyDescent="0.25">
      <c r="A2629" s="41" t="s">
        <v>17</v>
      </c>
      <c r="B2629" s="41" t="s">
        <v>16</v>
      </c>
      <c r="C2629" s="41" t="s">
        <v>15</v>
      </c>
      <c r="D2629" s="41" t="s">
        <v>14</v>
      </c>
      <c r="E2629" s="44">
        <v>45481</v>
      </c>
      <c r="F2629" s="41" t="s">
        <v>12</v>
      </c>
      <c r="G2629" s="43">
        <v>1.4631378664108579</v>
      </c>
    </row>
    <row r="2630" spans="1:7" x14ac:dyDescent="0.25">
      <c r="A2630" s="41" t="s">
        <v>17</v>
      </c>
      <c r="B2630" s="41" t="s">
        <v>16</v>
      </c>
      <c r="C2630" s="41" t="s">
        <v>15</v>
      </c>
      <c r="D2630" s="41" t="s">
        <v>14</v>
      </c>
      <c r="E2630" s="44">
        <v>45482</v>
      </c>
      <c r="F2630" s="41" t="s">
        <v>12</v>
      </c>
      <c r="G2630" s="43">
        <v>1.7559228880857833</v>
      </c>
    </row>
    <row r="2631" spans="1:7" x14ac:dyDescent="0.25">
      <c r="A2631" s="41" t="s">
        <v>17</v>
      </c>
      <c r="B2631" s="41" t="s">
        <v>16</v>
      </c>
      <c r="C2631" s="41" t="s">
        <v>15</v>
      </c>
      <c r="D2631" s="41" t="s">
        <v>14</v>
      </c>
      <c r="E2631" s="44">
        <v>45483</v>
      </c>
      <c r="F2631" s="41" t="s">
        <v>12</v>
      </c>
      <c r="G2631" s="43">
        <v>2.05164855533044</v>
      </c>
    </row>
    <row r="2632" spans="1:7" x14ac:dyDescent="0.25">
      <c r="A2632" s="41" t="s">
        <v>17</v>
      </c>
      <c r="B2632" s="41" t="s">
        <v>16</v>
      </c>
      <c r="C2632" s="41" t="s">
        <v>15</v>
      </c>
      <c r="D2632" s="41" t="s">
        <v>14</v>
      </c>
      <c r="E2632" s="44">
        <v>45484</v>
      </c>
      <c r="F2632" s="41" t="s">
        <v>12</v>
      </c>
      <c r="G2632" s="43">
        <v>2.3469705388293973</v>
      </c>
    </row>
    <row r="2633" spans="1:7" x14ac:dyDescent="0.25">
      <c r="A2633" s="41" t="s">
        <v>17</v>
      </c>
      <c r="B2633" s="41" t="s">
        <v>16</v>
      </c>
      <c r="C2633" s="41" t="s">
        <v>15</v>
      </c>
      <c r="D2633" s="41" t="s">
        <v>14</v>
      </c>
      <c r="E2633" s="44">
        <v>45485</v>
      </c>
      <c r="F2633" s="41" t="s">
        <v>12</v>
      </c>
      <c r="G2633" s="43">
        <v>2.6420546904933984</v>
      </c>
    </row>
    <row r="2634" spans="1:7" x14ac:dyDescent="0.25">
      <c r="A2634" s="41" t="s">
        <v>17</v>
      </c>
      <c r="B2634" s="41" t="s">
        <v>16</v>
      </c>
      <c r="C2634" s="41" t="s">
        <v>15</v>
      </c>
      <c r="D2634" s="41" t="s">
        <v>14</v>
      </c>
      <c r="E2634" s="44">
        <v>45489</v>
      </c>
      <c r="F2634" s="41" t="s">
        <v>12</v>
      </c>
      <c r="G2634" s="43">
        <v>2.9388881255515225</v>
      </c>
    </row>
    <row r="2635" spans="1:7" x14ac:dyDescent="0.25">
      <c r="A2635" s="41" t="s">
        <v>17</v>
      </c>
      <c r="B2635" s="41" t="s">
        <v>16</v>
      </c>
      <c r="C2635" s="41" t="s">
        <v>15</v>
      </c>
      <c r="D2635" s="41" t="s">
        <v>14</v>
      </c>
      <c r="E2635" s="44">
        <v>45490</v>
      </c>
      <c r="F2635" s="41" t="s">
        <v>12</v>
      </c>
      <c r="G2635" s="43">
        <v>3.23659933774803</v>
      </c>
    </row>
    <row r="2636" spans="1:7" x14ac:dyDescent="0.25">
      <c r="A2636" s="41" t="s">
        <v>17</v>
      </c>
      <c r="B2636" s="41" t="s">
        <v>16</v>
      </c>
      <c r="C2636" s="41" t="s">
        <v>15</v>
      </c>
      <c r="D2636" s="41" t="s">
        <v>14</v>
      </c>
      <c r="E2636" s="44">
        <v>45491</v>
      </c>
      <c r="F2636" s="41" t="s">
        <v>12</v>
      </c>
      <c r="G2636" s="43">
        <v>3.5346847435052773</v>
      </c>
    </row>
    <row r="2637" spans="1:7" x14ac:dyDescent="0.25">
      <c r="A2637" s="41" t="s">
        <v>17</v>
      </c>
      <c r="B2637" s="41" t="s">
        <v>16</v>
      </c>
      <c r="C2637" s="41" t="s">
        <v>15</v>
      </c>
      <c r="D2637" s="41" t="s">
        <v>14</v>
      </c>
      <c r="E2637" s="44">
        <v>45492</v>
      </c>
      <c r="F2637" s="41" t="s">
        <v>12</v>
      </c>
      <c r="G2637" s="43">
        <v>3.8317147327991123</v>
      </c>
    </row>
    <row r="2638" spans="1:7" x14ac:dyDescent="0.25">
      <c r="A2638" s="41" t="s">
        <v>17</v>
      </c>
      <c r="B2638" s="41" t="s">
        <v>16</v>
      </c>
      <c r="C2638" s="41" t="s">
        <v>15</v>
      </c>
      <c r="D2638" s="41" t="s">
        <v>14</v>
      </c>
      <c r="E2638" s="44">
        <v>45495</v>
      </c>
      <c r="F2638" s="41" t="s">
        <v>12</v>
      </c>
      <c r="G2638" s="43">
        <v>4.1283011606598343</v>
      </c>
    </row>
    <row r="2639" spans="1:7" x14ac:dyDescent="0.25">
      <c r="A2639" s="41" t="s">
        <v>17</v>
      </c>
      <c r="B2639" s="41" t="s">
        <v>16</v>
      </c>
      <c r="C2639" s="41" t="s">
        <v>15</v>
      </c>
      <c r="D2639" s="41" t="s">
        <v>14</v>
      </c>
      <c r="E2639" s="44">
        <v>45496</v>
      </c>
      <c r="F2639" s="41" t="s">
        <v>12</v>
      </c>
      <c r="G2639" s="43">
        <v>4.4203202882649038</v>
      </c>
    </row>
    <row r="2640" spans="1:7" x14ac:dyDescent="0.25">
      <c r="A2640" s="41" t="s">
        <v>17</v>
      </c>
      <c r="B2640" s="41" t="s">
        <v>16</v>
      </c>
      <c r="C2640" s="41" t="s">
        <v>15</v>
      </c>
      <c r="D2640" s="41" t="s">
        <v>14</v>
      </c>
      <c r="E2640" s="44">
        <v>45497</v>
      </c>
      <c r="F2640" s="41" t="s">
        <v>12</v>
      </c>
      <c r="G2640" s="43">
        <v>4.7151083024406271</v>
      </c>
    </row>
    <row r="2641" spans="1:7" x14ac:dyDescent="0.25">
      <c r="A2641" s="41" t="s">
        <v>17</v>
      </c>
      <c r="B2641" s="41" t="s">
        <v>16</v>
      </c>
      <c r="C2641" s="41" t="s">
        <v>15</v>
      </c>
      <c r="D2641" s="41" t="s">
        <v>14</v>
      </c>
      <c r="E2641" s="44">
        <v>45498</v>
      </c>
      <c r="F2641" s="41" t="s">
        <v>12</v>
      </c>
      <c r="G2641" s="43">
        <v>5.0063785701221617</v>
      </c>
    </row>
    <row r="2642" spans="1:7" x14ac:dyDescent="0.25">
      <c r="A2642" s="41" t="s">
        <v>17</v>
      </c>
      <c r="B2642" s="41" t="s">
        <v>16</v>
      </c>
      <c r="C2642" s="41" t="s">
        <v>15</v>
      </c>
      <c r="D2642" s="41" t="s">
        <v>14</v>
      </c>
      <c r="E2642" s="44">
        <v>45499</v>
      </c>
      <c r="F2642" s="41" t="s">
        <v>12</v>
      </c>
      <c r="G2642" s="43">
        <v>5.2942370548876232</v>
      </c>
    </row>
    <row r="2643" spans="1:7" x14ac:dyDescent="0.25">
      <c r="A2643" s="41" t="s">
        <v>17</v>
      </c>
      <c r="B2643" s="41" t="s">
        <v>16</v>
      </c>
      <c r="C2643" s="41" t="s">
        <v>15</v>
      </c>
      <c r="D2643" s="41" t="s">
        <v>14</v>
      </c>
      <c r="E2643" s="44">
        <v>45502</v>
      </c>
      <c r="F2643" s="41" t="s">
        <v>12</v>
      </c>
      <c r="G2643" s="43">
        <v>5.5825381091374799</v>
      </c>
    </row>
    <row r="2644" spans="1:7" x14ac:dyDescent="0.25">
      <c r="A2644" s="41" t="s">
        <v>17</v>
      </c>
      <c r="B2644" s="41" t="s">
        <v>16</v>
      </c>
      <c r="C2644" s="41" t="s">
        <v>15</v>
      </c>
      <c r="D2644" s="41" t="s">
        <v>14</v>
      </c>
      <c r="E2644" s="44">
        <v>45503</v>
      </c>
      <c r="F2644" s="41" t="s">
        <v>12</v>
      </c>
      <c r="G2644" s="43">
        <v>5.8764617784963891</v>
      </c>
    </row>
    <row r="2645" spans="1:7" x14ac:dyDescent="0.25">
      <c r="A2645" s="41" t="s">
        <v>17</v>
      </c>
      <c r="B2645" s="41" t="s">
        <v>16</v>
      </c>
      <c r="C2645" s="41" t="s">
        <v>15</v>
      </c>
      <c r="D2645" s="41" t="s">
        <v>14</v>
      </c>
      <c r="E2645" s="44">
        <v>45504</v>
      </c>
      <c r="F2645" s="41" t="s">
        <v>12</v>
      </c>
      <c r="G2645" s="43">
        <v>6.1676910888569223</v>
      </c>
    </row>
    <row r="2646" spans="1:7" x14ac:dyDescent="0.25">
      <c r="A2646" s="41" t="s">
        <v>17</v>
      </c>
      <c r="B2646" s="41" t="s">
        <v>16</v>
      </c>
      <c r="C2646" s="41" t="s">
        <v>15</v>
      </c>
      <c r="D2646" s="41" t="s">
        <v>14</v>
      </c>
      <c r="E2646" s="44">
        <v>45505</v>
      </c>
      <c r="F2646" s="41" t="s">
        <v>12</v>
      </c>
      <c r="G2646" s="43">
        <v>6.4647615824695164</v>
      </c>
    </row>
    <row r="2647" spans="1:7" x14ac:dyDescent="0.25">
      <c r="A2647" s="41" t="s">
        <v>17</v>
      </c>
      <c r="B2647" s="41" t="s">
        <v>16</v>
      </c>
      <c r="C2647" s="41" t="s">
        <v>15</v>
      </c>
      <c r="D2647" s="41" t="s">
        <v>14</v>
      </c>
      <c r="E2647" s="44">
        <v>45506</v>
      </c>
      <c r="F2647" s="41" t="s">
        <v>12</v>
      </c>
      <c r="G2647" s="43">
        <v>6.7498162625029128</v>
      </c>
    </row>
    <row r="2648" spans="1:7" x14ac:dyDescent="0.25">
      <c r="A2648" s="41" t="s">
        <v>17</v>
      </c>
      <c r="B2648" s="41" t="s">
        <v>16</v>
      </c>
      <c r="C2648" s="41" t="s">
        <v>15</v>
      </c>
      <c r="D2648" s="41" t="s">
        <v>14</v>
      </c>
      <c r="E2648" s="44">
        <v>45510</v>
      </c>
      <c r="F2648" s="41" t="s">
        <v>12</v>
      </c>
      <c r="G2648" s="43">
        <v>7.0182150711451499</v>
      </c>
    </row>
    <row r="2649" spans="1:7" x14ac:dyDescent="0.25">
      <c r="A2649" s="41" t="s">
        <v>17</v>
      </c>
      <c r="B2649" s="41" t="s">
        <v>16</v>
      </c>
      <c r="C2649" s="41" t="s">
        <v>15</v>
      </c>
      <c r="D2649" s="41" t="s">
        <v>14</v>
      </c>
      <c r="E2649" s="44">
        <v>45511</v>
      </c>
      <c r="F2649" s="41" t="s">
        <v>12</v>
      </c>
      <c r="G2649" s="43">
        <v>7.2774628758951279</v>
      </c>
    </row>
    <row r="2650" spans="1:7" x14ac:dyDescent="0.25">
      <c r="A2650" s="41" t="s">
        <v>17</v>
      </c>
      <c r="B2650" s="41" t="s">
        <v>16</v>
      </c>
      <c r="C2650" s="41" t="s">
        <v>15</v>
      </c>
      <c r="D2650" s="41" t="s">
        <v>14</v>
      </c>
      <c r="E2650" s="44">
        <v>45512</v>
      </c>
      <c r="F2650" s="41" t="s">
        <v>12</v>
      </c>
      <c r="G2650" s="43">
        <v>7.5414684711727196</v>
      </c>
    </row>
    <row r="2651" spans="1:7" x14ac:dyDescent="0.25">
      <c r="A2651" s="41" t="s">
        <v>17</v>
      </c>
      <c r="B2651" s="41" t="s">
        <v>16</v>
      </c>
      <c r="C2651" s="41" t="s">
        <v>15</v>
      </c>
      <c r="D2651" s="41" t="s">
        <v>14</v>
      </c>
      <c r="E2651" s="44">
        <v>45513</v>
      </c>
      <c r="F2651" s="41" t="s">
        <v>12</v>
      </c>
      <c r="G2651" s="43">
        <v>7.8048541041593982</v>
      </c>
    </row>
    <row r="2652" spans="1:7" x14ac:dyDescent="0.25">
      <c r="A2652" s="41" t="s">
        <v>17</v>
      </c>
      <c r="B2652" s="41" t="s">
        <v>16</v>
      </c>
      <c r="C2652" s="41" t="s">
        <v>15</v>
      </c>
      <c r="D2652" s="41" t="s">
        <v>14</v>
      </c>
      <c r="E2652" s="44">
        <v>45517</v>
      </c>
      <c r="F2652" s="41" t="s">
        <v>12</v>
      </c>
      <c r="G2652" s="43">
        <v>8.0714717321313803</v>
      </c>
    </row>
    <row r="2653" spans="1:7" x14ac:dyDescent="0.25">
      <c r="A2653" s="41" t="s">
        <v>17</v>
      </c>
      <c r="B2653" s="41" t="s">
        <v>16</v>
      </c>
      <c r="C2653" s="41" t="s">
        <v>15</v>
      </c>
      <c r="D2653" s="41" t="s">
        <v>14</v>
      </c>
      <c r="E2653" s="44">
        <v>45518</v>
      </c>
      <c r="F2653" s="41" t="s">
        <v>12</v>
      </c>
      <c r="G2653" s="43">
        <v>8.3423630803099194</v>
      </c>
    </row>
    <row r="2654" spans="1:7" x14ac:dyDescent="0.25">
      <c r="A2654" s="41" t="s">
        <v>17</v>
      </c>
      <c r="B2654" s="41" t="s">
        <v>16</v>
      </c>
      <c r="C2654" s="41" t="s">
        <v>15</v>
      </c>
      <c r="D2654" s="41" t="s">
        <v>14</v>
      </c>
      <c r="E2654" s="44">
        <v>45519</v>
      </c>
      <c r="F2654" s="41" t="s">
        <v>12</v>
      </c>
      <c r="G2654" s="43">
        <v>8.6161417936401303</v>
      </c>
    </row>
    <row r="2655" spans="1:7" x14ac:dyDescent="0.25">
      <c r="A2655" s="41" t="s">
        <v>17</v>
      </c>
      <c r="B2655" s="41" t="s">
        <v>16</v>
      </c>
      <c r="C2655" s="41" t="s">
        <v>15</v>
      </c>
      <c r="D2655" s="41" t="s">
        <v>14</v>
      </c>
      <c r="E2655" s="44">
        <v>45520</v>
      </c>
      <c r="F2655" s="41" t="s">
        <v>12</v>
      </c>
      <c r="G2655" s="43">
        <v>8.8920418089922428</v>
      </c>
    </row>
    <row r="2656" spans="1:7" x14ac:dyDescent="0.25">
      <c r="A2656" s="41" t="s">
        <v>17</v>
      </c>
      <c r="B2656" s="41" t="s">
        <v>16</v>
      </c>
      <c r="C2656" s="41" t="s">
        <v>15</v>
      </c>
      <c r="D2656" s="41" t="s">
        <v>14</v>
      </c>
      <c r="E2656" s="44">
        <v>45523</v>
      </c>
      <c r="F2656" s="41" t="s">
        <v>12</v>
      </c>
      <c r="G2656" s="43">
        <v>9.1744388103717505</v>
      </c>
    </row>
    <row r="2657" spans="1:7" x14ac:dyDescent="0.25">
      <c r="A2657" s="41" t="s">
        <v>17</v>
      </c>
      <c r="B2657" s="41" t="s">
        <v>16</v>
      </c>
      <c r="C2657" s="41" t="s">
        <v>15</v>
      </c>
      <c r="D2657" s="41" t="s">
        <v>14</v>
      </c>
      <c r="E2657" s="44">
        <v>45524</v>
      </c>
      <c r="F2657" s="41" t="s">
        <v>12</v>
      </c>
      <c r="G2657" s="43">
        <v>9.4518243784789711</v>
      </c>
    </row>
    <row r="2658" spans="1:7" x14ac:dyDescent="0.25">
      <c r="A2658" s="41" t="s">
        <v>17</v>
      </c>
      <c r="B2658" s="41" t="s">
        <v>16</v>
      </c>
      <c r="C2658" s="41" t="s">
        <v>15</v>
      </c>
      <c r="D2658" s="41" t="s">
        <v>14</v>
      </c>
      <c r="E2658" s="44">
        <v>45525</v>
      </c>
      <c r="F2658" s="41" t="s">
        <v>12</v>
      </c>
      <c r="G2658" s="43">
        <v>9.7343385320698168</v>
      </c>
    </row>
    <row r="2659" spans="1:7" x14ac:dyDescent="0.25">
      <c r="A2659" s="41" t="s">
        <v>17</v>
      </c>
      <c r="B2659" s="41" t="s">
        <v>16</v>
      </c>
      <c r="C2659" s="41" t="s">
        <v>15</v>
      </c>
      <c r="D2659" s="41" t="s">
        <v>14</v>
      </c>
      <c r="E2659" s="44">
        <v>45526</v>
      </c>
      <c r="F2659" s="41" t="s">
        <v>12</v>
      </c>
      <c r="G2659" s="43">
        <v>10.016218602406441</v>
      </c>
    </row>
    <row r="2660" spans="1:7" x14ac:dyDescent="0.25">
      <c r="A2660" s="41" t="s">
        <v>17</v>
      </c>
      <c r="B2660" s="41" t="s">
        <v>16</v>
      </c>
      <c r="C2660" s="41" t="s">
        <v>15</v>
      </c>
      <c r="D2660" s="41" t="s">
        <v>14</v>
      </c>
      <c r="E2660" s="44">
        <v>45527</v>
      </c>
      <c r="F2660" s="41" t="s">
        <v>12</v>
      </c>
      <c r="G2660" s="43">
        <v>10.299710702332062</v>
      </c>
    </row>
    <row r="2661" spans="1:7" x14ac:dyDescent="0.25">
      <c r="A2661" s="41" t="s">
        <v>17</v>
      </c>
      <c r="B2661" s="41" t="s">
        <v>16</v>
      </c>
      <c r="C2661" s="41" t="s">
        <v>15</v>
      </c>
      <c r="D2661" s="41" t="s">
        <v>14</v>
      </c>
      <c r="E2661" s="44">
        <v>45531</v>
      </c>
      <c r="F2661" s="41" t="s">
        <v>12</v>
      </c>
      <c r="G2661" s="43">
        <v>10.582370304891102</v>
      </c>
    </row>
    <row r="2662" spans="1:7" x14ac:dyDescent="0.25">
      <c r="A2662" s="41" t="s">
        <v>17</v>
      </c>
      <c r="B2662" s="41" t="s">
        <v>16</v>
      </c>
      <c r="C2662" s="41" t="s">
        <v>15</v>
      </c>
      <c r="D2662" s="41" t="s">
        <v>14</v>
      </c>
      <c r="E2662" s="44">
        <v>45532</v>
      </c>
      <c r="F2662" s="41" t="s">
        <v>12</v>
      </c>
      <c r="G2662" s="43">
        <v>10.867598259152981</v>
      </c>
    </row>
    <row r="2663" spans="1:7" x14ac:dyDescent="0.25">
      <c r="A2663" s="41" t="s">
        <v>17</v>
      </c>
      <c r="B2663" s="41" t="s">
        <v>16</v>
      </c>
      <c r="C2663" s="41" t="s">
        <v>15</v>
      </c>
      <c r="D2663" s="41" t="s">
        <v>14</v>
      </c>
      <c r="E2663" s="44">
        <v>45533</v>
      </c>
      <c r="F2663" s="41" t="s">
        <v>12</v>
      </c>
      <c r="G2663" s="43">
        <v>11.152777678206181</v>
      </c>
    </row>
    <row r="2664" spans="1:7" x14ac:dyDescent="0.25">
      <c r="A2664" s="41" t="s">
        <v>17</v>
      </c>
      <c r="B2664" s="41" t="s">
        <v>16</v>
      </c>
      <c r="C2664" s="41" t="s">
        <v>15</v>
      </c>
      <c r="D2664" s="41" t="s">
        <v>14</v>
      </c>
      <c r="E2664" s="44">
        <v>45534</v>
      </c>
      <c r="F2664" s="41" t="s">
        <v>12</v>
      </c>
      <c r="G2664" s="43">
        <v>11.43786834493798</v>
      </c>
    </row>
    <row r="2665" spans="1:7" x14ac:dyDescent="0.25">
      <c r="A2665" s="41" t="s">
        <v>17</v>
      </c>
      <c r="B2665" s="41" t="s">
        <v>16</v>
      </c>
      <c r="C2665" s="41" t="s">
        <v>15</v>
      </c>
      <c r="D2665" s="41" t="s">
        <v>14</v>
      </c>
      <c r="E2665" s="44">
        <v>45537</v>
      </c>
      <c r="F2665" s="41" t="s">
        <v>12</v>
      </c>
      <c r="G2665" s="43">
        <v>11.726405600693393</v>
      </c>
    </row>
    <row r="2666" spans="1:7" x14ac:dyDescent="0.25">
      <c r="A2666" s="41" t="s">
        <v>17</v>
      </c>
      <c r="B2666" s="41" t="s">
        <v>16</v>
      </c>
      <c r="C2666" s="41" t="s">
        <v>15</v>
      </c>
      <c r="D2666" s="41" t="s">
        <v>14</v>
      </c>
      <c r="E2666" s="44">
        <v>45538</v>
      </c>
      <c r="F2666" s="41" t="s">
        <v>12</v>
      </c>
      <c r="G2666" s="43">
        <v>12.013935109224366</v>
      </c>
    </row>
    <row r="2667" spans="1:7" x14ac:dyDescent="0.25">
      <c r="A2667" s="41" t="s">
        <v>17</v>
      </c>
      <c r="B2667" s="41" t="s">
        <v>16</v>
      </c>
      <c r="C2667" s="41" t="s">
        <v>15</v>
      </c>
      <c r="D2667" s="41" t="s">
        <v>14</v>
      </c>
      <c r="E2667" s="44">
        <v>45539</v>
      </c>
      <c r="F2667" s="41" t="s">
        <v>12</v>
      </c>
      <c r="G2667" s="43">
        <v>12.302889897060634</v>
      </c>
    </row>
    <row r="2668" spans="1:7" x14ac:dyDescent="0.25">
      <c r="A2668" s="41" t="s">
        <v>17</v>
      </c>
      <c r="B2668" s="41" t="s">
        <v>16</v>
      </c>
      <c r="C2668" s="41" t="s">
        <v>15</v>
      </c>
      <c r="D2668" s="41" t="s">
        <v>14</v>
      </c>
      <c r="E2668" s="44">
        <v>45540</v>
      </c>
      <c r="F2668" s="41" t="s">
        <v>12</v>
      </c>
      <c r="G2668" s="43">
        <v>12.586271442680793</v>
      </c>
    </row>
    <row r="2669" spans="1:7" x14ac:dyDescent="0.25">
      <c r="A2669" s="41" t="s">
        <v>17</v>
      </c>
      <c r="B2669" s="41" t="s">
        <v>16</v>
      </c>
      <c r="C2669" s="41" t="s">
        <v>15</v>
      </c>
      <c r="D2669" s="41" t="s">
        <v>14</v>
      </c>
      <c r="E2669" s="44">
        <v>45541</v>
      </c>
      <c r="F2669" s="41" t="s">
        <v>12</v>
      </c>
      <c r="G2669" s="43">
        <v>12.867812428871195</v>
      </c>
    </row>
    <row r="2670" spans="1:7" x14ac:dyDescent="0.25">
      <c r="A2670" s="41" t="s">
        <v>17</v>
      </c>
      <c r="B2670" s="41" t="s">
        <v>16</v>
      </c>
      <c r="C2670" s="41" t="s">
        <v>15</v>
      </c>
      <c r="D2670" s="41" t="s">
        <v>14</v>
      </c>
      <c r="E2670" s="44">
        <v>45544</v>
      </c>
      <c r="F2670" s="41" t="s">
        <v>12</v>
      </c>
      <c r="G2670" s="43">
        <v>13.149074569987496</v>
      </c>
    </row>
    <row r="2671" spans="1:7" x14ac:dyDescent="0.25">
      <c r="A2671" s="41" t="s">
        <v>17</v>
      </c>
      <c r="B2671" s="41" t="s">
        <v>16</v>
      </c>
      <c r="C2671" s="41" t="s">
        <v>15</v>
      </c>
      <c r="D2671" s="41" t="s">
        <v>14</v>
      </c>
      <c r="E2671" s="44">
        <v>45545</v>
      </c>
      <c r="F2671" s="41" t="s">
        <v>12</v>
      </c>
      <c r="G2671" s="43">
        <v>13.428642192243151</v>
      </c>
    </row>
    <row r="2672" spans="1:7" x14ac:dyDescent="0.25">
      <c r="A2672" s="41" t="s">
        <v>17</v>
      </c>
      <c r="B2672" s="41" t="s">
        <v>16</v>
      </c>
      <c r="C2672" s="41" t="s">
        <v>15</v>
      </c>
      <c r="D2672" s="41" t="s">
        <v>14</v>
      </c>
      <c r="E2672" s="44">
        <v>45546</v>
      </c>
      <c r="F2672" s="41" t="s">
        <v>12</v>
      </c>
      <c r="G2672" s="43">
        <v>13.708679182481916</v>
      </c>
    </row>
    <row r="2673" spans="1:7" x14ac:dyDescent="0.25">
      <c r="A2673" s="41" t="s">
        <v>17</v>
      </c>
      <c r="B2673" s="41" t="s">
        <v>16</v>
      </c>
      <c r="C2673" s="41" t="s">
        <v>15</v>
      </c>
      <c r="D2673" s="41" t="s">
        <v>14</v>
      </c>
      <c r="E2673" s="44">
        <v>45547</v>
      </c>
      <c r="F2673" s="41" t="s">
        <v>12</v>
      </c>
      <c r="G2673" s="43">
        <v>13.98397358658992</v>
      </c>
    </row>
    <row r="2674" spans="1:7" x14ac:dyDescent="0.25">
      <c r="A2674" s="41" t="s">
        <v>17</v>
      </c>
      <c r="B2674" s="41" t="s">
        <v>16</v>
      </c>
      <c r="C2674" s="41" t="s">
        <v>15</v>
      </c>
      <c r="D2674" s="41" t="s">
        <v>14</v>
      </c>
      <c r="E2674" s="44">
        <v>45548</v>
      </c>
      <c r="F2674" s="41" t="s">
        <v>12</v>
      </c>
      <c r="G2674" s="43">
        <v>14.264395085712513</v>
      </c>
    </row>
    <row r="2675" spans="1:7" x14ac:dyDescent="0.25">
      <c r="A2675" s="41" t="s">
        <v>17</v>
      </c>
      <c r="B2675" s="41" t="s">
        <v>16</v>
      </c>
      <c r="C2675" s="41" t="s">
        <v>15</v>
      </c>
      <c r="D2675" s="41" t="s">
        <v>14</v>
      </c>
      <c r="E2675" s="44">
        <v>45552</v>
      </c>
      <c r="F2675" s="41" t="s">
        <v>12</v>
      </c>
      <c r="G2675" s="43">
        <v>14.543680236369456</v>
      </c>
    </row>
    <row r="2676" spans="1:7" x14ac:dyDescent="0.25">
      <c r="A2676" s="41" t="s">
        <v>17</v>
      </c>
      <c r="B2676" s="41" t="s">
        <v>16</v>
      </c>
      <c r="C2676" s="41" t="s">
        <v>15</v>
      </c>
      <c r="D2676" s="41" t="s">
        <v>14</v>
      </c>
      <c r="E2676" s="44">
        <v>45553</v>
      </c>
      <c r="F2676" s="41" t="s">
        <v>12</v>
      </c>
      <c r="G2676" s="43">
        <v>14.822903194258016</v>
      </c>
    </row>
    <row r="2677" spans="1:7" x14ac:dyDescent="0.25">
      <c r="A2677" s="41" t="s">
        <v>17</v>
      </c>
      <c r="B2677" s="41" t="s">
        <v>16</v>
      </c>
      <c r="C2677" s="41" t="s">
        <v>15</v>
      </c>
      <c r="D2677" s="41" t="s">
        <v>14</v>
      </c>
      <c r="E2677" s="44">
        <v>45554</v>
      </c>
      <c r="F2677" s="41" t="s">
        <v>12</v>
      </c>
      <c r="G2677" s="43">
        <v>15.104520284043391</v>
      </c>
    </row>
    <row r="2678" spans="1:7" x14ac:dyDescent="0.25">
      <c r="A2678" s="41" t="s">
        <v>17</v>
      </c>
      <c r="B2678" s="41" t="s">
        <v>16</v>
      </c>
      <c r="C2678" s="41" t="s">
        <v>15</v>
      </c>
      <c r="D2678" s="41" t="s">
        <v>14</v>
      </c>
      <c r="E2678" s="44">
        <v>45555</v>
      </c>
      <c r="F2678" s="41" t="s">
        <v>12</v>
      </c>
      <c r="G2678" s="43">
        <v>15.387998916575171</v>
      </c>
    </row>
    <row r="2679" spans="1:7" x14ac:dyDescent="0.25">
      <c r="A2679" s="41" t="s">
        <v>17</v>
      </c>
      <c r="B2679" s="41" t="s">
        <v>16</v>
      </c>
      <c r="C2679" s="41" t="s">
        <v>15</v>
      </c>
      <c r="D2679" s="41" t="s">
        <v>14</v>
      </c>
      <c r="E2679" s="44">
        <v>45559</v>
      </c>
      <c r="F2679" s="41" t="s">
        <v>12</v>
      </c>
      <c r="G2679" s="43">
        <v>15.673104495325816</v>
      </c>
    </row>
    <row r="2680" spans="1:7" x14ac:dyDescent="0.25">
      <c r="A2680" s="41" t="s">
        <v>17</v>
      </c>
      <c r="B2680" s="41" t="s">
        <v>16</v>
      </c>
      <c r="C2680" s="41" t="s">
        <v>15</v>
      </c>
      <c r="D2680" s="41" t="s">
        <v>14</v>
      </c>
      <c r="E2680" s="44">
        <v>45560</v>
      </c>
      <c r="F2680" s="41" t="s">
        <v>12</v>
      </c>
      <c r="G2680" s="43">
        <v>15.95863105401604</v>
      </c>
    </row>
    <row r="2681" spans="1:7" x14ac:dyDescent="0.25">
      <c r="A2681" s="41" t="s">
        <v>17</v>
      </c>
      <c r="B2681" s="41" t="s">
        <v>16</v>
      </c>
      <c r="C2681" s="41" t="s">
        <v>15</v>
      </c>
      <c r="D2681" s="41" t="s">
        <v>14</v>
      </c>
      <c r="E2681" s="44">
        <v>45561</v>
      </c>
      <c r="F2681" s="41" t="s">
        <v>12</v>
      </c>
      <c r="G2681" s="43">
        <v>16.242416691172341</v>
      </c>
    </row>
    <row r="2682" spans="1:7" x14ac:dyDescent="0.25">
      <c r="A2682" s="41" t="s">
        <v>17</v>
      </c>
      <c r="B2682" s="41" t="s">
        <v>16</v>
      </c>
      <c r="C2682" s="41" t="s">
        <v>15</v>
      </c>
      <c r="D2682" s="41" t="s">
        <v>14</v>
      </c>
      <c r="E2682" s="44">
        <v>45562</v>
      </c>
      <c r="F2682" s="41" t="s">
        <v>12</v>
      </c>
      <c r="G2682" s="43">
        <v>16.533183851429708</v>
      </c>
    </row>
    <row r="2683" spans="1:7" x14ac:dyDescent="0.25">
      <c r="A2683" s="41" t="s">
        <v>17</v>
      </c>
      <c r="B2683" s="41" t="s">
        <v>16</v>
      </c>
      <c r="C2683" s="41" t="s">
        <v>15</v>
      </c>
      <c r="D2683" s="41" t="s">
        <v>14</v>
      </c>
      <c r="E2683" s="44">
        <v>45565</v>
      </c>
      <c r="F2683" s="41" t="s">
        <v>12</v>
      </c>
      <c r="G2683" s="43">
        <v>16.82641285174229</v>
      </c>
    </row>
    <row r="2684" spans="1:7" x14ac:dyDescent="0.25">
      <c r="A2684" s="41" t="s">
        <v>17</v>
      </c>
      <c r="B2684" s="41" t="s">
        <v>16</v>
      </c>
      <c r="C2684" s="41" t="s">
        <v>15</v>
      </c>
      <c r="D2684" s="41" t="s">
        <v>14</v>
      </c>
      <c r="E2684" s="44">
        <v>45566</v>
      </c>
      <c r="F2684" s="41" t="s">
        <v>12</v>
      </c>
      <c r="G2684" s="43">
        <v>17.113751191109046</v>
      </c>
    </row>
    <row r="2685" spans="1:7" x14ac:dyDescent="0.25">
      <c r="A2685" s="41" t="s">
        <v>17</v>
      </c>
      <c r="B2685" s="41" t="s">
        <v>16</v>
      </c>
      <c r="C2685" s="41" t="s">
        <v>15</v>
      </c>
      <c r="D2685" s="41" t="s">
        <v>14</v>
      </c>
      <c r="E2685" s="44">
        <v>45567</v>
      </c>
      <c r="F2685" s="41" t="s">
        <v>12</v>
      </c>
      <c r="G2685" s="43">
        <v>17.406139171827409</v>
      </c>
    </row>
    <row r="2686" spans="1:7" x14ac:dyDescent="0.25">
      <c r="A2686" s="41" t="s">
        <v>17</v>
      </c>
      <c r="B2686" s="41" t="s">
        <v>16</v>
      </c>
      <c r="C2686" s="41" t="s">
        <v>15</v>
      </c>
      <c r="D2686" s="41" t="s">
        <v>14</v>
      </c>
      <c r="E2686" s="44">
        <v>45568</v>
      </c>
      <c r="F2686" s="41" t="s">
        <v>12</v>
      </c>
      <c r="G2686" s="43">
        <v>17.695107946169493</v>
      </c>
    </row>
    <row r="2687" spans="1:7" x14ac:dyDescent="0.25">
      <c r="A2687" s="41" t="s">
        <v>17</v>
      </c>
      <c r="B2687" s="41" t="s">
        <v>16</v>
      </c>
      <c r="C2687" s="41" t="s">
        <v>15</v>
      </c>
      <c r="D2687" s="41" t="s">
        <v>14</v>
      </c>
      <c r="E2687" s="44">
        <v>45569</v>
      </c>
      <c r="F2687" s="41" t="s">
        <v>12</v>
      </c>
      <c r="G2687" s="43">
        <v>17.987841153490049</v>
      </c>
    </row>
    <row r="2688" spans="1:7" x14ac:dyDescent="0.25">
      <c r="A2688" s="41" t="s">
        <v>17</v>
      </c>
      <c r="B2688" s="41" t="s">
        <v>16</v>
      </c>
      <c r="C2688" s="41" t="s">
        <v>15</v>
      </c>
      <c r="D2688" s="41" t="s">
        <v>14</v>
      </c>
      <c r="E2688" s="44">
        <v>45572</v>
      </c>
      <c r="F2688" s="41" t="s">
        <v>12</v>
      </c>
      <c r="G2688" s="43">
        <v>18.281902033801778</v>
      </c>
    </row>
    <row r="2689" spans="1:7" x14ac:dyDescent="0.25">
      <c r="A2689" s="41" t="s">
        <v>17</v>
      </c>
      <c r="B2689" s="41" t="s">
        <v>16</v>
      </c>
      <c r="C2689" s="41" t="s">
        <v>15</v>
      </c>
      <c r="D2689" s="41" t="s">
        <v>14</v>
      </c>
      <c r="E2689" s="44">
        <v>45573</v>
      </c>
      <c r="F2689" s="41" t="s">
        <v>12</v>
      </c>
      <c r="G2689" s="43">
        <v>18.579405124245522</v>
      </c>
    </row>
    <row r="2690" spans="1:7" x14ac:dyDescent="0.25">
      <c r="A2690" s="41" t="s">
        <v>17</v>
      </c>
      <c r="B2690" s="41" t="s">
        <v>16</v>
      </c>
      <c r="C2690" s="41" t="s">
        <v>15</v>
      </c>
      <c r="D2690" s="41" t="s">
        <v>14</v>
      </c>
      <c r="E2690" s="44">
        <v>45574</v>
      </c>
      <c r="F2690" s="41" t="s">
        <v>12</v>
      </c>
      <c r="G2690" s="43">
        <v>18.874013157827559</v>
      </c>
    </row>
    <row r="2691" spans="1:7" x14ac:dyDescent="0.25">
      <c r="A2691" s="41" t="s">
        <v>17</v>
      </c>
      <c r="B2691" s="41" t="s">
        <v>16</v>
      </c>
      <c r="C2691" s="41" t="s">
        <v>15</v>
      </c>
      <c r="D2691" s="41" t="s">
        <v>14</v>
      </c>
      <c r="E2691" s="44">
        <v>45575</v>
      </c>
      <c r="F2691" s="41" t="s">
        <v>12</v>
      </c>
      <c r="G2691" s="43">
        <v>19.169228385556632</v>
      </c>
    </row>
    <row r="2692" spans="1:7" x14ac:dyDescent="0.25">
      <c r="A2692" s="41" t="s">
        <v>17</v>
      </c>
      <c r="B2692" s="41" t="s">
        <v>16</v>
      </c>
      <c r="C2692" s="41" t="s">
        <v>15</v>
      </c>
      <c r="D2692" s="41" t="s">
        <v>14</v>
      </c>
      <c r="E2692" s="44">
        <v>45576</v>
      </c>
      <c r="F2692" s="41" t="s">
        <v>12</v>
      </c>
      <c r="G2692" s="43">
        <v>19.463278486878327</v>
      </c>
    </row>
    <row r="2693" spans="1:7" x14ac:dyDescent="0.25">
      <c r="A2693" s="41" t="s">
        <v>17</v>
      </c>
      <c r="B2693" s="41" t="s">
        <v>16</v>
      </c>
      <c r="C2693" s="41" t="s">
        <v>15</v>
      </c>
      <c r="D2693" s="41" t="s">
        <v>14</v>
      </c>
      <c r="E2693" s="44">
        <v>45580</v>
      </c>
      <c r="F2693" s="41" t="s">
        <v>12</v>
      </c>
      <c r="G2693" s="43">
        <v>19.755673437042148</v>
      </c>
    </row>
    <row r="2694" spans="1:7" x14ac:dyDescent="0.25">
      <c r="A2694" s="41" t="s">
        <v>17</v>
      </c>
      <c r="B2694" s="41" t="s">
        <v>16</v>
      </c>
      <c r="C2694" s="41" t="s">
        <v>15</v>
      </c>
      <c r="D2694" s="41" t="s">
        <v>14</v>
      </c>
      <c r="E2694" s="44">
        <v>45581</v>
      </c>
      <c r="F2694" s="41" t="s">
        <v>12</v>
      </c>
      <c r="G2694" s="43">
        <v>20.05386451140734</v>
      </c>
    </row>
    <row r="2695" spans="1:7" x14ac:dyDescent="0.25">
      <c r="A2695" s="41" t="s">
        <v>17</v>
      </c>
      <c r="B2695" s="41" t="s">
        <v>16</v>
      </c>
      <c r="C2695" s="41" t="s">
        <v>15</v>
      </c>
      <c r="D2695" s="41" t="s">
        <v>14</v>
      </c>
      <c r="E2695" s="44">
        <v>45582</v>
      </c>
      <c r="F2695" s="41" t="s">
        <v>12</v>
      </c>
      <c r="G2695" s="43">
        <v>20.347645576593763</v>
      </c>
    </row>
    <row r="2696" spans="1:7" x14ac:dyDescent="0.25">
      <c r="A2696" s="41" t="s">
        <v>17</v>
      </c>
      <c r="B2696" s="41" t="s">
        <v>16</v>
      </c>
      <c r="C2696" s="41" t="s">
        <v>15</v>
      </c>
      <c r="D2696" s="41" t="s">
        <v>14</v>
      </c>
      <c r="E2696" s="44">
        <v>45583</v>
      </c>
      <c r="F2696" s="41" t="s">
        <v>12</v>
      </c>
      <c r="G2696" s="43">
        <v>20.63979356492051</v>
      </c>
    </row>
    <row r="2697" spans="1:7" x14ac:dyDescent="0.25">
      <c r="A2697" s="41" t="s">
        <v>17</v>
      </c>
      <c r="B2697" s="41" t="s">
        <v>16</v>
      </c>
      <c r="C2697" s="41" t="s">
        <v>15</v>
      </c>
      <c r="D2697" s="41" t="s">
        <v>14</v>
      </c>
      <c r="E2697" s="44">
        <v>45586</v>
      </c>
      <c r="F2697" s="41" t="s">
        <v>12</v>
      </c>
      <c r="G2697" s="43">
        <v>20.933709477454752</v>
      </c>
    </row>
    <row r="2698" spans="1:7" x14ac:dyDescent="0.25">
      <c r="A2698" s="41" t="s">
        <v>17</v>
      </c>
      <c r="B2698" s="41" t="s">
        <v>16</v>
      </c>
      <c r="C2698" s="41" t="s">
        <v>15</v>
      </c>
      <c r="D2698" s="41" t="s">
        <v>14</v>
      </c>
      <c r="E2698" s="44">
        <v>45587</v>
      </c>
      <c r="F2698" s="41" t="s">
        <v>12</v>
      </c>
      <c r="G2698" s="43">
        <v>21.226972099163696</v>
      </c>
    </row>
    <row r="2699" spans="1:7" x14ac:dyDescent="0.25">
      <c r="A2699" s="41" t="s">
        <v>17</v>
      </c>
      <c r="B2699" s="41" t="s">
        <v>16</v>
      </c>
      <c r="C2699" s="41" t="s">
        <v>15</v>
      </c>
      <c r="D2699" s="41" t="s">
        <v>14</v>
      </c>
      <c r="E2699" s="44">
        <v>45588</v>
      </c>
      <c r="F2699" s="41" t="s">
        <v>12</v>
      </c>
      <c r="G2699" s="43">
        <v>21.515482958562409</v>
      </c>
    </row>
    <row r="2700" spans="1:7" x14ac:dyDescent="0.25">
      <c r="A2700" s="41" t="s">
        <v>17</v>
      </c>
      <c r="B2700" s="41" t="s">
        <v>16</v>
      </c>
      <c r="C2700" s="41" t="s">
        <v>15</v>
      </c>
      <c r="D2700" s="41" t="s">
        <v>14</v>
      </c>
      <c r="E2700" s="44">
        <v>45589</v>
      </c>
      <c r="F2700" s="41" t="s">
        <v>12</v>
      </c>
      <c r="G2700" s="43">
        <v>21.802332564610886</v>
      </c>
    </row>
    <row r="2701" spans="1:7" x14ac:dyDescent="0.25">
      <c r="A2701" s="41" t="s">
        <v>17</v>
      </c>
      <c r="B2701" s="41" t="s">
        <v>16</v>
      </c>
      <c r="C2701" s="41" t="s">
        <v>15</v>
      </c>
      <c r="D2701" s="41" t="s">
        <v>14</v>
      </c>
      <c r="E2701" s="44">
        <v>45590</v>
      </c>
      <c r="F2701" s="41" t="s">
        <v>12</v>
      </c>
      <c r="G2701" s="43">
        <v>22.087974746290904</v>
      </c>
    </row>
    <row r="2702" spans="1:7" x14ac:dyDescent="0.25">
      <c r="A2702" s="41" t="s">
        <v>17</v>
      </c>
      <c r="B2702" s="41" t="s">
        <v>16</v>
      </c>
      <c r="C2702" s="41" t="s">
        <v>15</v>
      </c>
      <c r="D2702" s="41" t="s">
        <v>14</v>
      </c>
      <c r="E2702" s="44">
        <v>45594</v>
      </c>
      <c r="F2702" s="41" t="s">
        <v>12</v>
      </c>
      <c r="G2702" s="43">
        <v>22.371787837899141</v>
      </c>
    </row>
    <row r="2703" spans="1:7" x14ac:dyDescent="0.25">
      <c r="A2703" s="41" t="s">
        <v>17</v>
      </c>
      <c r="B2703" s="41" t="s">
        <v>16</v>
      </c>
      <c r="C2703" s="41" t="s">
        <v>15</v>
      </c>
      <c r="D2703" s="41" t="s">
        <v>14</v>
      </c>
      <c r="E2703" s="44">
        <v>45595</v>
      </c>
      <c r="F2703" s="41" t="s">
        <v>12</v>
      </c>
      <c r="G2703" s="43">
        <v>22.66136115367652</v>
      </c>
    </row>
    <row r="2704" spans="1:7" x14ac:dyDescent="0.25">
      <c r="A2704" s="41" t="s">
        <v>17</v>
      </c>
      <c r="B2704" s="41" t="s">
        <v>16</v>
      </c>
      <c r="C2704" s="41" t="s">
        <v>15</v>
      </c>
      <c r="D2704" s="41" t="s">
        <v>14</v>
      </c>
      <c r="E2704" s="44">
        <v>45596</v>
      </c>
      <c r="F2704" s="41" t="s">
        <v>12</v>
      </c>
      <c r="G2704" s="43">
        <v>22.951429365258274</v>
      </c>
    </row>
    <row r="2705" spans="1:7" x14ac:dyDescent="0.25">
      <c r="A2705" s="41" t="s">
        <v>17</v>
      </c>
      <c r="B2705" s="41" t="s">
        <v>16</v>
      </c>
      <c r="C2705" s="41" t="s">
        <v>15</v>
      </c>
      <c r="D2705" s="41" t="s">
        <v>14</v>
      </c>
      <c r="E2705" s="44">
        <v>45597</v>
      </c>
      <c r="F2705" s="41" t="s">
        <v>12</v>
      </c>
      <c r="G2705" s="43">
        <v>23.240294979366656</v>
      </c>
    </row>
    <row r="2706" spans="1:7" x14ac:dyDescent="0.25">
      <c r="A2706" s="41" t="s">
        <v>17</v>
      </c>
      <c r="B2706" s="41" t="s">
        <v>16</v>
      </c>
      <c r="C2706" s="41" t="s">
        <v>15</v>
      </c>
      <c r="D2706" s="41" t="s">
        <v>14</v>
      </c>
      <c r="E2706" s="44">
        <v>45601</v>
      </c>
      <c r="F2706" s="41" t="s">
        <v>12</v>
      </c>
      <c r="G2706" s="43">
        <v>23.524191612181411</v>
      </c>
    </row>
    <row r="2707" spans="1:7" x14ac:dyDescent="0.25">
      <c r="A2707" s="41" t="s">
        <v>17</v>
      </c>
      <c r="B2707" s="41" t="s">
        <v>16</v>
      </c>
      <c r="C2707" s="41" t="s">
        <v>15</v>
      </c>
      <c r="D2707" s="41" t="s">
        <v>14</v>
      </c>
      <c r="E2707" s="44">
        <v>45602</v>
      </c>
      <c r="F2707" s="41" t="s">
        <v>12</v>
      </c>
      <c r="G2707" s="43">
        <v>23.809455255186684</v>
      </c>
    </row>
    <row r="2708" spans="1:7" x14ac:dyDescent="0.25">
      <c r="A2708" s="41" t="s">
        <v>17</v>
      </c>
      <c r="B2708" s="41" t="s">
        <v>16</v>
      </c>
      <c r="C2708" s="41" t="s">
        <v>15</v>
      </c>
      <c r="D2708" s="41" t="s">
        <v>14</v>
      </c>
      <c r="E2708" s="44">
        <v>45603</v>
      </c>
      <c r="F2708" s="41" t="s">
        <v>12</v>
      </c>
      <c r="G2708" s="43">
        <v>24.095175847161869</v>
      </c>
    </row>
    <row r="2709" spans="1:7" x14ac:dyDescent="0.25">
      <c r="A2709" s="41" t="s">
        <v>17</v>
      </c>
      <c r="B2709" s="41" t="s">
        <v>16</v>
      </c>
      <c r="C2709" s="41" t="s">
        <v>15</v>
      </c>
      <c r="D2709" s="41" t="s">
        <v>14</v>
      </c>
      <c r="E2709" s="44">
        <v>45604</v>
      </c>
      <c r="F2709" s="41" t="s">
        <v>12</v>
      </c>
      <c r="G2709" s="43">
        <v>24.386555337148263</v>
      </c>
    </row>
    <row r="2710" spans="1:7" x14ac:dyDescent="0.25">
      <c r="A2710" s="41" t="s">
        <v>17</v>
      </c>
      <c r="B2710" s="41" t="s">
        <v>16</v>
      </c>
      <c r="C2710" s="41" t="s">
        <v>15</v>
      </c>
      <c r="D2710" s="41" t="s">
        <v>14</v>
      </c>
      <c r="E2710" s="44">
        <v>45607</v>
      </c>
      <c r="F2710" s="41" t="s">
        <v>12</v>
      </c>
      <c r="G2710" s="43">
        <v>24.674253744503339</v>
      </c>
    </row>
    <row r="2711" spans="1:7" x14ac:dyDescent="0.25">
      <c r="A2711" s="41" t="s">
        <v>17</v>
      </c>
      <c r="B2711" s="41" t="s">
        <v>16</v>
      </c>
      <c r="C2711" s="41" t="s">
        <v>15</v>
      </c>
      <c r="D2711" s="41" t="s">
        <v>14</v>
      </c>
      <c r="E2711" s="44">
        <v>45608</v>
      </c>
      <c r="F2711" s="41" t="s">
        <v>12</v>
      </c>
      <c r="G2711" s="43">
        <v>24.965300664899832</v>
      </c>
    </row>
    <row r="2712" spans="1:7" x14ac:dyDescent="0.25">
      <c r="A2712" s="41" t="s">
        <v>17</v>
      </c>
      <c r="B2712" s="41" t="s">
        <v>16</v>
      </c>
      <c r="C2712" s="41" t="s">
        <v>15</v>
      </c>
      <c r="D2712" s="41" t="s">
        <v>14</v>
      </c>
      <c r="E2712" s="44">
        <v>45609</v>
      </c>
      <c r="F2712" s="41" t="s">
        <v>12</v>
      </c>
      <c r="G2712" s="43">
        <v>25.25525455108076</v>
      </c>
    </row>
    <row r="2713" spans="1:7" x14ac:dyDescent="0.25">
      <c r="A2713" s="41" t="s">
        <v>17</v>
      </c>
      <c r="B2713" s="41" t="s">
        <v>16</v>
      </c>
      <c r="C2713" s="41" t="s">
        <v>15</v>
      </c>
      <c r="D2713" s="41" t="s">
        <v>14</v>
      </c>
      <c r="E2713" s="44">
        <v>45610</v>
      </c>
      <c r="F2713" s="41" t="s">
        <v>12</v>
      </c>
      <c r="G2713" s="43">
        <v>25.545636149080948</v>
      </c>
    </row>
    <row r="2714" spans="1:7" x14ac:dyDescent="0.25">
      <c r="A2714" s="41" t="s">
        <v>17</v>
      </c>
      <c r="B2714" s="41" t="s">
        <v>16</v>
      </c>
      <c r="C2714" s="41" t="s">
        <v>15</v>
      </c>
      <c r="D2714" s="41" t="s">
        <v>14</v>
      </c>
      <c r="E2714" s="44">
        <v>45611</v>
      </c>
      <c r="F2714" s="41" t="s">
        <v>12</v>
      </c>
      <c r="G2714" s="43">
        <v>25.83503334560432</v>
      </c>
    </row>
    <row r="2715" spans="1:7" x14ac:dyDescent="0.25">
      <c r="A2715" s="41" t="s">
        <v>17</v>
      </c>
      <c r="B2715" s="41" t="s">
        <v>16</v>
      </c>
      <c r="C2715" s="41" t="s">
        <v>15</v>
      </c>
      <c r="D2715" s="41" t="s">
        <v>14</v>
      </c>
      <c r="E2715" s="44">
        <v>45614</v>
      </c>
      <c r="F2715" s="41" t="s">
        <v>12</v>
      </c>
      <c r="G2715" s="43">
        <v>26.129048731325863</v>
      </c>
    </row>
    <row r="2716" spans="1:7" x14ac:dyDescent="0.25">
      <c r="A2716" s="41" t="s">
        <v>17</v>
      </c>
      <c r="B2716" s="41" t="s">
        <v>16</v>
      </c>
      <c r="C2716" s="41" t="s">
        <v>15</v>
      </c>
      <c r="D2716" s="41" t="s">
        <v>14</v>
      </c>
      <c r="E2716" s="44">
        <v>45615</v>
      </c>
      <c r="F2716" s="41" t="s">
        <v>12</v>
      </c>
      <c r="G2716" s="43">
        <v>26.423506493617644</v>
      </c>
    </row>
    <row r="2717" spans="1:7" x14ac:dyDescent="0.25">
      <c r="A2717" s="41" t="s">
        <v>17</v>
      </c>
      <c r="B2717" s="41" t="s">
        <v>16</v>
      </c>
      <c r="C2717" s="41" t="s">
        <v>15</v>
      </c>
      <c r="D2717" s="41" t="s">
        <v>14</v>
      </c>
      <c r="E2717" s="44">
        <v>45616</v>
      </c>
      <c r="F2717" s="41" t="s">
        <v>12</v>
      </c>
      <c r="G2717" s="43">
        <v>26.719559268531718</v>
      </c>
    </row>
    <row r="2718" spans="1:7" x14ac:dyDescent="0.25">
      <c r="A2718" s="41" t="s">
        <v>17</v>
      </c>
      <c r="B2718" s="41" t="s">
        <v>16</v>
      </c>
      <c r="C2718" s="41" t="s">
        <v>15</v>
      </c>
      <c r="D2718" s="41" t="s">
        <v>14</v>
      </c>
      <c r="E2718" s="44">
        <v>45617</v>
      </c>
      <c r="F2718" s="41" t="s">
        <v>12</v>
      </c>
      <c r="G2718" s="43">
        <v>27.016682490017264</v>
      </c>
    </row>
    <row r="2719" spans="1:7" x14ac:dyDescent="0.25">
      <c r="A2719" s="41" t="s">
        <v>17</v>
      </c>
      <c r="B2719" s="41" t="s">
        <v>16</v>
      </c>
      <c r="C2719" s="41" t="s">
        <v>15</v>
      </c>
      <c r="D2719" s="41" t="s">
        <v>14</v>
      </c>
      <c r="E2719" s="44">
        <v>45618</v>
      </c>
      <c r="F2719" s="41" t="s">
        <v>12</v>
      </c>
      <c r="G2719" s="43">
        <v>27.310591612288814</v>
      </c>
    </row>
    <row r="2720" spans="1:7" x14ac:dyDescent="0.25">
      <c r="A2720" s="41" t="s">
        <v>17</v>
      </c>
      <c r="B2720" s="41" t="s">
        <v>16</v>
      </c>
      <c r="C2720" s="41" t="s">
        <v>15</v>
      </c>
      <c r="D2720" s="41" t="s">
        <v>14</v>
      </c>
      <c r="E2720" s="44">
        <v>45621</v>
      </c>
      <c r="F2720" s="41" t="s">
        <v>12</v>
      </c>
      <c r="G2720" s="43">
        <v>27.608834618236589</v>
      </c>
    </row>
    <row r="2721" spans="1:7" x14ac:dyDescent="0.25">
      <c r="A2721" s="41" t="s">
        <v>17</v>
      </c>
      <c r="B2721" s="41" t="s">
        <v>16</v>
      </c>
      <c r="C2721" s="41" t="s">
        <v>15</v>
      </c>
      <c r="D2721" s="41" t="s">
        <v>14</v>
      </c>
      <c r="E2721" s="44">
        <v>45622</v>
      </c>
      <c r="F2721" s="41" t="s">
        <v>12</v>
      </c>
      <c r="G2721" s="43">
        <v>27.909559906573381</v>
      </c>
    </row>
    <row r="2722" spans="1:7" x14ac:dyDescent="0.25">
      <c r="A2722" s="41" t="s">
        <v>17</v>
      </c>
      <c r="B2722" s="41" t="s">
        <v>16</v>
      </c>
      <c r="C2722" s="41" t="s">
        <v>15</v>
      </c>
      <c r="D2722" s="41" t="s">
        <v>14</v>
      </c>
      <c r="E2722" s="44">
        <v>45623</v>
      </c>
      <c r="F2722" s="41" t="s">
        <v>12</v>
      </c>
      <c r="G2722" s="43">
        <v>28.210277732287491</v>
      </c>
    </row>
    <row r="2723" spans="1:7" x14ac:dyDescent="0.25">
      <c r="A2723" s="41" t="s">
        <v>17</v>
      </c>
      <c r="B2723" s="41" t="s">
        <v>16</v>
      </c>
      <c r="C2723" s="41" t="s">
        <v>15</v>
      </c>
      <c r="D2723" s="41" t="s">
        <v>14</v>
      </c>
      <c r="E2723" s="44">
        <v>45624</v>
      </c>
      <c r="F2723" s="41" t="s">
        <v>12</v>
      </c>
      <c r="G2723" s="43">
        <v>28.508594354966736</v>
      </c>
    </row>
    <row r="2724" spans="1:7" x14ac:dyDescent="0.25">
      <c r="A2724" s="41" t="s">
        <v>17</v>
      </c>
      <c r="B2724" s="41" t="s">
        <v>16</v>
      </c>
      <c r="C2724" s="41" t="s">
        <v>15</v>
      </c>
      <c r="D2724" s="41" t="s">
        <v>14</v>
      </c>
      <c r="E2724" s="44">
        <v>45625</v>
      </c>
      <c r="F2724" s="41" t="s">
        <v>12</v>
      </c>
      <c r="G2724" s="43">
        <v>28.808104746121895</v>
      </c>
    </row>
    <row r="2725" spans="1:7" x14ac:dyDescent="0.25">
      <c r="A2725" s="41" t="s">
        <v>17</v>
      </c>
      <c r="B2725" s="41" t="s">
        <v>16</v>
      </c>
      <c r="C2725" s="41" t="s">
        <v>15</v>
      </c>
      <c r="D2725" s="41" t="s">
        <v>14</v>
      </c>
      <c r="E2725" s="44">
        <v>45628</v>
      </c>
      <c r="F2725" s="41" t="s">
        <v>12</v>
      </c>
      <c r="G2725" s="43">
        <v>29.110868401938188</v>
      </c>
    </row>
    <row r="2726" spans="1:7" x14ac:dyDescent="0.25">
      <c r="A2726" s="41" t="s">
        <v>17</v>
      </c>
      <c r="B2726" s="41" t="s">
        <v>16</v>
      </c>
      <c r="C2726" s="41" t="s">
        <v>15</v>
      </c>
      <c r="D2726" s="41" t="s">
        <v>14</v>
      </c>
      <c r="E2726" s="44">
        <v>45629</v>
      </c>
      <c r="F2726" s="41" t="s">
        <v>12</v>
      </c>
      <c r="G2726" s="43">
        <v>29.413781198537325</v>
      </c>
    </row>
    <row r="2727" spans="1:7" x14ac:dyDescent="0.25">
      <c r="A2727" s="41" t="s">
        <v>17</v>
      </c>
      <c r="B2727" s="41" t="s">
        <v>16</v>
      </c>
      <c r="C2727" s="41" t="s">
        <v>15</v>
      </c>
      <c r="D2727" s="41" t="s">
        <v>14</v>
      </c>
      <c r="E2727" s="44">
        <v>45630</v>
      </c>
      <c r="F2727" s="41" t="s">
        <v>12</v>
      </c>
      <c r="G2727" s="43">
        <v>29.720457472544258</v>
      </c>
    </row>
    <row r="2728" spans="1:7" x14ac:dyDescent="0.25">
      <c r="A2728" s="41" t="s">
        <v>17</v>
      </c>
      <c r="B2728" s="41" t="s">
        <v>16</v>
      </c>
      <c r="C2728" s="41" t="s">
        <v>15</v>
      </c>
      <c r="D2728" s="41" t="s">
        <v>14</v>
      </c>
      <c r="E2728" s="44">
        <v>45631</v>
      </c>
      <c r="F2728" s="41" t="s">
        <v>12</v>
      </c>
      <c r="G2728" s="43">
        <v>30.02232922807795</v>
      </c>
    </row>
    <row r="2729" spans="1:7" x14ac:dyDescent="0.25">
      <c r="A2729" s="41" t="s">
        <v>17</v>
      </c>
      <c r="B2729" s="41" t="s">
        <v>16</v>
      </c>
      <c r="C2729" s="41" t="s">
        <v>15</v>
      </c>
      <c r="D2729" s="41" t="s">
        <v>14</v>
      </c>
      <c r="E2729" s="44">
        <v>45632</v>
      </c>
      <c r="F2729" s="41" t="s">
        <v>12</v>
      </c>
      <c r="G2729" s="43">
        <v>30.324900861320199</v>
      </c>
    </row>
    <row r="2730" spans="1:7" x14ac:dyDescent="0.25">
      <c r="A2730" s="41" t="s">
        <v>17</v>
      </c>
      <c r="B2730" s="41" t="s">
        <v>16</v>
      </c>
      <c r="C2730" s="41" t="s">
        <v>15</v>
      </c>
      <c r="D2730" s="41" t="s">
        <v>14</v>
      </c>
      <c r="E2730" s="44">
        <v>45635</v>
      </c>
      <c r="F2730" s="41" t="s">
        <v>12</v>
      </c>
      <c r="G2730" s="43">
        <v>30.627599116699301</v>
      </c>
    </row>
    <row r="2731" spans="1:7" x14ac:dyDescent="0.25">
      <c r="A2731" s="41" t="s">
        <v>17</v>
      </c>
      <c r="B2731" s="41" t="s">
        <v>16</v>
      </c>
      <c r="C2731" s="41" t="s">
        <v>15</v>
      </c>
      <c r="D2731" s="41" t="s">
        <v>14</v>
      </c>
      <c r="E2731" s="44">
        <v>45636</v>
      </c>
      <c r="F2731" s="41" t="s">
        <v>12</v>
      </c>
      <c r="G2731" s="43">
        <v>30.93357070796969</v>
      </c>
    </row>
    <row r="2732" spans="1:7" x14ac:dyDescent="0.25">
      <c r="A2732" s="41" t="s">
        <v>17</v>
      </c>
      <c r="B2732" s="41" t="s">
        <v>16</v>
      </c>
      <c r="C2732" s="41" t="s">
        <v>15</v>
      </c>
      <c r="D2732" s="41" t="s">
        <v>14</v>
      </c>
      <c r="E2732" s="44">
        <v>45637</v>
      </c>
      <c r="F2732" s="41" t="s">
        <v>12</v>
      </c>
      <c r="G2732" s="43">
        <v>31.237693980351921</v>
      </c>
    </row>
    <row r="2733" spans="1:7" x14ac:dyDescent="0.25">
      <c r="A2733" s="41" t="s">
        <v>17</v>
      </c>
      <c r="B2733" s="41" t="s">
        <v>16</v>
      </c>
      <c r="C2733" s="41" t="s">
        <v>15</v>
      </c>
      <c r="D2733" s="41" t="s">
        <v>14</v>
      </c>
      <c r="E2733" s="44">
        <v>45638</v>
      </c>
      <c r="F2733" s="41" t="s">
        <v>12</v>
      </c>
      <c r="G2733" s="43">
        <v>31.54017211649192</v>
      </c>
    </row>
    <row r="2734" spans="1:7" x14ac:dyDescent="0.25">
      <c r="A2734" s="41" t="s">
        <v>17</v>
      </c>
      <c r="B2734" s="41" t="s">
        <v>16</v>
      </c>
      <c r="C2734" s="41" t="s">
        <v>15</v>
      </c>
      <c r="D2734" s="41" t="s">
        <v>14</v>
      </c>
      <c r="E2734" s="44">
        <v>45639</v>
      </c>
      <c r="F2734" s="41" t="s">
        <v>12</v>
      </c>
      <c r="G2734" s="43">
        <v>31.845070095345495</v>
      </c>
    </row>
    <row r="2735" spans="1:7" x14ac:dyDescent="0.25">
      <c r="A2735" s="41" t="s">
        <v>17</v>
      </c>
      <c r="B2735" s="41" t="s">
        <v>16</v>
      </c>
      <c r="C2735" s="41" t="s">
        <v>15</v>
      </c>
      <c r="D2735" s="41" t="s">
        <v>14</v>
      </c>
      <c r="E2735" s="44">
        <v>45642</v>
      </c>
      <c r="F2735" s="41" t="s">
        <v>12</v>
      </c>
      <c r="G2735" s="43">
        <v>32.149550463490002</v>
      </c>
    </row>
    <row r="2736" spans="1:7" x14ac:dyDescent="0.25">
      <c r="A2736" s="41" t="s">
        <v>17</v>
      </c>
      <c r="B2736" s="41" t="s">
        <v>16</v>
      </c>
      <c r="C2736" s="41" t="s">
        <v>15</v>
      </c>
      <c r="D2736" s="41" t="s">
        <v>14</v>
      </c>
      <c r="E2736" s="44">
        <v>45643</v>
      </c>
      <c r="F2736" s="41" t="s">
        <v>12</v>
      </c>
      <c r="G2736" s="43">
        <v>32.455075599659118</v>
      </c>
    </row>
    <row r="2737" spans="1:7" x14ac:dyDescent="0.25">
      <c r="A2737" s="41" t="s">
        <v>17</v>
      </c>
      <c r="B2737" s="41" t="s">
        <v>16</v>
      </c>
      <c r="C2737" s="41" t="s">
        <v>15</v>
      </c>
      <c r="D2737" s="41" t="s">
        <v>14</v>
      </c>
      <c r="E2737" s="44">
        <v>45644</v>
      </c>
      <c r="F2737" s="41" t="s">
        <v>12</v>
      </c>
      <c r="G2737" s="43">
        <v>32.758597328945221</v>
      </c>
    </row>
    <row r="2738" spans="1:7" x14ac:dyDescent="0.25">
      <c r="A2738" s="41" t="s">
        <v>17</v>
      </c>
      <c r="B2738" s="41" t="s">
        <v>16</v>
      </c>
      <c r="C2738" s="41" t="s">
        <v>15</v>
      </c>
      <c r="D2738" s="41" t="s">
        <v>14</v>
      </c>
      <c r="E2738" s="44">
        <v>45645</v>
      </c>
      <c r="F2738" s="41" t="s">
        <v>12</v>
      </c>
      <c r="G2738" s="43">
        <v>33.062418059288028</v>
      </c>
    </row>
    <row r="2739" spans="1:7" x14ac:dyDescent="0.25">
      <c r="A2739" s="41" t="s">
        <v>17</v>
      </c>
      <c r="B2739" s="41" t="s">
        <v>16</v>
      </c>
      <c r="C2739" s="41" t="s">
        <v>15</v>
      </c>
      <c r="D2739" s="41" t="s">
        <v>14</v>
      </c>
      <c r="E2739" s="44">
        <v>45646</v>
      </c>
      <c r="F2739" s="41" t="s">
        <v>12</v>
      </c>
      <c r="G2739" s="43">
        <v>33.371021587865208</v>
      </c>
    </row>
    <row r="2740" spans="1:7" x14ac:dyDescent="0.25">
      <c r="A2740" s="41" t="s">
        <v>17</v>
      </c>
      <c r="B2740" s="41" t="s">
        <v>16</v>
      </c>
      <c r="C2740" s="41" t="s">
        <v>15</v>
      </c>
      <c r="D2740" s="41" t="s">
        <v>14</v>
      </c>
      <c r="E2740" s="44">
        <v>45649</v>
      </c>
      <c r="F2740" s="41" t="s">
        <v>12</v>
      </c>
      <c r="G2740" s="43">
        <v>33.678255589926138</v>
      </c>
    </row>
    <row r="2741" spans="1:7" x14ac:dyDescent="0.25">
      <c r="A2741" s="41" t="s">
        <v>17</v>
      </c>
      <c r="B2741" s="41" t="s">
        <v>16</v>
      </c>
      <c r="C2741" s="41" t="s">
        <v>15</v>
      </c>
      <c r="D2741" s="41" t="s">
        <v>14</v>
      </c>
      <c r="E2741" s="44">
        <v>45650</v>
      </c>
      <c r="F2741" s="41" t="s">
        <v>12</v>
      </c>
      <c r="G2741" s="43">
        <v>33.987948735325041</v>
      </c>
    </row>
    <row r="2742" spans="1:7" x14ac:dyDescent="0.25">
      <c r="A2742" s="41" t="s">
        <v>17</v>
      </c>
      <c r="B2742" s="41" t="s">
        <v>16</v>
      </c>
      <c r="C2742" s="41" t="s">
        <v>15</v>
      </c>
      <c r="D2742" s="41" t="s">
        <v>14</v>
      </c>
      <c r="E2742" s="44">
        <v>45656</v>
      </c>
      <c r="F2742" s="41" t="s">
        <v>12</v>
      </c>
      <c r="G2742" s="43">
        <v>34.296367018538753</v>
      </c>
    </row>
    <row r="2743" spans="1:7" x14ac:dyDescent="0.25">
      <c r="A2743" s="41" t="s">
        <v>17</v>
      </c>
      <c r="B2743" s="41" t="s">
        <v>16</v>
      </c>
      <c r="C2743" s="41" t="s">
        <v>15</v>
      </c>
      <c r="D2743" s="41" t="s">
        <v>14</v>
      </c>
      <c r="E2743" s="44">
        <v>45663</v>
      </c>
      <c r="F2743" s="41" t="s">
        <v>12</v>
      </c>
      <c r="G2743" s="43">
        <v>34.608350463787232</v>
      </c>
    </row>
    <row r="2744" spans="1:7" x14ac:dyDescent="0.25">
      <c r="A2744" s="41" t="s">
        <v>17</v>
      </c>
      <c r="B2744" s="41" t="s">
        <v>16</v>
      </c>
      <c r="C2744" s="41" t="s">
        <v>15</v>
      </c>
      <c r="D2744" s="41" t="s">
        <v>14</v>
      </c>
      <c r="E2744" s="44">
        <v>45664</v>
      </c>
      <c r="F2744" s="41" t="s">
        <v>12</v>
      </c>
      <c r="G2744" s="43">
        <v>34.915612612901825</v>
      </c>
    </row>
    <row r="2745" spans="1:7" x14ac:dyDescent="0.25">
      <c r="A2745" s="41" t="s">
        <v>17</v>
      </c>
      <c r="B2745" s="41" t="s">
        <v>16</v>
      </c>
      <c r="C2745" s="41" t="s">
        <v>15</v>
      </c>
      <c r="D2745" s="41" t="s">
        <v>14</v>
      </c>
      <c r="E2745" s="44">
        <v>45665</v>
      </c>
      <c r="F2745" s="41" t="s">
        <v>12</v>
      </c>
      <c r="G2745" s="43">
        <v>35.224751997497293</v>
      </c>
    </row>
    <row r="2746" spans="1:7" x14ac:dyDescent="0.25">
      <c r="A2746" s="41" t="s">
        <v>17</v>
      </c>
      <c r="B2746" s="41" t="s">
        <v>16</v>
      </c>
      <c r="C2746" s="41" t="s">
        <v>15</v>
      </c>
      <c r="D2746" s="41" t="s">
        <v>14</v>
      </c>
      <c r="E2746" s="44">
        <v>45666</v>
      </c>
      <c r="F2746" s="41" t="s">
        <v>12</v>
      </c>
      <c r="G2746" s="43">
        <v>35.532109039507773</v>
      </c>
    </row>
    <row r="2747" spans="1:7" x14ac:dyDescent="0.25">
      <c r="A2747" s="41" t="s">
        <v>17</v>
      </c>
      <c r="B2747" s="41" t="s">
        <v>16</v>
      </c>
      <c r="C2747" s="41" t="s">
        <v>15</v>
      </c>
      <c r="D2747" s="41" t="s">
        <v>14</v>
      </c>
      <c r="E2747" s="44">
        <v>45667</v>
      </c>
      <c r="F2747" s="41" t="s">
        <v>12</v>
      </c>
      <c r="G2747" s="43">
        <v>35.837242750081813</v>
      </c>
    </row>
    <row r="2748" spans="1:7" x14ac:dyDescent="0.25">
      <c r="A2748" s="41" t="s">
        <v>17</v>
      </c>
      <c r="B2748" s="41" t="s">
        <v>16</v>
      </c>
      <c r="C2748" s="41" t="s">
        <v>15</v>
      </c>
      <c r="D2748" s="41" t="s">
        <v>14</v>
      </c>
      <c r="E2748" s="44">
        <v>45671</v>
      </c>
      <c r="F2748" s="41" t="s">
        <v>12</v>
      </c>
      <c r="G2748" s="43">
        <v>36.141590587645638</v>
      </c>
    </row>
    <row r="2749" spans="1:7" x14ac:dyDescent="0.25">
      <c r="A2749" s="41" t="s">
        <v>17</v>
      </c>
      <c r="B2749" s="41" t="s">
        <v>16</v>
      </c>
      <c r="C2749" s="41" t="s">
        <v>15</v>
      </c>
      <c r="D2749" s="41" t="s">
        <v>14</v>
      </c>
      <c r="E2749" s="44">
        <v>45672</v>
      </c>
      <c r="F2749" s="41" t="s">
        <v>12</v>
      </c>
      <c r="G2749" s="43">
        <v>36.4448573390208</v>
      </c>
    </row>
    <row r="2750" spans="1:7" x14ac:dyDescent="0.25">
      <c r="A2750" s="41" t="s">
        <v>17</v>
      </c>
      <c r="B2750" s="41" t="s">
        <v>16</v>
      </c>
      <c r="C2750" s="41" t="s">
        <v>15</v>
      </c>
      <c r="D2750" s="41" t="s">
        <v>14</v>
      </c>
      <c r="E2750" s="44">
        <v>45673</v>
      </c>
      <c r="F2750" s="41" t="s">
        <v>12</v>
      </c>
      <c r="G2750" s="43">
        <v>36.753811498799273</v>
      </c>
    </row>
    <row r="2751" spans="1:7" x14ac:dyDescent="0.25">
      <c r="A2751" s="41" t="s">
        <v>17</v>
      </c>
      <c r="B2751" s="41" t="s">
        <v>16</v>
      </c>
      <c r="C2751" s="41" t="s">
        <v>15</v>
      </c>
      <c r="D2751" s="41" t="s">
        <v>14</v>
      </c>
      <c r="E2751" s="44">
        <v>45674</v>
      </c>
      <c r="F2751" s="41" t="s">
        <v>12</v>
      </c>
      <c r="G2751" s="43">
        <v>37.062922135584941</v>
      </c>
    </row>
    <row r="2752" spans="1:7" x14ac:dyDescent="0.25">
      <c r="A2752" s="41" t="s">
        <v>17</v>
      </c>
      <c r="B2752" s="41" t="s">
        <v>16</v>
      </c>
      <c r="C2752" s="41" t="s">
        <v>15</v>
      </c>
      <c r="D2752" s="41" t="s">
        <v>14</v>
      </c>
      <c r="E2752" s="44">
        <v>45677</v>
      </c>
      <c r="F2752" s="41" t="s">
        <v>12</v>
      </c>
      <c r="G2752" s="43">
        <v>37.372310519233686</v>
      </c>
    </row>
    <row r="2753" spans="1:7" x14ac:dyDescent="0.25">
      <c r="A2753" s="41" t="s">
        <v>17</v>
      </c>
      <c r="B2753" s="41" t="s">
        <v>16</v>
      </c>
      <c r="C2753" s="41" t="s">
        <v>15</v>
      </c>
      <c r="D2753" s="41" t="s">
        <v>14</v>
      </c>
      <c r="E2753" s="44">
        <v>45678</v>
      </c>
      <c r="F2753" s="41" t="s">
        <v>12</v>
      </c>
      <c r="G2753" s="43">
        <v>37.684129747458073</v>
      </c>
    </row>
    <row r="2754" spans="1:7" x14ac:dyDescent="0.25">
      <c r="A2754" s="41" t="s">
        <v>17</v>
      </c>
      <c r="B2754" s="41" t="s">
        <v>16</v>
      </c>
      <c r="C2754" s="41" t="s">
        <v>15</v>
      </c>
      <c r="D2754" s="41" t="s">
        <v>14</v>
      </c>
      <c r="E2754" s="44">
        <v>45679</v>
      </c>
      <c r="F2754" s="41" t="s">
        <v>12</v>
      </c>
      <c r="G2754" s="43">
        <v>37.994893367893837</v>
      </c>
    </row>
    <row r="2755" spans="1:7" x14ac:dyDescent="0.25">
      <c r="A2755" s="41" t="s">
        <v>17</v>
      </c>
      <c r="B2755" s="41" t="s">
        <v>16</v>
      </c>
      <c r="C2755" s="41" t="s">
        <v>15</v>
      </c>
      <c r="D2755" s="41" t="s">
        <v>14</v>
      </c>
      <c r="E2755" s="44">
        <v>45680</v>
      </c>
      <c r="F2755" s="41" t="s">
        <v>12</v>
      </c>
      <c r="G2755" s="43">
        <v>38.30616439844416</v>
      </c>
    </row>
    <row r="2756" spans="1:7" x14ac:dyDescent="0.25">
      <c r="A2756" s="41" t="s">
        <v>17</v>
      </c>
      <c r="B2756" s="41" t="s">
        <v>16</v>
      </c>
      <c r="C2756" s="41" t="s">
        <v>15</v>
      </c>
      <c r="D2756" s="41" t="s">
        <v>14</v>
      </c>
      <c r="E2756" s="44">
        <v>45681</v>
      </c>
      <c r="F2756" s="41" t="s">
        <v>12</v>
      </c>
      <c r="G2756" s="43">
        <v>38.61712313900135</v>
      </c>
    </row>
    <row r="2757" spans="1:7" x14ac:dyDescent="0.25">
      <c r="A2757" s="41" t="s">
        <v>17</v>
      </c>
      <c r="B2757" s="41" t="s">
        <v>16</v>
      </c>
      <c r="C2757" s="41" t="s">
        <v>15</v>
      </c>
      <c r="D2757" s="41" t="s">
        <v>14</v>
      </c>
      <c r="E2757" s="44">
        <v>45684</v>
      </c>
      <c r="F2757" s="41" t="s">
        <v>12</v>
      </c>
      <c r="G2757" s="43">
        <v>38.929010046695844</v>
      </c>
    </row>
    <row r="2758" spans="1:7" x14ac:dyDescent="0.25">
      <c r="A2758" s="41" t="s">
        <v>17</v>
      </c>
      <c r="B2758" s="41" t="s">
        <v>16</v>
      </c>
      <c r="C2758" s="41" t="s">
        <v>15</v>
      </c>
      <c r="D2758" s="41" t="s">
        <v>14</v>
      </c>
      <c r="E2758" s="44">
        <v>45685</v>
      </c>
      <c r="F2758" s="41" t="s">
        <v>12</v>
      </c>
      <c r="G2758" s="43">
        <v>39.24123484433813</v>
      </c>
    </row>
    <row r="2759" spans="1:7" x14ac:dyDescent="0.25">
      <c r="A2759" s="41" t="s">
        <v>17</v>
      </c>
      <c r="B2759" s="41" t="s">
        <v>16</v>
      </c>
      <c r="C2759" s="41" t="s">
        <v>15</v>
      </c>
      <c r="D2759" s="41" t="s">
        <v>14</v>
      </c>
      <c r="E2759" s="44">
        <v>45686</v>
      </c>
      <c r="F2759" s="41" t="s">
        <v>12</v>
      </c>
      <c r="G2759" s="43">
        <v>39.555070536180295</v>
      </c>
    </row>
    <row r="2760" spans="1:7" x14ac:dyDescent="0.25">
      <c r="A2760" s="41" t="s">
        <v>17</v>
      </c>
      <c r="B2760" s="41" t="s">
        <v>16</v>
      </c>
      <c r="C2760" s="41" t="s">
        <v>15</v>
      </c>
      <c r="D2760" s="41" t="s">
        <v>14</v>
      </c>
      <c r="E2760" s="44">
        <v>45687</v>
      </c>
      <c r="F2760" s="41" t="s">
        <v>12</v>
      </c>
      <c r="G2760" s="43">
        <v>39.871458079621377</v>
      </c>
    </row>
    <row r="2761" spans="1:7" x14ac:dyDescent="0.25">
      <c r="A2761" s="41" t="s">
        <v>17</v>
      </c>
      <c r="B2761" s="41" t="s">
        <v>16</v>
      </c>
      <c r="C2761" s="41" t="s">
        <v>15</v>
      </c>
      <c r="D2761" s="41" t="s">
        <v>14</v>
      </c>
      <c r="E2761" s="44">
        <v>45688</v>
      </c>
      <c r="F2761" s="41" t="s">
        <v>12</v>
      </c>
      <c r="G2761" s="43">
        <v>40.190036365154562</v>
      </c>
    </row>
    <row r="2762" spans="1:7" x14ac:dyDescent="0.25">
      <c r="A2762" s="41" t="s">
        <v>17</v>
      </c>
      <c r="B2762" s="41" t="s">
        <v>16</v>
      </c>
      <c r="C2762" s="41" t="s">
        <v>15</v>
      </c>
      <c r="D2762" s="41" t="s">
        <v>14</v>
      </c>
      <c r="E2762" s="44">
        <v>45692</v>
      </c>
      <c r="F2762" s="41" t="s">
        <v>12</v>
      </c>
      <c r="G2762" s="43">
        <v>40.507123048013362</v>
      </c>
    </row>
    <row r="2763" spans="1:7" x14ac:dyDescent="0.25">
      <c r="A2763" s="41" t="s">
        <v>17</v>
      </c>
      <c r="B2763" s="41" t="s">
        <v>16</v>
      </c>
      <c r="C2763" s="41" t="s">
        <v>15</v>
      </c>
      <c r="D2763" s="41" t="s">
        <v>14</v>
      </c>
      <c r="E2763" s="44">
        <v>45693</v>
      </c>
      <c r="F2763" s="41" t="s">
        <v>12</v>
      </c>
      <c r="G2763" s="43">
        <v>40.819512938137542</v>
      </c>
    </row>
    <row r="2764" spans="1:7" x14ac:dyDescent="0.25">
      <c r="A2764" s="41" t="s">
        <v>17</v>
      </c>
      <c r="B2764" s="41" t="s">
        <v>16</v>
      </c>
      <c r="C2764" s="41" t="s">
        <v>15</v>
      </c>
      <c r="D2764" s="41" t="s">
        <v>14</v>
      </c>
      <c r="E2764" s="44">
        <v>45694</v>
      </c>
      <c r="F2764" s="41" t="s">
        <v>12</v>
      </c>
      <c r="G2764" s="43">
        <v>41.137314200568568</v>
      </c>
    </row>
    <row r="2765" spans="1:7" x14ac:dyDescent="0.25">
      <c r="A2765" s="41" t="s">
        <v>17</v>
      </c>
      <c r="B2765" s="41" t="s">
        <v>16</v>
      </c>
      <c r="C2765" s="41" t="s">
        <v>15</v>
      </c>
      <c r="D2765" s="41" t="s">
        <v>14</v>
      </c>
      <c r="E2765" s="44">
        <v>45695</v>
      </c>
      <c r="F2765" s="41" t="s">
        <v>12</v>
      </c>
      <c r="G2765" s="43">
        <v>41.457169862955382</v>
      </c>
    </row>
    <row r="2766" spans="1:7" x14ac:dyDescent="0.25">
      <c r="A2766" s="41" t="s">
        <v>17</v>
      </c>
      <c r="B2766" s="41" t="s">
        <v>16</v>
      </c>
      <c r="C2766" s="41" t="s">
        <v>15</v>
      </c>
      <c r="D2766" s="41" t="s">
        <v>14</v>
      </c>
      <c r="E2766" s="44">
        <v>45698</v>
      </c>
      <c r="F2766" s="41" t="s">
        <v>12</v>
      </c>
      <c r="G2766" s="43">
        <v>41.779166537716698</v>
      </c>
    </row>
    <row r="2767" spans="1:7" x14ac:dyDescent="0.25">
      <c r="A2767" s="41" t="s">
        <v>17</v>
      </c>
      <c r="B2767" s="41" t="s">
        <v>16</v>
      </c>
      <c r="C2767" s="41" t="s">
        <v>15</v>
      </c>
      <c r="D2767" s="41" t="s">
        <v>14</v>
      </c>
      <c r="E2767" s="44">
        <v>45700</v>
      </c>
      <c r="F2767" s="41" t="s">
        <v>12</v>
      </c>
      <c r="G2767" s="43">
        <v>42.099249947047717</v>
      </c>
    </row>
    <row r="2768" spans="1:7" x14ac:dyDescent="0.25">
      <c r="A2768" s="41" t="s">
        <v>17</v>
      </c>
      <c r="B2768" s="41" t="s">
        <v>16</v>
      </c>
      <c r="C2768" s="41" t="s">
        <v>15</v>
      </c>
      <c r="D2768" s="41" t="s">
        <v>14</v>
      </c>
      <c r="E2768" s="44">
        <v>45701</v>
      </c>
      <c r="F2768" s="41" t="s">
        <v>12</v>
      </c>
      <c r="G2768" s="43">
        <v>42.419585598408624</v>
      </c>
    </row>
    <row r="2769" spans="1:7" x14ac:dyDescent="0.25">
      <c r="A2769" s="41" t="s">
        <v>17</v>
      </c>
      <c r="B2769" s="41" t="s">
        <v>16</v>
      </c>
      <c r="C2769" s="41" t="s">
        <v>15</v>
      </c>
      <c r="D2769" s="41" t="s">
        <v>14</v>
      </c>
      <c r="E2769" s="44">
        <v>45702</v>
      </c>
      <c r="F2769" s="41" t="s">
        <v>12</v>
      </c>
      <c r="G2769" s="43">
        <v>42.745759015530609</v>
      </c>
    </row>
    <row r="2770" spans="1:7" x14ac:dyDescent="0.25">
      <c r="A2770" s="41" t="s">
        <v>17</v>
      </c>
      <c r="B2770" s="41" t="s">
        <v>16</v>
      </c>
      <c r="C2770" s="41" t="s">
        <v>15</v>
      </c>
      <c r="D2770" s="41" t="s">
        <v>14</v>
      </c>
      <c r="E2770" s="44">
        <v>45705</v>
      </c>
      <c r="F2770" s="41" t="s">
        <v>12</v>
      </c>
      <c r="G2770" s="43">
        <v>43.072183946080166</v>
      </c>
    </row>
    <row r="2771" spans="1:7" x14ac:dyDescent="0.25">
      <c r="A2771" s="41" t="s">
        <v>17</v>
      </c>
      <c r="B2771" s="41" t="s">
        <v>16</v>
      </c>
      <c r="C2771" s="41" t="s">
        <v>15</v>
      </c>
      <c r="D2771" s="41" t="s">
        <v>14</v>
      </c>
      <c r="E2771" s="44">
        <v>45706</v>
      </c>
      <c r="F2771" s="41" t="s">
        <v>12</v>
      </c>
      <c r="G2771" s="43">
        <v>43.403022938049219</v>
      </c>
    </row>
    <row r="2772" spans="1:7" x14ac:dyDescent="0.25">
      <c r="A2772" s="41" t="s">
        <v>17</v>
      </c>
      <c r="B2772" s="41" t="s">
        <v>16</v>
      </c>
      <c r="C2772" s="41" t="s">
        <v>15</v>
      </c>
      <c r="D2772" s="41" t="s">
        <v>14</v>
      </c>
      <c r="E2772" s="44">
        <v>45707</v>
      </c>
      <c r="F2772" s="41" t="s">
        <v>12</v>
      </c>
      <c r="G2772" s="43">
        <v>43.731383537154926</v>
      </c>
    </row>
    <row r="2773" spans="1:7" x14ac:dyDescent="0.25">
      <c r="A2773" s="41" t="s">
        <v>17</v>
      </c>
      <c r="B2773" s="41" t="s">
        <v>16</v>
      </c>
      <c r="C2773" s="41" t="s">
        <v>15</v>
      </c>
      <c r="D2773" s="41" t="s">
        <v>14</v>
      </c>
      <c r="E2773" s="44">
        <v>45708</v>
      </c>
      <c r="F2773" s="41" t="s">
        <v>12</v>
      </c>
      <c r="G2773" s="43">
        <v>44.059802058784292</v>
      </c>
    </row>
    <row r="2774" spans="1:7" x14ac:dyDescent="0.25">
      <c r="A2774" s="41" t="s">
        <v>17</v>
      </c>
      <c r="B2774" s="41" t="s">
        <v>16</v>
      </c>
      <c r="C2774" s="41" t="s">
        <v>15</v>
      </c>
      <c r="D2774" s="41" t="s">
        <v>14</v>
      </c>
      <c r="E2774" s="44">
        <v>45709</v>
      </c>
      <c r="F2774" s="41" t="s">
        <v>12</v>
      </c>
      <c r="G2774" s="43">
        <v>44.384806130430512</v>
      </c>
    </row>
    <row r="2775" spans="1:7" x14ac:dyDescent="0.25">
      <c r="A2775" s="41" t="s">
        <v>17</v>
      </c>
      <c r="B2775" s="41" t="s">
        <v>16</v>
      </c>
      <c r="C2775" s="41" t="s">
        <v>15</v>
      </c>
      <c r="D2775" s="41" t="s">
        <v>14</v>
      </c>
      <c r="E2775" s="44">
        <v>45713</v>
      </c>
      <c r="F2775" s="41" t="s">
        <v>12</v>
      </c>
      <c r="G2775" s="43">
        <v>44.710057812096089</v>
      </c>
    </row>
    <row r="2776" spans="1:7" x14ac:dyDescent="0.25">
      <c r="A2776" s="41" t="s">
        <v>17</v>
      </c>
      <c r="B2776" s="41" t="s">
        <v>16</v>
      </c>
      <c r="C2776" s="41" t="s">
        <v>15</v>
      </c>
      <c r="D2776" s="41" t="s">
        <v>14</v>
      </c>
      <c r="E2776" s="44">
        <v>45714</v>
      </c>
      <c r="F2776" s="41" t="s">
        <v>12</v>
      </c>
      <c r="G2776" s="43">
        <v>45.033263353052583</v>
      </c>
    </row>
    <row r="2777" spans="1:7" x14ac:dyDescent="0.25">
      <c r="A2777" s="41" t="s">
        <v>17</v>
      </c>
      <c r="B2777" s="41" t="s">
        <v>16</v>
      </c>
      <c r="C2777" s="41" t="s">
        <v>15</v>
      </c>
      <c r="D2777" s="41" t="s">
        <v>14</v>
      </c>
      <c r="E2777" s="44">
        <v>45715</v>
      </c>
      <c r="F2777" s="41" t="s">
        <v>12</v>
      </c>
      <c r="G2777" s="43">
        <v>45.356303189748751</v>
      </c>
    </row>
    <row r="2778" spans="1:7" x14ac:dyDescent="0.25">
      <c r="A2778" s="41" t="s">
        <v>17</v>
      </c>
      <c r="B2778" s="41" t="s">
        <v>16</v>
      </c>
      <c r="C2778" s="41" t="s">
        <v>15</v>
      </c>
      <c r="D2778" s="41" t="s">
        <v>14</v>
      </c>
      <c r="E2778" s="44">
        <v>45716</v>
      </c>
      <c r="F2778" s="41" t="s">
        <v>12</v>
      </c>
      <c r="G2778" s="43">
        <v>45.681581614716883</v>
      </c>
    </row>
    <row r="2779" spans="1:7" x14ac:dyDescent="0.25">
      <c r="A2779" s="41" t="s">
        <v>17</v>
      </c>
      <c r="B2779" s="41" t="s">
        <v>16</v>
      </c>
      <c r="C2779" s="41" t="s">
        <v>15</v>
      </c>
      <c r="D2779" s="41" t="s">
        <v>14</v>
      </c>
      <c r="E2779" s="44">
        <v>45719</v>
      </c>
      <c r="F2779" s="41" t="s">
        <v>12</v>
      </c>
      <c r="G2779" s="43">
        <v>46.007213650986778</v>
      </c>
    </row>
    <row r="2780" spans="1:7" x14ac:dyDescent="0.25">
      <c r="A2780" s="41" t="s">
        <v>17</v>
      </c>
      <c r="B2780" s="41" t="s">
        <v>16</v>
      </c>
      <c r="C2780" s="41" t="s">
        <v>15</v>
      </c>
      <c r="D2780" s="41" t="s">
        <v>14</v>
      </c>
      <c r="E2780" s="44">
        <v>45720</v>
      </c>
      <c r="F2780" s="41" t="s">
        <v>12</v>
      </c>
      <c r="G2780" s="43">
        <v>46.336920034146658</v>
      </c>
    </row>
    <row r="2781" spans="1:7" x14ac:dyDescent="0.25">
      <c r="A2781" s="41" t="s">
        <v>17</v>
      </c>
      <c r="B2781" s="41" t="s">
        <v>16</v>
      </c>
      <c r="C2781" s="41" t="s">
        <v>15</v>
      </c>
      <c r="D2781" s="41" t="s">
        <v>14</v>
      </c>
      <c r="E2781" s="44">
        <v>45721</v>
      </c>
      <c r="F2781" s="41" t="s">
        <v>12</v>
      </c>
      <c r="G2781" s="43">
        <v>46.665439256913764</v>
      </c>
    </row>
    <row r="2782" spans="1:7" x14ac:dyDescent="0.25">
      <c r="A2782" s="41" t="s">
        <v>17</v>
      </c>
      <c r="B2782" s="41" t="s">
        <v>16</v>
      </c>
      <c r="C2782" s="41" t="s">
        <v>15</v>
      </c>
      <c r="D2782" s="41" t="s">
        <v>14</v>
      </c>
      <c r="E2782" s="44">
        <v>45722</v>
      </c>
      <c r="F2782" s="41" t="s">
        <v>12</v>
      </c>
      <c r="G2782" s="43">
        <v>46.992866118524567</v>
      </c>
    </row>
    <row r="2783" spans="1:7" x14ac:dyDescent="0.25">
      <c r="A2783" s="41" t="s">
        <v>17</v>
      </c>
      <c r="B2783" s="41" t="s">
        <v>16</v>
      </c>
      <c r="C2783" s="41" t="s">
        <v>15</v>
      </c>
      <c r="D2783" s="41" t="s">
        <v>14</v>
      </c>
      <c r="E2783" s="44">
        <v>45723</v>
      </c>
      <c r="F2783" s="41" t="s">
        <v>12</v>
      </c>
      <c r="G2783" s="43">
        <v>47.320604441714821</v>
      </c>
    </row>
    <row r="2784" spans="1:7" x14ac:dyDescent="0.25">
      <c r="A2784" s="41" t="s">
        <v>17</v>
      </c>
      <c r="B2784" s="41" t="s">
        <v>16</v>
      </c>
      <c r="C2784" s="41" t="s">
        <v>15</v>
      </c>
      <c r="D2784" s="41" t="s">
        <v>14</v>
      </c>
      <c r="E2784" s="44">
        <v>45726</v>
      </c>
      <c r="F2784" s="41" t="s">
        <v>12</v>
      </c>
      <c r="G2784" s="43">
        <v>47.645877581390749</v>
      </c>
    </row>
    <row r="2785" spans="1:7" x14ac:dyDescent="0.25">
      <c r="A2785" s="41" t="s">
        <v>17</v>
      </c>
      <c r="B2785" s="41" t="s">
        <v>16</v>
      </c>
      <c r="C2785" s="41" t="s">
        <v>15</v>
      </c>
      <c r="D2785" s="41" t="s">
        <v>14</v>
      </c>
      <c r="E2785" s="44">
        <v>45727</v>
      </c>
      <c r="F2785" s="41" t="s">
        <v>12</v>
      </c>
      <c r="G2785" s="43">
        <v>47.96919927651016</v>
      </c>
    </row>
    <row r="2786" spans="1:7" x14ac:dyDescent="0.25">
      <c r="A2786" s="41" t="s">
        <v>17</v>
      </c>
      <c r="B2786" s="41" t="s">
        <v>16</v>
      </c>
      <c r="C2786" s="41" t="s">
        <v>15</v>
      </c>
      <c r="D2786" s="41" t="s">
        <v>14</v>
      </c>
      <c r="E2786" s="44">
        <v>45728</v>
      </c>
      <c r="F2786" s="41" t="s">
        <v>12</v>
      </c>
      <c r="G2786" s="43">
        <v>48.290972570760623</v>
      </c>
    </row>
    <row r="2787" spans="1:7" x14ac:dyDescent="0.25">
      <c r="A2787" s="41" t="s">
        <v>17</v>
      </c>
      <c r="B2787" s="41" t="s">
        <v>16</v>
      </c>
      <c r="C2787" s="41" t="s">
        <v>15</v>
      </c>
      <c r="D2787" s="41" t="s">
        <v>14</v>
      </c>
      <c r="E2787" s="44">
        <v>45729</v>
      </c>
      <c r="F2787" s="41" t="s">
        <v>12</v>
      </c>
      <c r="G2787" s="43">
        <v>48.614312285690502</v>
      </c>
    </row>
    <row r="2788" spans="1:7" x14ac:dyDescent="0.25">
      <c r="A2788" s="41" t="s">
        <v>17</v>
      </c>
      <c r="B2788" s="41" t="s">
        <v>16</v>
      </c>
      <c r="C2788" s="41" t="s">
        <v>15</v>
      </c>
      <c r="D2788" s="41" t="s">
        <v>14</v>
      </c>
      <c r="E2788" s="44">
        <v>45730</v>
      </c>
      <c r="F2788" s="41" t="s">
        <v>12</v>
      </c>
      <c r="G2788" s="43">
        <v>48.936274435161096</v>
      </c>
    </row>
    <row r="2789" spans="1:7" x14ac:dyDescent="0.25">
      <c r="A2789" s="41" t="s">
        <v>17</v>
      </c>
      <c r="B2789" s="41" t="s">
        <v>16</v>
      </c>
      <c r="C2789" s="41" t="s">
        <v>15</v>
      </c>
      <c r="D2789" s="41" t="s">
        <v>14</v>
      </c>
      <c r="E2789" s="44">
        <v>45734</v>
      </c>
      <c r="F2789" s="41" t="s">
        <v>12</v>
      </c>
      <c r="G2789" s="43">
        <v>49.258760798127867</v>
      </c>
    </row>
    <row r="2790" spans="1:7" x14ac:dyDescent="0.25">
      <c r="A2790" s="41" t="s">
        <v>17</v>
      </c>
      <c r="B2790" s="41" t="s">
        <v>16</v>
      </c>
      <c r="C2790" s="41" t="s">
        <v>15</v>
      </c>
      <c r="D2790" s="41" t="s">
        <v>14</v>
      </c>
      <c r="E2790" s="44">
        <v>45735</v>
      </c>
      <c r="F2790" s="41" t="s">
        <v>12</v>
      </c>
      <c r="G2790" s="43">
        <v>49.585055009614102</v>
      </c>
    </row>
    <row r="2791" spans="1:7" x14ac:dyDescent="0.25">
      <c r="A2791" s="41" t="s">
        <v>17</v>
      </c>
      <c r="B2791" s="41" t="s">
        <v>16</v>
      </c>
      <c r="C2791" s="41" t="s">
        <v>15</v>
      </c>
      <c r="D2791" s="41" t="s">
        <v>14</v>
      </c>
      <c r="E2791" s="44">
        <v>45737</v>
      </c>
      <c r="F2791" s="41" t="s">
        <v>12</v>
      </c>
      <c r="G2791" s="43">
        <v>49.913987229805748</v>
      </c>
    </row>
    <row r="2792" spans="1:7" x14ac:dyDescent="0.25">
      <c r="A2792" s="41" t="s">
        <v>17</v>
      </c>
      <c r="B2792" s="41" t="s">
        <v>16</v>
      </c>
      <c r="C2792" s="41" t="s">
        <v>15</v>
      </c>
      <c r="D2792" s="41" t="s">
        <v>14</v>
      </c>
      <c r="E2792" s="44">
        <v>45740</v>
      </c>
      <c r="F2792" s="41" t="s">
        <v>12</v>
      </c>
      <c r="G2792" s="43">
        <v>50.243038884491412</v>
      </c>
    </row>
    <row r="2793" spans="1:7" x14ac:dyDescent="0.25">
      <c r="A2793" s="41" t="s">
        <v>17</v>
      </c>
      <c r="B2793" s="41" t="s">
        <v>16</v>
      </c>
      <c r="C2793" s="41" t="s">
        <v>15</v>
      </c>
      <c r="D2793" s="41" t="s">
        <v>14</v>
      </c>
      <c r="E2793" s="44">
        <v>45741</v>
      </c>
      <c r="F2793" s="41" t="s">
        <v>12</v>
      </c>
      <c r="G2793" s="43">
        <v>50.572473337159572</v>
      </c>
    </row>
    <row r="2794" spans="1:7" x14ac:dyDescent="0.25">
      <c r="A2794" s="41" t="s">
        <v>17</v>
      </c>
      <c r="B2794" s="41" t="s">
        <v>16</v>
      </c>
      <c r="C2794" s="41" t="s">
        <v>15</v>
      </c>
      <c r="D2794" s="41" t="s">
        <v>14</v>
      </c>
      <c r="E2794" s="44">
        <v>45742</v>
      </c>
      <c r="F2794" s="41" t="s">
        <v>12</v>
      </c>
      <c r="G2794" s="43">
        <v>50.90207223048585</v>
      </c>
    </row>
    <row r="2795" spans="1:7" x14ac:dyDescent="0.25">
      <c r="A2795" s="41" t="s">
        <v>17</v>
      </c>
      <c r="B2795" s="41" t="s">
        <v>16</v>
      </c>
      <c r="C2795" s="41" t="s">
        <v>15</v>
      </c>
      <c r="D2795" s="41" t="s">
        <v>14</v>
      </c>
      <c r="E2795" s="44">
        <v>45743</v>
      </c>
      <c r="F2795" s="41" t="s">
        <v>12</v>
      </c>
      <c r="G2795" s="43">
        <v>51.231717842909738</v>
      </c>
    </row>
    <row r="2796" spans="1:7" x14ac:dyDescent="0.25">
      <c r="A2796" s="41" t="s">
        <v>17</v>
      </c>
      <c r="B2796" s="41" t="s">
        <v>16</v>
      </c>
      <c r="C2796" s="41" t="s">
        <v>15</v>
      </c>
      <c r="D2796" s="41" t="s">
        <v>14</v>
      </c>
      <c r="E2796" s="44">
        <v>45744</v>
      </c>
      <c r="F2796" s="41" t="s">
        <v>12</v>
      </c>
      <c r="G2796" s="43">
        <v>51.561812476302265</v>
      </c>
    </row>
    <row r="2797" spans="1:7" x14ac:dyDescent="0.25">
      <c r="A2797" s="41" t="s">
        <v>17</v>
      </c>
      <c r="B2797" s="41" t="s">
        <v>16</v>
      </c>
      <c r="C2797" s="41" t="s">
        <v>15</v>
      </c>
      <c r="D2797" s="41" t="s">
        <v>14</v>
      </c>
      <c r="E2797" s="44">
        <v>45747</v>
      </c>
      <c r="F2797" s="41" t="s">
        <v>12</v>
      </c>
      <c r="G2797" s="43">
        <v>51.891166113345228</v>
      </c>
    </row>
    <row r="2798" spans="1:7" x14ac:dyDescent="0.25">
      <c r="A2798" s="41" t="s">
        <v>17</v>
      </c>
      <c r="B2798" s="41" t="s">
        <v>16</v>
      </c>
      <c r="C2798" s="41" t="s">
        <v>15</v>
      </c>
      <c r="D2798" s="41" t="s">
        <v>14</v>
      </c>
      <c r="E2798" s="44">
        <v>45748</v>
      </c>
      <c r="F2798" s="41" t="s">
        <v>12</v>
      </c>
      <c r="G2798" s="43">
        <v>52.213775944388559</v>
      </c>
    </row>
    <row r="2799" spans="1:7" x14ac:dyDescent="0.25">
      <c r="A2799" s="41" t="s">
        <v>17</v>
      </c>
      <c r="B2799" s="41" t="s">
        <v>16</v>
      </c>
      <c r="C2799" s="41" t="s">
        <v>15</v>
      </c>
      <c r="D2799" s="41" t="s">
        <v>14</v>
      </c>
      <c r="E2799" s="44">
        <v>45749</v>
      </c>
      <c r="F2799" s="41" t="s">
        <v>12</v>
      </c>
      <c r="G2799" s="43">
        <v>52.537021005128118</v>
      </c>
    </row>
    <row r="2800" spans="1:7" x14ac:dyDescent="0.25">
      <c r="A2800" s="41" t="s">
        <v>17</v>
      </c>
      <c r="B2800" s="41" t="s">
        <v>16</v>
      </c>
      <c r="C2800" s="41" t="s">
        <v>15</v>
      </c>
      <c r="D2800" s="41" t="s">
        <v>14</v>
      </c>
      <c r="E2800" s="44">
        <v>45750</v>
      </c>
      <c r="F2800" s="41" t="s">
        <v>12</v>
      </c>
      <c r="G2800" s="43">
        <v>52.856191371342398</v>
      </c>
    </row>
    <row r="2801" spans="1:7" x14ac:dyDescent="0.25">
      <c r="A2801" s="41" t="s">
        <v>17</v>
      </c>
      <c r="B2801" s="41" t="s">
        <v>16</v>
      </c>
      <c r="C2801" s="41" t="s">
        <v>15</v>
      </c>
      <c r="D2801" s="41" t="s">
        <v>14</v>
      </c>
      <c r="E2801" s="44">
        <v>45751</v>
      </c>
      <c r="F2801" s="41" t="s">
        <v>12</v>
      </c>
      <c r="G2801" s="43">
        <v>53.169985443387937</v>
      </c>
    </row>
    <row r="2802" spans="1:7" x14ac:dyDescent="0.25">
      <c r="A2802" s="41" t="s">
        <v>17</v>
      </c>
      <c r="B2802" s="41" t="s">
        <v>16</v>
      </c>
      <c r="C2802" s="41" t="s">
        <v>15</v>
      </c>
      <c r="D2802" s="41" t="s">
        <v>14</v>
      </c>
      <c r="E2802" s="44">
        <v>45754</v>
      </c>
      <c r="F2802" s="41" t="s">
        <v>12</v>
      </c>
      <c r="G2802" s="43">
        <v>53.476336091308291</v>
      </c>
    </row>
    <row r="2803" spans="1:7" x14ac:dyDescent="0.25">
      <c r="A2803" s="41" t="s">
        <v>17</v>
      </c>
      <c r="B2803" s="41" t="s">
        <v>16</v>
      </c>
      <c r="C2803" s="41" t="s">
        <v>15</v>
      </c>
      <c r="D2803" s="41" t="s">
        <v>14</v>
      </c>
      <c r="E2803" s="44">
        <v>45755</v>
      </c>
      <c r="F2803" s="41" t="s">
        <v>12</v>
      </c>
      <c r="G2803" s="43">
        <v>53.763891364716599</v>
      </c>
    </row>
    <row r="2804" spans="1:7" x14ac:dyDescent="0.25">
      <c r="A2804" s="41" t="s">
        <v>17</v>
      </c>
      <c r="B2804" s="41" t="s">
        <v>16</v>
      </c>
      <c r="C2804" s="41" t="s">
        <v>15</v>
      </c>
      <c r="D2804" s="41" t="s">
        <v>14</v>
      </c>
      <c r="E2804" s="44">
        <v>45756</v>
      </c>
      <c r="F2804" s="41" t="s">
        <v>12</v>
      </c>
      <c r="G2804" s="43">
        <v>54.065575355197119</v>
      </c>
    </row>
    <row r="2805" spans="1:7" x14ac:dyDescent="0.25">
      <c r="A2805" s="41" t="s">
        <v>17</v>
      </c>
      <c r="B2805" s="41" t="s">
        <v>16</v>
      </c>
      <c r="C2805" s="41" t="s">
        <v>15</v>
      </c>
      <c r="D2805" s="41" t="s">
        <v>14</v>
      </c>
      <c r="E2805" s="44">
        <v>45757</v>
      </c>
      <c r="F2805" s="41" t="s">
        <v>12</v>
      </c>
      <c r="G2805" s="43">
        <v>54.363997799487173</v>
      </c>
    </row>
    <row r="2806" spans="1:7" x14ac:dyDescent="0.25">
      <c r="A2806" s="41" t="s">
        <v>17</v>
      </c>
      <c r="B2806" s="41" t="s">
        <v>16</v>
      </c>
      <c r="C2806" s="41" t="s">
        <v>15</v>
      </c>
      <c r="D2806" s="41" t="s">
        <v>14</v>
      </c>
      <c r="E2806" s="44">
        <v>45758</v>
      </c>
      <c r="F2806" s="41" t="s">
        <v>12</v>
      </c>
      <c r="G2806" s="43">
        <v>54.678109869677691</v>
      </c>
    </row>
    <row r="2807" spans="1:7" x14ac:dyDescent="0.25">
      <c r="A2807" s="41" t="s">
        <v>17</v>
      </c>
      <c r="B2807" s="41" t="s">
        <v>16</v>
      </c>
      <c r="C2807" s="41" t="s">
        <v>15</v>
      </c>
      <c r="D2807" s="41" t="s">
        <v>14</v>
      </c>
      <c r="E2807" s="44">
        <v>45761</v>
      </c>
      <c r="F2807" s="41" t="s">
        <v>12</v>
      </c>
      <c r="G2807" s="43">
        <v>54.990352499171664</v>
      </c>
    </row>
    <row r="2808" spans="1:7" x14ac:dyDescent="0.25">
      <c r="A2808" s="41" t="s">
        <v>17</v>
      </c>
      <c r="B2808" s="41" t="s">
        <v>16</v>
      </c>
      <c r="C2808" s="41" t="s">
        <v>15</v>
      </c>
      <c r="D2808" s="41" t="s">
        <v>14</v>
      </c>
      <c r="E2808" s="44">
        <v>45762</v>
      </c>
      <c r="F2808" s="41" t="s">
        <v>12</v>
      </c>
      <c r="G2808" s="43">
        <v>55.302006746580076</v>
      </c>
    </row>
    <row r="2809" spans="1:7" x14ac:dyDescent="0.25">
      <c r="A2809" s="41" t="s">
        <v>17</v>
      </c>
      <c r="B2809" s="41" t="s">
        <v>16</v>
      </c>
      <c r="C2809" s="41" t="s">
        <v>15</v>
      </c>
      <c r="D2809" s="41" t="s">
        <v>14</v>
      </c>
      <c r="E2809" s="44">
        <v>45763</v>
      </c>
      <c r="F2809" s="41" t="s">
        <v>12</v>
      </c>
      <c r="G2809" s="43">
        <v>55.613084199114041</v>
      </c>
    </row>
    <row r="2810" spans="1:7" x14ac:dyDescent="0.25">
      <c r="A2810" s="41" t="s">
        <v>17</v>
      </c>
      <c r="B2810" s="41" t="s">
        <v>16</v>
      </c>
      <c r="C2810" s="41" t="s">
        <v>15</v>
      </c>
      <c r="D2810" s="41" t="s">
        <v>14</v>
      </c>
      <c r="E2810" s="44">
        <v>45764</v>
      </c>
      <c r="F2810" s="41" t="s">
        <v>12</v>
      </c>
      <c r="G2810" s="43">
        <v>55.923250545414575</v>
      </c>
    </row>
    <row r="2811" spans="1:7" x14ac:dyDescent="0.25">
      <c r="A2811" s="41" t="s">
        <v>17</v>
      </c>
      <c r="B2811" s="41" t="s">
        <v>16</v>
      </c>
      <c r="C2811" s="41" t="s">
        <v>15</v>
      </c>
      <c r="D2811" s="41" t="s">
        <v>14</v>
      </c>
      <c r="E2811" s="44">
        <v>45769</v>
      </c>
      <c r="F2811" s="41" t="s">
        <v>12</v>
      </c>
      <c r="G2811" s="43">
        <v>56.236898301171067</v>
      </c>
    </row>
    <row r="2812" spans="1:7" x14ac:dyDescent="0.25">
      <c r="A2812" s="41" t="s">
        <v>17</v>
      </c>
      <c r="B2812" s="41" t="s">
        <v>16</v>
      </c>
      <c r="C2812" s="41" t="s">
        <v>15</v>
      </c>
      <c r="D2812" s="41" t="s">
        <v>14</v>
      </c>
      <c r="E2812" s="44">
        <v>45770</v>
      </c>
      <c r="F2812" s="41" t="s">
        <v>12</v>
      </c>
      <c r="G2812" s="43">
        <v>56.554907825741985</v>
      </c>
    </row>
    <row r="2813" spans="1:7" x14ac:dyDescent="0.25">
      <c r="A2813" s="41" t="s">
        <v>17</v>
      </c>
      <c r="B2813" s="41" t="s">
        <v>16</v>
      </c>
      <c r="C2813" s="41" t="s">
        <v>15</v>
      </c>
      <c r="D2813" s="41" t="s">
        <v>14</v>
      </c>
      <c r="E2813" s="44">
        <v>45771</v>
      </c>
      <c r="F2813" s="41" t="s">
        <v>12</v>
      </c>
      <c r="G2813" s="43">
        <v>56.87664368352155</v>
      </c>
    </row>
    <row r="2814" spans="1:7" x14ac:dyDescent="0.25">
      <c r="A2814" s="41" t="s">
        <v>17</v>
      </c>
      <c r="B2814" s="41" t="s">
        <v>16</v>
      </c>
      <c r="C2814" s="41" t="s">
        <v>15</v>
      </c>
      <c r="D2814" s="41" t="s">
        <v>14</v>
      </c>
      <c r="E2814" s="44">
        <v>45772</v>
      </c>
      <c r="F2814" s="41" t="s">
        <v>12</v>
      </c>
      <c r="G2814" s="43">
        <v>57.197669800201709</v>
      </c>
    </row>
    <row r="2815" spans="1:7" x14ac:dyDescent="0.25">
      <c r="A2815" s="41" t="s">
        <v>17</v>
      </c>
      <c r="B2815" s="41" t="s">
        <v>16</v>
      </c>
      <c r="C2815" s="41" t="s">
        <v>15</v>
      </c>
      <c r="D2815" s="41" t="s">
        <v>14</v>
      </c>
      <c r="E2815" s="44">
        <v>45775</v>
      </c>
      <c r="F2815" s="41" t="s">
        <v>12</v>
      </c>
      <c r="G2815" s="43">
        <v>57.520324612756852</v>
      </c>
    </row>
    <row r="2816" spans="1:7" x14ac:dyDescent="0.25">
      <c r="A2816" s="41" t="s">
        <v>17</v>
      </c>
      <c r="B2816" s="41" t="s">
        <v>16</v>
      </c>
      <c r="C2816" s="41" t="s">
        <v>15</v>
      </c>
      <c r="D2816" s="41" t="s">
        <v>14</v>
      </c>
      <c r="E2816" s="44">
        <v>45777</v>
      </c>
      <c r="F2816" s="41" t="s">
        <v>12</v>
      </c>
      <c r="G2816" s="43">
        <v>57.845472578903774</v>
      </c>
    </row>
    <row r="2817" spans="1:7" x14ac:dyDescent="0.25">
      <c r="A2817" s="41" t="s">
        <v>17</v>
      </c>
      <c r="B2817" s="41" t="s">
        <v>16</v>
      </c>
      <c r="C2817" s="41" t="s">
        <v>15</v>
      </c>
      <c r="D2817" s="41" t="s">
        <v>14</v>
      </c>
      <c r="E2817" s="44">
        <v>45778</v>
      </c>
      <c r="F2817" s="41" t="s">
        <v>12</v>
      </c>
      <c r="G2817" s="43">
        <v>58.174403204650396</v>
      </c>
    </row>
    <row r="2818" spans="1:7" x14ac:dyDescent="0.25">
      <c r="A2818" s="41" t="s">
        <v>17</v>
      </c>
      <c r="B2818" s="41" t="s">
        <v>16</v>
      </c>
      <c r="C2818" s="41" t="s">
        <v>15</v>
      </c>
      <c r="D2818" s="41" t="s">
        <v>14</v>
      </c>
      <c r="E2818" s="44">
        <v>45779</v>
      </c>
      <c r="F2818" s="41" t="s">
        <v>12</v>
      </c>
      <c r="G2818" s="43">
        <v>58.502499412891041</v>
      </c>
    </row>
    <row r="2819" spans="1:7" x14ac:dyDescent="0.25">
      <c r="A2819" s="41" t="s">
        <v>17</v>
      </c>
      <c r="B2819" s="41" t="s">
        <v>16</v>
      </c>
      <c r="C2819" s="41" t="s">
        <v>15</v>
      </c>
      <c r="D2819" s="41" t="s">
        <v>14</v>
      </c>
      <c r="E2819" s="44">
        <v>45784</v>
      </c>
      <c r="F2819" s="41" t="s">
        <v>12</v>
      </c>
      <c r="G2819" s="43">
        <v>58.831145886509496</v>
      </c>
    </row>
    <row r="2820" spans="1:7" x14ac:dyDescent="0.25">
      <c r="A2820" s="41" t="s">
        <v>17</v>
      </c>
      <c r="B2820" s="41" t="s">
        <v>16</v>
      </c>
      <c r="C2820" s="41" t="s">
        <v>15</v>
      </c>
      <c r="D2820" s="41" t="s">
        <v>14</v>
      </c>
      <c r="E2820" s="44">
        <v>45785</v>
      </c>
      <c r="F2820" s="41" t="s">
        <v>12</v>
      </c>
      <c r="G2820" s="43">
        <v>59.161119723530952</v>
      </c>
    </row>
    <row r="2821" spans="1:7" x14ac:dyDescent="0.25">
      <c r="A2821" s="41" t="s">
        <v>17</v>
      </c>
      <c r="B2821" s="41" t="s">
        <v>16</v>
      </c>
      <c r="C2821" s="41" t="s">
        <v>15</v>
      </c>
      <c r="D2821" s="41" t="s">
        <v>14</v>
      </c>
      <c r="E2821" s="44">
        <v>45786</v>
      </c>
      <c r="F2821" s="41" t="s">
        <v>12</v>
      </c>
      <c r="G2821" s="43">
        <v>59.490423513138197</v>
      </c>
    </row>
    <row r="2822" spans="1:7" x14ac:dyDescent="0.25">
      <c r="A2822" s="41" t="s">
        <v>17</v>
      </c>
      <c r="B2822" s="41" t="s">
        <v>16</v>
      </c>
      <c r="C2822" s="41" t="s">
        <v>15</v>
      </c>
      <c r="D2822" s="41" t="s">
        <v>14</v>
      </c>
      <c r="E2822" s="44">
        <v>45789</v>
      </c>
      <c r="F2822" s="41" t="s">
        <v>12</v>
      </c>
      <c r="G2822" s="43">
        <v>59.823883706889916</v>
      </c>
    </row>
    <row r="2823" spans="1:7" x14ac:dyDescent="0.25">
      <c r="A2823" s="41" t="s">
        <v>17</v>
      </c>
      <c r="B2823" s="41" t="s">
        <v>16</v>
      </c>
      <c r="C2823" s="41" t="s">
        <v>15</v>
      </c>
      <c r="D2823" s="41" t="s">
        <v>14</v>
      </c>
      <c r="E2823" s="44">
        <v>45790</v>
      </c>
      <c r="F2823" s="41" t="s">
        <v>12</v>
      </c>
      <c r="G2823" s="43">
        <v>60.156976760560092</v>
      </c>
    </row>
    <row r="2824" spans="1:7" x14ac:dyDescent="0.25">
      <c r="A2824" s="41" t="s">
        <v>17</v>
      </c>
      <c r="B2824" s="41" t="s">
        <v>16</v>
      </c>
      <c r="C2824" s="41" t="s">
        <v>15</v>
      </c>
      <c r="D2824" s="41" t="s">
        <v>14</v>
      </c>
      <c r="E2824" s="44">
        <v>45791</v>
      </c>
      <c r="F2824" s="41" t="s">
        <v>12</v>
      </c>
      <c r="G2824" s="43">
        <v>60.491656772777844</v>
      </c>
    </row>
    <row r="2825" spans="1:7" x14ac:dyDescent="0.25">
      <c r="A2825" s="41" t="s">
        <v>17</v>
      </c>
      <c r="B2825" s="41" t="s">
        <v>16</v>
      </c>
      <c r="C2825" s="41" t="s">
        <v>15</v>
      </c>
      <c r="D2825" s="41" t="s">
        <v>14</v>
      </c>
      <c r="E2825" s="44">
        <v>45792</v>
      </c>
      <c r="F2825" s="41" t="s">
        <v>12</v>
      </c>
      <c r="G2825" s="43">
        <v>60.823029604611627</v>
      </c>
    </row>
    <row r="2826" spans="1:7" x14ac:dyDescent="0.25">
      <c r="A2826" s="41" t="s">
        <v>17</v>
      </c>
      <c r="B2826" s="41" t="s">
        <v>16</v>
      </c>
      <c r="C2826" s="41" t="s">
        <v>15</v>
      </c>
      <c r="D2826" s="41" t="s">
        <v>14</v>
      </c>
      <c r="E2826" s="44">
        <v>45793</v>
      </c>
      <c r="F2826" s="41" t="s">
        <v>12</v>
      </c>
      <c r="G2826" s="43">
        <v>61.151655977476189</v>
      </c>
    </row>
    <row r="2827" spans="1:7" x14ac:dyDescent="0.25">
      <c r="A2827" s="41" t="s">
        <v>17</v>
      </c>
      <c r="B2827" s="41" t="s">
        <v>16</v>
      </c>
      <c r="C2827" s="41" t="s">
        <v>15</v>
      </c>
      <c r="D2827" s="41" t="s">
        <v>14</v>
      </c>
      <c r="E2827" s="44">
        <v>45796</v>
      </c>
      <c r="F2827" s="41" t="s">
        <v>12</v>
      </c>
      <c r="G2827" s="43">
        <v>61.479622104726019</v>
      </c>
    </row>
    <row r="2828" spans="1:7" x14ac:dyDescent="0.25">
      <c r="A2828" s="41" t="s">
        <v>17</v>
      </c>
      <c r="B2828" s="41" t="s">
        <v>16</v>
      </c>
      <c r="C2828" s="41" t="s">
        <v>15</v>
      </c>
      <c r="D2828" s="41" t="s">
        <v>14</v>
      </c>
      <c r="E2828" s="44">
        <v>45797</v>
      </c>
      <c r="F2828" s="41" t="s">
        <v>12</v>
      </c>
      <c r="G2828" s="43">
        <v>61.807495311941302</v>
      </c>
    </row>
    <row r="2829" spans="1:7" x14ac:dyDescent="0.25">
      <c r="A2829" s="41" t="s">
        <v>17</v>
      </c>
      <c r="B2829" s="41" t="s">
        <v>16</v>
      </c>
      <c r="C2829" s="41" t="s">
        <v>15</v>
      </c>
      <c r="D2829" s="41" t="s">
        <v>14</v>
      </c>
      <c r="E2829" s="44">
        <v>45798</v>
      </c>
      <c r="F2829" s="41" t="s">
        <v>12</v>
      </c>
      <c r="G2829" s="43">
        <v>62.132443954086611</v>
      </c>
    </row>
    <row r="2830" spans="1:7" x14ac:dyDescent="0.25">
      <c r="A2830" s="41" t="s">
        <v>17</v>
      </c>
      <c r="B2830" s="41" t="s">
        <v>16</v>
      </c>
      <c r="C2830" s="41" t="s">
        <v>15</v>
      </c>
      <c r="D2830" s="41" t="s">
        <v>14</v>
      </c>
      <c r="E2830" s="44">
        <v>45799</v>
      </c>
      <c r="F2830" s="41" t="s">
        <v>12</v>
      </c>
      <c r="G2830" s="43">
        <v>62.456926451141562</v>
      </c>
    </row>
    <row r="2831" spans="1:7" x14ac:dyDescent="0.25">
      <c r="A2831" s="41" t="s">
        <v>17</v>
      </c>
      <c r="B2831" s="41" t="s">
        <v>16</v>
      </c>
      <c r="C2831" s="41" t="s">
        <v>15</v>
      </c>
      <c r="D2831" s="41" t="s">
        <v>14</v>
      </c>
      <c r="E2831" s="44">
        <v>45800</v>
      </c>
      <c r="F2831" s="41" t="s">
        <v>12</v>
      </c>
      <c r="G2831" s="43">
        <v>62.783812000836328</v>
      </c>
    </row>
    <row r="2832" spans="1:7" x14ac:dyDescent="0.25">
      <c r="A2832" s="41" t="s">
        <v>17</v>
      </c>
      <c r="B2832" s="41" t="s">
        <v>16</v>
      </c>
      <c r="C2832" s="41" t="s">
        <v>15</v>
      </c>
      <c r="D2832" s="41" t="s">
        <v>14</v>
      </c>
      <c r="E2832" s="44">
        <v>45804</v>
      </c>
      <c r="F2832" s="41" t="s">
        <v>12</v>
      </c>
      <c r="G2832" s="43">
        <v>63.111577219710192</v>
      </c>
    </row>
    <row r="2833" spans="1:7" x14ac:dyDescent="0.25">
      <c r="A2833" s="41" t="s">
        <v>17</v>
      </c>
      <c r="B2833" s="41" t="s">
        <v>16</v>
      </c>
      <c r="C2833" s="41" t="s">
        <v>15</v>
      </c>
      <c r="D2833" s="41" t="s">
        <v>14</v>
      </c>
      <c r="E2833" s="44">
        <v>45805</v>
      </c>
      <c r="F2833" s="41" t="s">
        <v>12</v>
      </c>
      <c r="G2833" s="43">
        <v>63.43897783058317</v>
      </c>
    </row>
    <row r="2834" spans="1:7" x14ac:dyDescent="0.25">
      <c r="A2834" s="41" t="s">
        <v>17</v>
      </c>
      <c r="B2834" s="41" t="s">
        <v>16</v>
      </c>
      <c r="C2834" s="41" t="s">
        <v>15</v>
      </c>
      <c r="D2834" s="41" t="s">
        <v>14</v>
      </c>
      <c r="E2834" s="44">
        <v>45806</v>
      </c>
      <c r="F2834" s="41" t="s">
        <v>12</v>
      </c>
      <c r="G2834" s="43">
        <v>63.771344448239695</v>
      </c>
    </row>
    <row r="2835" spans="1:7" x14ac:dyDescent="0.25">
      <c r="A2835" s="41" t="s">
        <v>17</v>
      </c>
      <c r="B2835" s="41" t="s">
        <v>16</v>
      </c>
      <c r="C2835" s="41" t="s">
        <v>15</v>
      </c>
      <c r="D2835" s="41" t="s">
        <v>14</v>
      </c>
      <c r="E2835" s="44">
        <v>45807</v>
      </c>
      <c r="F2835" s="41" t="s">
        <v>12</v>
      </c>
      <c r="G2835" s="43">
        <v>64.105335470828649</v>
      </c>
    </row>
  </sheetData>
  <autoFilter ref="A7:G874" xr:uid="{F9ADA82F-3185-4C0E-84A7-5004741B7A28}"/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1ee14c-adc9-4358-8b7a-88f5e23071fe" xsi:nil="true"/>
    <lcf76f155ced4ddcb4097134ff3c332f xmlns="0de37853-9bf1-4069-9032-6bc7f43d5b4a">
      <Terms xmlns="http://schemas.microsoft.com/office/infopath/2007/PartnerControls"/>
    </lcf76f155ced4ddcb4097134ff3c332f>
    <date xmlns="0de37853-9bf1-4069-9032-6bc7f43d5b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1FF5F8AEAD104688CF2E2883BC3AF1" ma:contentTypeVersion="16" ma:contentTypeDescription="Create a new document." ma:contentTypeScope="" ma:versionID="41c78053aedc62af9d1b8d6754a33d82">
  <xsd:schema xmlns:xsd="http://www.w3.org/2001/XMLSchema" xmlns:xs="http://www.w3.org/2001/XMLSchema" xmlns:p="http://schemas.microsoft.com/office/2006/metadata/properties" xmlns:ns2="0de37853-9bf1-4069-9032-6bc7f43d5b4a" xmlns:ns3="151ee14c-adc9-4358-8b7a-88f5e23071fe" targetNamespace="http://schemas.microsoft.com/office/2006/metadata/properties" ma:root="true" ma:fieldsID="f53edf4e1df9fa87be4eed2031ab872b" ns2:_="" ns3:_="">
    <xsd:import namespace="0de37853-9bf1-4069-9032-6bc7f43d5b4a"/>
    <xsd:import namespace="151ee14c-adc9-4358-8b7a-88f5e23071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dat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37853-9bf1-4069-9032-6bc7f43d5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e015e94-b196-4c92-aeec-50acd20f6c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ee14c-adc9-4358-8b7a-88f5e23071f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abce800-444e-4551-b828-a11e0570b312}" ma:internalName="TaxCatchAll" ma:showField="CatchAllData" ma:web="151ee14c-adc9-4358-8b7a-88f5e2307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22877D-EACC-4811-805A-BEACE926ECC1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0de37853-9bf1-4069-9032-6bc7f43d5b4a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151ee14c-adc9-4358-8b7a-88f5e23071f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9F7523B-D509-4D11-A172-23101EDAD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37853-9bf1-4069-9032-6bc7f43d5b4a"/>
    <ds:schemaRef ds:uri="151ee14c-adc9-4358-8b7a-88f5e23071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B9A45F-4152-4402-8DA8-A1FCA94EE66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a60d57e-af5b-4752-ac57-3e4f28ca11dc}" enabled="1" method="Standard" siteId="{36da45f1-dd2c-4d1f-af13-5abe46b9992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Investor Report</vt:lpstr>
      <vt:lpstr>Appendix 1</vt:lpstr>
      <vt:lpstr>Appendix 1 Hardcoded</vt:lpstr>
      <vt:lpstr>'Appendix 1'!Print_Area</vt:lpstr>
      <vt:lpstr>'Appendix 1 Hardcoded'!Print_Area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Khatri, Rithika</dc:creator>
  <cp:lastModifiedBy>Nicola Cowman</cp:lastModifiedBy>
  <cp:lastPrinted>2026-04-30T14:21:43Z</cp:lastPrinted>
  <dcterms:created xsi:type="dcterms:W3CDTF">2026-03-10T11:06:29Z</dcterms:created>
  <dcterms:modified xsi:type="dcterms:W3CDTF">2026-04-30T14:21:56Z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0x0101002D1FF5F8AEAD104688CF2E2883BC3AF1</vt:lpwstr>
  </property>
  <property fmtid="{D5CDD505-2E9C-101B-9397-08002B2CF9AE}" pid="3" name="MediaServiceImageTags">
    <vt:lpwstr/>
  </property>
  <property fmtid="{D5CDD505-2E9C-101B-9397-08002B2CF9AE}" pid="4" name="{A44787D4-0540-4523-9961-78E4036D8C6D}">
    <vt:lpwstr>{EBC5099D-88C8-48CE-8F3E-2E1A3294D2C4}</vt:lpwstr>
  </property>
</Properties>
</file>